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mg" sheetId="1" state="visible" r:id="rId2"/>
    <sheet name="trax" sheetId="2" state="visible" r:id="rId3"/>
    <sheet name="timing" sheetId="3" state="visible" r:id="rId4"/>
    <sheet name="1" sheetId="4" state="hidden" r:id="rId5"/>
    <sheet name="2" sheetId="5" state="hidden" r:id="rId6"/>
    <sheet name="3" sheetId="6" state="hidden" r:id="rId7"/>
    <sheet name="4" sheetId="7" state="hidden" r:id="rId8"/>
    <sheet name="5" sheetId="8" state="hidden" r:id="rId9"/>
    <sheet name="polar_type16" sheetId="9" state="hidden" r:id="rId10"/>
    <sheet name="work" sheetId="10" state="hidden" r:id="rId11"/>
    <sheet name="allsails" sheetId="11" state="hidden" r:id="rId12"/>
  </sheets>
  <definedNames>
    <definedName function="false" hidden="false" name="Best" vbProcedure="false">vmg!$B$4</definedName>
    <definedName function="false" hidden="false" name="Delta" vbProcedure="false">polar_type16!$L$2</definedName>
    <definedName function="false" hidden="false" name="Factor" vbProcedure="false">polar_type16!$B$1</definedName>
    <definedName function="false" hidden="false" name="Speed" vbProcedure="false">vmg!$B$2</definedName>
    <definedName function="false" hidden="false" name="Speedhi" vbProcedure="false">vmg!$N$3</definedName>
    <definedName function="false" hidden="false" name="Speedk" vbProcedure="false">vmg!$L$3</definedName>
    <definedName function="false" hidden="false" name="Speedlo" vbProcedure="false">vmg!$M$3</definedName>
    <definedName function="false" hidden="false" name="Wind" vbProcedure="false">vmg!$B$3</definedName>
    <definedName function="false" hidden="false" name="Xhi" vbProcedure="false">vmg!$P$3</definedName>
    <definedName function="false" hidden="false" name="Xlo" vbProcedure="false">vmg!$O$3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<sst xmlns="http://schemas.openxmlformats.org/spreadsheetml/2006/main" count="280" uniqueCount="76">
  <si>
    <t xml:space="preserve">Best VMC</t>
  </si>
  <si>
    <t xml:space="preserve">Other tack VMC</t>
  </si>
  <si>
    <t xml:space="preserve">Wind Speed (knots)</t>
  </si>
  <si>
    <t xml:space="preserve">Port Tack</t>
  </si>
  <si>
    <t xml:space="preserve">Starboard Tack</t>
  </si>
  <si>
    <t xml:space="preserve">Apparent Wind Speed</t>
  </si>
  <si>
    <t xml:space="preserve">Apparent Wind Angle</t>
  </si>
  <si>
    <t xml:space="preserve">Best Headsail</t>
  </si>
  <si>
    <t xml:space="preserve">Speed</t>
  </si>
  <si>
    <t xml:space="preserve">Speed_Lo</t>
  </si>
  <si>
    <t xml:space="preserve">Speed_Hi</t>
  </si>
  <si>
    <t xml:space="preserve">X_Lo</t>
  </si>
  <si>
    <t xml:space="preserve">X_Hi</t>
  </si>
  <si>
    <t xml:space="preserve">Bearing</t>
  </si>
  <si>
    <t xml:space="preserve">VMG 
(knots)</t>
  </si>
  <si>
    <t xml:space="preserve">Other tack Headsail</t>
  </si>
  <si>
    <t xml:space="preserve">Wind Direction</t>
  </si>
  <si>
    <t xml:space="preserve">Best Course</t>
  </si>
  <si>
    <t xml:space="preserve">VMG</t>
  </si>
  <si>
    <t xml:space="preserve">Heading</t>
  </si>
  <si>
    <t xml:space="preserve">A</t>
  </si>
  <si>
    <t xml:space="preserve">B</t>
  </si>
  <si>
    <t xml:space="preserve">For best VMC</t>
  </si>
  <si>
    <t xml:space="preserve">best VMC</t>
  </si>
  <si>
    <t xml:space="preserve">Sail 1</t>
  </si>
  <si>
    <t xml:space="preserve">Sail 2</t>
  </si>
  <si>
    <t xml:space="preserve">Sail 3</t>
  </si>
  <si>
    <t xml:space="preserve">Sail 4</t>
  </si>
  <si>
    <t xml:space="preserve">Sail 5</t>
  </si>
  <si>
    <t xml:space="preserve">Angle on the bow</t>
  </si>
  <si>
    <t xml:space="preserve">Boat Speed (knots)</t>
  </si>
  <si>
    <t xml:space="preserve">chosen</t>
  </si>
  <si>
    <t xml:space="preserve">Best</t>
  </si>
  <si>
    <t xml:space="preserve">low</t>
  </si>
  <si>
    <t xml:space="preserve">actual</t>
  </si>
  <si>
    <t xml:space="preserve">high</t>
  </si>
  <si>
    <t xml:space="preserve">Optimum Course</t>
  </si>
  <si>
    <t xml:space="preserve">Degrees</t>
  </si>
  <si>
    <t xml:space="preserve">Length</t>
  </si>
  <si>
    <t xml:space="preserve">Time</t>
  </si>
  <si>
    <t xml:space="preserve">Total Time</t>
  </si>
  <si>
    <t xml:space="preserve">Optimum Distance</t>
  </si>
  <si>
    <t xml:space="preserve">nm</t>
  </si>
  <si>
    <r>
      <rPr>
        <b val="true"/>
        <sz val="10"/>
        <rFont val="Arial"/>
        <family val="2"/>
      </rPr>
      <t xml:space="preserve">1</t>
    </r>
    <r>
      <rPr>
        <b val="true"/>
        <vertAlign val="superscript"/>
        <sz val="10"/>
        <rFont val="Arial"/>
        <family val="2"/>
      </rPr>
      <t xml:space="preserve">st</t>
    </r>
    <r>
      <rPr>
        <b val="true"/>
        <sz val="10"/>
        <rFont val="Arial"/>
        <family val="2"/>
      </rPr>
      <t xml:space="preserve"> Leg</t>
    </r>
  </si>
  <si>
    <r>
      <rPr>
        <b val="true"/>
        <sz val="10"/>
        <rFont val="Arial"/>
        <family val="2"/>
      </rPr>
      <t xml:space="preserve">2</t>
    </r>
    <r>
      <rPr>
        <b val="true"/>
        <vertAlign val="superscript"/>
        <sz val="10"/>
        <rFont val="Arial"/>
        <family val="2"/>
      </rPr>
      <t xml:space="preserve">nd</t>
    </r>
    <r>
      <rPr>
        <b val="true"/>
        <sz val="10"/>
        <rFont val="Arial"/>
        <family val="2"/>
      </rPr>
      <t xml:space="preserve"> leg</t>
    </r>
  </si>
  <si>
    <t xml:space="preserve">Avg Speed = Max 1/(T1+T2)</t>
  </si>
  <si>
    <t xml:space="preserve">Index 1</t>
  </si>
  <si>
    <t xml:space="preserve">Index2</t>
  </si>
  <si>
    <t xml:space="preserve">X1</t>
  </si>
  <si>
    <t xml:space="preserve">X2</t>
  </si>
  <si>
    <t xml:space="preserve">V1</t>
  </si>
  <si>
    <t xml:space="preserve">alpha1</t>
  </si>
  <si>
    <t xml:space="preserve">V2</t>
  </si>
  <si>
    <t xml:space="preserve">alpha2</t>
  </si>
  <si>
    <t xml:space="preserve">radians</t>
  </si>
  <si>
    <t xml:space="preserve">1/T1</t>
  </si>
  <si>
    <t xml:space="preserve">1/T2</t>
  </si>
  <si>
    <t xml:space="preserve">Date</t>
  </si>
  <si>
    <t xml:space="preserve">Start time</t>
  </si>
  <si>
    <t xml:space="preserve">distance</t>
  </si>
  <si>
    <t xml:space="preserve">miles</t>
  </si>
  <si>
    <t xml:space="preserve">speed</t>
  </si>
  <si>
    <t xml:space="preserve">knots</t>
  </si>
  <si>
    <t xml:space="preserve">ETA</t>
  </si>
  <si>
    <t xml:space="preserve">twa\Speed</t>
  </si>
  <si>
    <t xml:space="preserve">factor</t>
  </si>
  <si>
    <t xml:space="preserve">Sail ID</t>
  </si>
  <si>
    <t xml:space="preserve">Boat_Class</t>
  </si>
  <si>
    <t xml:space="preserve">Xmas Whale</t>
  </si>
  <si>
    <t xml:space="preserve">Delta</t>
  </si>
  <si>
    <t xml:space="preserve">Xmas Star</t>
  </si>
  <si>
    <t xml:space="preserve">Xmas Tree</t>
  </si>
  <si>
    <t xml:space="preserve">Auto</t>
  </si>
  <si>
    <t xml:space="preserve">Wind Speed</t>
  </si>
  <si>
    <t xml:space="preserve">Sail/TWA</t>
  </si>
  <si>
    <t xml:space="preserve">TWS/TWA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</si>
</sst>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$-C09]#,##0.00;[RED]\-[$$-C09]#,##0.00"/>
    <numFmt numFmtId="166" formatCode="0.00"/>
    <numFmt numFmtId="167" formatCode="#"/>
    <numFmt numFmtId="168" formatCode="HH:MM:SS"/>
    <numFmt numFmtId="169" formatCode="DD/MM/YY"/>
    <numFmt numFmtId="170" formatCode="0"/>
    <numFmt numFmtId="171" formatCode="0.00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FreeSans"/>
      <family val="2"/>
    </font>
    <font>
      <sz val="10"/>
      <name val="FreeSans"/>
      <family val="2"/>
    </font>
    <font>
      <b val="true"/>
      <sz val="10"/>
      <color rgb="FFFFFF66"/>
      <name val="Arial"/>
      <family val="2"/>
    </font>
    <font>
      <sz val="10"/>
      <color rgb="FFFFFF66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E6FF00"/>
        <bgColor rgb="FFFFFF00"/>
      </patternFill>
    </fill>
    <fill>
      <patternFill patternType="solid">
        <fgColor rgb="FFFFFF66"/>
        <bgColor rgb="FFFFFF99"/>
      </patternFill>
    </fill>
    <fill>
      <patternFill patternType="solid">
        <fgColor rgb="FFE6E64C"/>
        <bgColor rgb="FFFFFF66"/>
      </patternFill>
    </fill>
    <fill>
      <patternFill patternType="solid">
        <fgColor rgb="FFCCCC00"/>
        <bgColor rgb="FFE6E64C"/>
      </patternFill>
    </fill>
    <fill>
      <patternFill patternType="solid">
        <fgColor rgb="FFFF99CC"/>
        <bgColor rgb="FFFF808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E6FF00"/>
      </patternFill>
    </fill>
    <fill>
      <patternFill patternType="solid">
        <fgColor rgb="FFCCFFFF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hair">
        <color rgb="FF1F1C1B"/>
      </left>
      <right/>
      <top style="hair">
        <color rgb="FF1F1C1B"/>
      </top>
      <bottom style="hair">
        <color rgb="FF1F1C1B"/>
      </bottom>
      <diagonal/>
    </border>
    <border diagonalUp="false" diagonalDown="false">
      <left/>
      <right/>
      <top style="hair">
        <color rgb="FF1F1C1B"/>
      </top>
      <bottom style="hair">
        <color rgb="FF1F1C1B"/>
      </bottom>
      <diagonal/>
    </border>
    <border diagonalUp="false" diagonalDown="false">
      <left/>
      <right style="medium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thick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medium">
        <color rgb="FF1F1C1B"/>
      </right>
      <top style="hair">
        <color rgb="FF1F1C1B"/>
      </top>
      <bottom/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/>
      <right style="hair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medium">
        <color rgb="FF1F1C1B"/>
      </right>
      <top style="hair">
        <color rgb="FF1F1C1B"/>
      </top>
      <bottom style="hair">
        <color rgb="FF1F1C1B"/>
      </bottom>
      <diagonal/>
    </border>
    <border diagonalUp="false" diagonalDown="false">
      <left style="hair">
        <color rgb="FF1F1C1B"/>
      </left>
      <right style="thick"/>
      <top style="hair">
        <color rgb="FF1F1C1B"/>
      </top>
      <bottom/>
      <diagonal/>
    </border>
    <border diagonalUp="false" diagonalDown="false">
      <left style="hair">
        <color rgb="FF1F1C1B"/>
      </left>
      <right style="hair">
        <color rgb="FF1F1C1B"/>
      </right>
      <top/>
      <bottom/>
      <diagonal/>
    </border>
    <border diagonalUp="false" diagonalDown="false">
      <left style="hair">
        <color rgb="FF1F1C1B"/>
      </left>
      <right style="hair">
        <color rgb="FF1F1C1B"/>
      </right>
      <top/>
      <bottom style="hair">
        <color rgb="FF1F1C1B"/>
      </bottom>
      <diagonal/>
    </border>
    <border diagonalUp="false" diagonalDown="false">
      <left style="hair">
        <color rgb="FF1F1C1B"/>
      </left>
      <right style="thick"/>
      <top/>
      <bottom style="hair">
        <color rgb="FF1F1C1B"/>
      </bottom>
      <diagonal/>
    </border>
    <border diagonalUp="false" diagonalDown="false">
      <left/>
      <right style="hair">
        <color rgb="FF1F1C1B"/>
      </right>
      <top/>
      <bottom style="hair">
        <color rgb="FF1F1C1B"/>
      </bottom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1F1C1B"/>
      </left>
      <right style="hair">
        <color rgb="FF1F1C1B"/>
      </right>
      <top style="hair">
        <color rgb="FF1F1C1B"/>
      </top>
      <bottom style="thin">
        <color rgb="FF1F1C1B"/>
      </bottom>
      <diagonal/>
    </border>
    <border diagonalUp="false" diagonalDown="false">
      <left/>
      <right style="hair">
        <color rgb="FF1F1C1B"/>
      </right>
      <top style="hair">
        <color rgb="FF1F1C1B"/>
      </top>
      <bottom style="thin">
        <color rgb="FF1F1C1B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9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E6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CCC00"/>
      <rgbColor rgb="FFE6E64C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C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51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5" topLeftCell="A6" activePane="bottomLeft" state="frozen"/>
      <selection pane="topLeft" activeCell="A1" activeCellId="0" sqref="A1"/>
      <selection pane="bottomLeft" activeCell="S23" activeCellId="0" sqref="S23"/>
    </sheetView>
  </sheetViews>
  <sheetFormatPr defaultRowHeight="14.1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1" width="18.55"/>
    <col collapsed="false" customWidth="false" hidden="false" outlineLevel="0" max="5" min="3" style="1" width="11.56"/>
    <col collapsed="false" customWidth="true" hidden="false" outlineLevel="0" max="6" min="6" style="1" width="10.99"/>
    <col collapsed="false" customWidth="false" hidden="false" outlineLevel="0" max="9" min="7" style="1" width="11.56"/>
    <col collapsed="false" customWidth="false" hidden="true" outlineLevel="0" max="14" min="10" style="0" width="11.56"/>
    <col collapsed="false" customWidth="false" hidden="true" outlineLevel="0" max="16" min="15" style="1" width="11.56"/>
    <col collapsed="false" customWidth="true" hidden="false" outlineLevel="0" max="17" min="17" style="0" width="15.55"/>
    <col collapsed="false" customWidth="true" hidden="false" outlineLevel="0" max="20" min="20" style="0" width="13.62"/>
    <col collapsed="false" customWidth="false" hidden="true" outlineLevel="0" max="23" min="23" style="1" width="11.56"/>
    <col collapsed="false" customWidth="false" hidden="true" outlineLevel="0" max="39" min="24" style="0" width="11.56"/>
  </cols>
  <sheetData>
    <row r="1" customFormat="false" ht="12.8" hidden="false" customHeight="true" outlineLevel="0" collapsed="false">
      <c r="A1" s="2"/>
      <c r="B1" s="3"/>
      <c r="C1" s="4"/>
      <c r="D1" s="4"/>
      <c r="E1" s="4"/>
      <c r="F1" s="4"/>
      <c r="G1" s="5"/>
      <c r="H1" s="5"/>
      <c r="I1" s="6"/>
      <c r="J1" s="7"/>
      <c r="K1" s="7"/>
      <c r="L1" s="8"/>
      <c r="M1" s="8"/>
      <c r="N1" s="8"/>
      <c r="O1" s="8"/>
      <c r="P1" s="8"/>
      <c r="Q1" s="9" t="s">
        <v>0</v>
      </c>
      <c r="R1" s="9"/>
      <c r="S1" s="9"/>
      <c r="T1" s="10" t="s">
        <v>1</v>
      </c>
      <c r="U1" s="10"/>
      <c r="V1" s="10"/>
      <c r="Y1" s="11"/>
      <c r="Z1" s="11"/>
      <c r="AA1" s="11"/>
      <c r="AB1" s="12"/>
      <c r="AC1" s="12"/>
      <c r="AD1" s="12"/>
      <c r="AE1" s="13"/>
      <c r="AF1" s="13"/>
      <c r="AG1" s="13"/>
      <c r="AH1" s="14"/>
      <c r="AI1" s="14"/>
      <c r="AJ1" s="14"/>
      <c r="AK1" s="15"/>
      <c r="AL1" s="15"/>
      <c r="AM1" s="15"/>
    </row>
    <row r="2" customFormat="false" ht="14.1" hidden="false" customHeight="true" outlineLevel="0" collapsed="false">
      <c r="A2" s="16" t="s">
        <v>2</v>
      </c>
      <c r="B2" s="17" t="n">
        <v>40</v>
      </c>
      <c r="C2" s="18" t="s">
        <v>3</v>
      </c>
      <c r="D2" s="18"/>
      <c r="E2" s="19" t="s">
        <v>4</v>
      </c>
      <c r="F2" s="19"/>
      <c r="G2" s="20" t="s">
        <v>5</v>
      </c>
      <c r="H2" s="21" t="s">
        <v>6</v>
      </c>
      <c r="I2" s="22" t="s">
        <v>7</v>
      </c>
      <c r="J2" s="7"/>
      <c r="K2" s="7"/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23" t="s">
        <v>13</v>
      </c>
      <c r="R2" s="24" t="s">
        <v>7</v>
      </c>
      <c r="S2" s="25" t="s">
        <v>14</v>
      </c>
      <c r="T2" s="23" t="s">
        <v>13</v>
      </c>
      <c r="U2" s="24" t="s">
        <v>15</v>
      </c>
      <c r="V2" s="25" t="s">
        <v>14</v>
      </c>
      <c r="Y2" s="11"/>
      <c r="Z2" s="11"/>
      <c r="AA2" s="11"/>
      <c r="AB2" s="12"/>
      <c r="AC2" s="12"/>
      <c r="AD2" s="12"/>
      <c r="AE2" s="13"/>
      <c r="AF2" s="13"/>
      <c r="AG2" s="13"/>
      <c r="AH2" s="14"/>
      <c r="AI2" s="14"/>
      <c r="AJ2" s="14"/>
      <c r="AK2" s="15"/>
      <c r="AL2" s="15"/>
      <c r="AM2" s="15"/>
    </row>
    <row r="3" customFormat="false" ht="14.1" hidden="false" customHeight="true" outlineLevel="0" collapsed="false">
      <c r="A3" s="16" t="s">
        <v>16</v>
      </c>
      <c r="B3" s="17" t="n">
        <v>319</v>
      </c>
      <c r="C3" s="18"/>
      <c r="D3" s="18"/>
      <c r="E3" s="19"/>
      <c r="F3" s="19"/>
      <c r="G3" s="20"/>
      <c r="H3" s="21"/>
      <c r="I3" s="21"/>
      <c r="J3" s="26"/>
      <c r="K3" s="26"/>
      <c r="L3" s="27" t="n">
        <f aca="false">Speed*1</f>
        <v>40</v>
      </c>
      <c r="M3" s="27" t="n">
        <f aca="false">IF(_xlfn.FLOOR.MATH(Speedk,1,1)=Speedk,Speedk-1,_xlfn.FLOOR.MATH(Speedk,1,1))</f>
        <v>39</v>
      </c>
      <c r="N3" s="27" t="n">
        <f aca="false">_xlfn.CEILING.MATH(Speedk,1,1)</f>
        <v>40</v>
      </c>
      <c r="O3" s="28" t="n">
        <f aca="false">(N3-L3)</f>
        <v>0</v>
      </c>
      <c r="P3" s="28" t="n">
        <f aca="false">(L3-M3)</f>
        <v>1</v>
      </c>
      <c r="Q3" s="29" t="n">
        <f aca="false">IF(MAX($C$6:$C$151)&gt;MAX($E$6:$E$151),INDEX($D$6:$D$151,MATCH(MAX($C$6:$C$151),$C$6:$C$151,0)),INDEX($F$6:$F$151,MATCH(MAX($E$6:$E$151),$E$6:$E$151,0)))</f>
        <v>69</v>
      </c>
      <c r="R3" s="24"/>
      <c r="S3" s="25"/>
      <c r="T3" s="29" t="n">
        <f aca="false">IF(MAX($C$6:$C$151)&gt;MAX($E$6:$E$151),INDEX($F$6:$F$151,MATCH(MAX($E$6:$E$151),$E$6:$E$151,0)),INDEX($D$6:$D$151,MATCH(MAX($C$6:$C$151),$C$6:$C$151,0)))</f>
        <v>139</v>
      </c>
      <c r="U3" s="24"/>
      <c r="V3" s="25"/>
      <c r="Y3" s="11"/>
      <c r="Z3" s="11"/>
      <c r="AA3" s="11"/>
      <c r="AB3" s="12"/>
      <c r="AC3" s="12"/>
      <c r="AD3" s="12"/>
      <c r="AE3" s="13"/>
      <c r="AF3" s="13"/>
      <c r="AG3" s="13"/>
      <c r="AH3" s="14"/>
      <c r="AI3" s="14"/>
      <c r="AJ3" s="14"/>
      <c r="AK3" s="15"/>
      <c r="AL3" s="15"/>
      <c r="AM3" s="15"/>
    </row>
    <row r="4" customFormat="false" ht="14.1" hidden="false" customHeight="true" outlineLevel="0" collapsed="false">
      <c r="A4" s="16" t="s">
        <v>17</v>
      </c>
      <c r="B4" s="30" t="n">
        <v>81</v>
      </c>
      <c r="C4" s="31" t="s">
        <v>18</v>
      </c>
      <c r="D4" s="31" t="s">
        <v>19</v>
      </c>
      <c r="E4" s="32" t="s">
        <v>18</v>
      </c>
      <c r="F4" s="32" t="s">
        <v>19</v>
      </c>
      <c r="G4" s="20"/>
      <c r="H4" s="21"/>
      <c r="I4" s="21"/>
      <c r="J4" s="27" t="s">
        <v>20</v>
      </c>
      <c r="K4" s="27" t="s">
        <v>21</v>
      </c>
      <c r="L4" s="26"/>
      <c r="M4" s="26"/>
      <c r="N4" s="26"/>
      <c r="O4" s="28"/>
      <c r="P4" s="28"/>
      <c r="Q4" s="33" t="s">
        <v>22</v>
      </c>
      <c r="R4" s="34" t="str">
        <f aca="false">IF(MAX($C$6:$C$151)&gt;MAX($E$6:$E$151),INDEX($I$6:$I$151,MATCH(MAX($C$6:$C$151),$C$6:$C$151,0)),INDEX($I$6:$I$151,MATCH(MAX($E$6:$E$151),$E$6:$E$151,0)))</f>
        <v>Xmas Star</v>
      </c>
      <c r="S4" s="35" t="n">
        <f aca="false">IF(MAX($C$6:$C$151)&gt;MAX($E$6:$E$151),MAX($C$6:$C$151),MAX($E$6:$E$151))</f>
        <v>58.6889</v>
      </c>
      <c r="T4" s="36" t="s">
        <v>23</v>
      </c>
      <c r="U4" s="34" t="str">
        <f aca="false">IF(MAX($C$6:$C$151)&gt;MAX($E$6:$E$151),INDEX($I$6:$I$151,MATCH(MAX($E$6:$E$151),$E$6:$E$151,0)),INDEX($I$6:$I$151,MATCH(MAX($C$6:$C$151),$C$6:$C$151,0)))</f>
        <v>Xmas Tree</v>
      </c>
      <c r="V4" s="35" t="n">
        <f aca="false">IF(MAX($C$6:$C$151)&gt;MAX($E$6:$E$151),MAX($E$6:$E$151),MAX($C$6:$C$151))</f>
        <v>39.7439</v>
      </c>
      <c r="Y4" s="37" t="s">
        <v>24</v>
      </c>
      <c r="Z4" s="37"/>
      <c r="AA4" s="37"/>
      <c r="AB4" s="38" t="s">
        <v>25</v>
      </c>
      <c r="AC4" s="38"/>
      <c r="AD4" s="38"/>
      <c r="AE4" s="39" t="s">
        <v>26</v>
      </c>
      <c r="AF4" s="39"/>
      <c r="AG4" s="39"/>
      <c r="AH4" s="40" t="s">
        <v>27</v>
      </c>
      <c r="AI4" s="40"/>
      <c r="AJ4" s="40"/>
      <c r="AK4" s="41" t="s">
        <v>28</v>
      </c>
      <c r="AL4" s="41"/>
      <c r="AM4" s="41"/>
    </row>
    <row r="5" customFormat="false" ht="14.1" hidden="false" customHeight="true" outlineLevel="0" collapsed="false">
      <c r="A5" s="16" t="s">
        <v>29</v>
      </c>
      <c r="B5" s="42" t="s">
        <v>30</v>
      </c>
      <c r="C5" s="31"/>
      <c r="D5" s="31"/>
      <c r="E5" s="32"/>
      <c r="F5" s="32"/>
      <c r="G5" s="20"/>
      <c r="H5" s="21"/>
      <c r="I5" s="21"/>
      <c r="J5" s="43"/>
      <c r="K5" s="43"/>
      <c r="L5" s="43"/>
      <c r="M5" s="43"/>
      <c r="N5" s="43"/>
      <c r="O5" s="44"/>
      <c r="P5" s="44"/>
      <c r="Q5" s="33"/>
      <c r="R5" s="34"/>
      <c r="S5" s="35"/>
      <c r="T5" s="36"/>
      <c r="U5" s="34"/>
      <c r="V5" s="35"/>
      <c r="W5" s="1" t="s">
        <v>31</v>
      </c>
      <c r="X5" s="1" t="s">
        <v>32</v>
      </c>
      <c r="Y5" s="45" t="s">
        <v>33</v>
      </c>
      <c r="Z5" s="45" t="s">
        <v>34</v>
      </c>
      <c r="AA5" s="45" t="s">
        <v>35</v>
      </c>
      <c r="AB5" s="46" t="s">
        <v>33</v>
      </c>
      <c r="AC5" s="46" t="s">
        <v>34</v>
      </c>
      <c r="AD5" s="46" t="s">
        <v>35</v>
      </c>
      <c r="AE5" s="47" t="s">
        <v>33</v>
      </c>
      <c r="AF5" s="47" t="s">
        <v>34</v>
      </c>
      <c r="AG5" s="47" t="s">
        <v>35</v>
      </c>
      <c r="AH5" s="48" t="s">
        <v>33</v>
      </c>
      <c r="AI5" s="48" t="s">
        <v>34</v>
      </c>
      <c r="AJ5" s="48" t="s">
        <v>35</v>
      </c>
      <c r="AK5" s="49" t="s">
        <v>33</v>
      </c>
      <c r="AL5" s="49" t="s">
        <v>34</v>
      </c>
      <c r="AM5" s="49" t="s">
        <v>35</v>
      </c>
    </row>
    <row r="6" customFormat="false" ht="14.1" hidden="false" customHeight="true" outlineLevel="0" collapsed="false">
      <c r="A6" s="50" t="n">
        <v>35</v>
      </c>
      <c r="B6" s="51" t="n">
        <f aca="false">IF(X6&lt;=0,0,X6*Factor)</f>
        <v>60</v>
      </c>
      <c r="C6" s="52" t="n">
        <f aca="false">ROUND($B6*COS(PI()*(D6-Best)/180),4)</f>
        <v>3.1402</v>
      </c>
      <c r="D6" s="53" t="n">
        <f aca="false">MOD(Wind+$A6+360,360)</f>
        <v>354</v>
      </c>
      <c r="E6" s="54" t="n">
        <f aca="false">ROUND($B6*COS(PI()*(F6-Best)/180),4)</f>
        <v>-55.2303</v>
      </c>
      <c r="F6" s="55" t="n">
        <f aca="false">MOD(Wind-$A6+360,360)</f>
        <v>284</v>
      </c>
      <c r="G6" s="56" t="n">
        <f aca="false">SQRT($J6^2+$K6^2)</f>
        <v>95.5611312856182</v>
      </c>
      <c r="H6" s="57" t="n">
        <f aca="false">IF($J6&lt;&gt;0,MOD(ATAN($K6/$J6)*180/PI(),180),0)</f>
        <v>13.8917197763158</v>
      </c>
      <c r="I6" s="58" t="str">
        <f aca="false">IF(B6=0,"anchor",W6)</f>
        <v>Xmas Star</v>
      </c>
      <c r="J6" s="0" t="n">
        <f aca="false">$B6+Speed*COS(PI()*$A6/180)</f>
        <v>92.7660817715597</v>
      </c>
      <c r="K6" s="0" t="n">
        <f aca="false">Speed*SIN(PI()*$A6/180)</f>
        <v>22.9430574540418</v>
      </c>
      <c r="Q6" s="59"/>
      <c r="W6" s="1" t="str">
        <f aca="false">IF(X6=Z6,polar_type16!$D$3,IF(X6=AC6,polar_type16!$E$3,IF(X6=AF6,polar_type16!$F$3,IF(X6=AI6,polar_type16!$G$3,polar_type16!$H$3))))</f>
        <v>Xmas Star</v>
      </c>
      <c r="X6" s="0" t="n">
        <f aca="false">MAX(Z6,AC6,AF6,AI6,AL6)</f>
        <v>30</v>
      </c>
      <c r="Y6" s="11" t="n">
        <f aca="false">LOOKUP(Speedlo,'1'!$B$1:$BJ$1,'1'!$B2:$BJ2)</f>
        <v>31</v>
      </c>
      <c r="Z6" s="11" t="n">
        <f aca="false">Xlo*Y6+Xhi*AA6</f>
        <v>30</v>
      </c>
      <c r="AA6" s="11" t="n">
        <f aca="false">LOOKUP(Speedhi,'1'!$B$1:$BJ$1,'1'!$B2:$BJ2)</f>
        <v>30</v>
      </c>
      <c r="AB6" s="12" t="n">
        <f aca="false">LOOKUP(Speedlo,'2'!$B$1:$BJ$1,'2'!$B2:$BJ2)</f>
        <v>7.947</v>
      </c>
      <c r="AC6" s="12" t="n">
        <f aca="false">Xlo*AB6+Xhi*AD6</f>
        <v>7.69</v>
      </c>
      <c r="AD6" s="12" t="n">
        <f aca="false">LOOKUP(Speedhi,'2'!$B$1:$BJ$1,'2'!$B2:$BJ2)</f>
        <v>7.69</v>
      </c>
      <c r="AE6" s="13" t="n">
        <f aca="false">LOOKUP(Speedlo,'3'!$B$1:$BJ$1,'3'!$B2:$BJ2)</f>
        <v>0</v>
      </c>
      <c r="AF6" s="13" t="n">
        <f aca="false">Xlo*AE6+Xhi*AG6</f>
        <v>0</v>
      </c>
      <c r="AG6" s="13" t="n">
        <f aca="false">LOOKUP(Speedhi,'3'!$B$1:$BJ$1,'3'!$B2:$BJ2)</f>
        <v>0</v>
      </c>
      <c r="AH6" s="14" t="n">
        <f aca="false">LOOKUP(Speedlo,'4'!$B$1:$BJ$1,'4'!$B2:$BJ2)</f>
        <v>0</v>
      </c>
      <c r="AI6" s="14" t="n">
        <f aca="false">Xlo*AH6+Xhi*AJ6</f>
        <v>0</v>
      </c>
      <c r="AJ6" s="14" t="n">
        <f aca="false">LOOKUP(Speedhi,'4'!$B$1:$BJ$1,'4'!$B2:$BJ2)</f>
        <v>0</v>
      </c>
      <c r="AK6" s="15" t="n">
        <f aca="false">LOOKUP(Speedlo,'5'!$B$1:$BJ$1,'5'!$B2:$BJ2)</f>
        <v>0</v>
      </c>
      <c r="AL6" s="15" t="n">
        <f aca="false">Xlo*AK6+Xhi*AM6</f>
        <v>0</v>
      </c>
      <c r="AM6" s="15" t="n">
        <f aca="false">LOOKUP(Speedhi,'5'!$B$1:$BJ$1,'5'!$B2:$BJ2)</f>
        <v>0</v>
      </c>
    </row>
    <row r="7" customFormat="false" ht="14.1" hidden="false" customHeight="true" outlineLevel="0" collapsed="false">
      <c r="A7" s="60" t="n">
        <f aca="false">A6+1</f>
        <v>36</v>
      </c>
      <c r="B7" s="51" t="n">
        <f aca="false">IF(X7&lt;=0,0,X7*Factor)</f>
        <v>57</v>
      </c>
      <c r="C7" s="52" t="n">
        <f aca="false">ROUND($B7*COS(PI()*(D7-Best)/180),4)</f>
        <v>3.9761</v>
      </c>
      <c r="D7" s="53" t="n">
        <f aca="false">MOD(Wind+$A7+360,360)</f>
        <v>355</v>
      </c>
      <c r="E7" s="61" t="n">
        <f aca="false">ROUND($B7*COS(PI()*(F7-Best)/180),4)</f>
        <v>-52.8495</v>
      </c>
      <c r="F7" s="62" t="n">
        <f aca="false">MOD(Wind-$A7+360,360)</f>
        <v>283</v>
      </c>
      <c r="G7" s="56" t="n">
        <f aca="false">SQRT($J7^2+$K7^2)</f>
        <v>92.4019344729847</v>
      </c>
      <c r="H7" s="63" t="n">
        <f aca="false">IF($J7&lt;&gt;0,MOD(ATAN($K7/$J7)*180/PI(),180),0)</f>
        <v>14.7408294466201</v>
      </c>
      <c r="I7" s="58" t="str">
        <f aca="false">IF(B7=0,"anchor",W7)</f>
        <v>Xmas Star</v>
      </c>
      <c r="J7" s="0" t="n">
        <f aca="false">$B7+Speed*COS(PI()*$A7/180)</f>
        <v>89.3606797749979</v>
      </c>
      <c r="K7" s="0" t="n">
        <f aca="false">Speed*SIN(PI()*$A7/180)</f>
        <v>23.5114100916989</v>
      </c>
      <c r="Q7" s="59"/>
      <c r="W7" s="1" t="str">
        <f aca="false">IF(X7=Z7,polar_type16!$D$3,IF(X7=AC7,polar_type16!$E$3,IF(X7=AF7,polar_type16!$F$3,IF(X7=AI7,polar_type16!$G$3,polar_type16!$H$3))))</f>
        <v>Xmas Star</v>
      </c>
      <c r="X7" s="0" t="n">
        <f aca="false">MAX(Z7,AC7,AF7,AI7,AL7)</f>
        <v>28.5</v>
      </c>
      <c r="Y7" s="11" t="n">
        <f aca="false">LOOKUP(Speedlo,'1'!$B$1:$BJ$1,'1'!$B3:$BJ3)</f>
        <v>29.45</v>
      </c>
      <c r="Z7" s="11" t="n">
        <f aca="false">Xlo*Y7+Xhi*AA7</f>
        <v>28.5</v>
      </c>
      <c r="AA7" s="11" t="n">
        <f aca="false">LOOKUP(Speedhi,'1'!$B$1:$BJ$1,'1'!$B3:$BJ3)</f>
        <v>28.5</v>
      </c>
      <c r="AB7" s="12" t="n">
        <f aca="false">LOOKUP(Speedlo,'2'!$B$1:$BJ$1,'2'!$B3:$BJ3)</f>
        <v>7.9302</v>
      </c>
      <c r="AC7" s="12" t="n">
        <f aca="false">Xlo*AB7+Xhi*AD7</f>
        <v>7.674</v>
      </c>
      <c r="AD7" s="12" t="n">
        <f aca="false">LOOKUP(Speedhi,'2'!$B$1:$BJ$1,'2'!$B3:$BJ3)</f>
        <v>7.674</v>
      </c>
      <c r="AE7" s="13" t="n">
        <f aca="false">LOOKUP(Speedlo,'3'!$B$1:$BJ$1,'3'!$B3:$BJ3)</f>
        <v>0</v>
      </c>
      <c r="AF7" s="13" t="n">
        <f aca="false">Xlo*AE7+Xhi*AG7</f>
        <v>0</v>
      </c>
      <c r="AG7" s="13" t="n">
        <f aca="false">LOOKUP(Speedhi,'3'!$B$1:$BJ$1,'3'!$B3:$BJ3)</f>
        <v>0</v>
      </c>
      <c r="AH7" s="14" t="n">
        <f aca="false">LOOKUP(Speedlo,'4'!$B$1:$BJ$1,'4'!$B3:$BJ3)</f>
        <v>0</v>
      </c>
      <c r="AI7" s="14" t="n">
        <f aca="false">Xlo*AH7+Xhi*AJ7</f>
        <v>0</v>
      </c>
      <c r="AJ7" s="14" t="n">
        <f aca="false">LOOKUP(Speedhi,'4'!$B$1:$BJ$1,'4'!$B3:$BJ3)</f>
        <v>0</v>
      </c>
      <c r="AK7" s="15" t="n">
        <f aca="false">LOOKUP(Speedlo,'5'!$B$1:$BJ$1,'5'!$B3:$BJ3)</f>
        <v>0</v>
      </c>
      <c r="AL7" s="15" t="n">
        <f aca="false">Xlo*AK7+Xhi*AM7</f>
        <v>0</v>
      </c>
      <c r="AM7" s="15" t="n">
        <f aca="false">LOOKUP(Speedhi,'5'!$B$1:$BJ$1,'5'!$B3:$BJ3)</f>
        <v>0</v>
      </c>
    </row>
    <row r="8" customFormat="false" ht="14.1" hidden="false" customHeight="true" outlineLevel="0" collapsed="false">
      <c r="A8" s="60" t="n">
        <f aca="false">A7+1</f>
        <v>37</v>
      </c>
      <c r="B8" s="51" t="n">
        <f aca="false">IF(X8&lt;=0,0,X8*Factor)</f>
        <v>54</v>
      </c>
      <c r="C8" s="52" t="n">
        <f aca="false">ROUND($B8*COS(PI()*(D8-Best)/180),4)</f>
        <v>4.7064</v>
      </c>
      <c r="D8" s="53" t="n">
        <f aca="false">MOD(Wind+$A8+360,360)</f>
        <v>356</v>
      </c>
      <c r="E8" s="61" t="n">
        <f aca="false">ROUND($B8*COS(PI()*(F8-Best)/180),4)</f>
        <v>-50.4133</v>
      </c>
      <c r="F8" s="62" t="n">
        <f aca="false">MOD(Wind-$A8+360,360)</f>
        <v>282</v>
      </c>
      <c r="G8" s="56" t="n">
        <f aca="false">SQRT($J8^2+$K8^2)</f>
        <v>89.2530414238322</v>
      </c>
      <c r="H8" s="63" t="n">
        <f aca="false">IF($J8&lt;&gt;0,MOD(ATAN($K8/$J8)*180/PI(),180),0)</f>
        <v>15.6471196429032</v>
      </c>
      <c r="I8" s="58" t="str">
        <f aca="false">IF(B8=0,"anchor",W8)</f>
        <v>Xmas Star</v>
      </c>
      <c r="J8" s="0" t="n">
        <f aca="false">$B8+Speed*COS(PI()*$A8/180)</f>
        <v>85.9454204018917</v>
      </c>
      <c r="K8" s="0" t="n">
        <f aca="false">Speed*SIN(PI()*$A8/180)</f>
        <v>24.0726009260819</v>
      </c>
      <c r="Q8" s="59"/>
      <c r="W8" s="1" t="str">
        <f aca="false">IF(X8=Z8,polar_type16!$D$3,IF(X8=AC8,polar_type16!$E$3,IF(X8=AF8,polar_type16!$F$3,IF(X8=AI8,polar_type16!$G$3,polar_type16!$H$3))))</f>
        <v>Xmas Star</v>
      </c>
      <c r="X8" s="0" t="n">
        <f aca="false">MAX(Z8,AC8,AF8,AI8,AL8)</f>
        <v>27</v>
      </c>
      <c r="Y8" s="11" t="n">
        <f aca="false">LOOKUP(Speedlo,'1'!$B$1:$BJ$1,'1'!$B4:$BJ4)</f>
        <v>27.9</v>
      </c>
      <c r="Z8" s="11" t="n">
        <f aca="false">Xlo*Y8+Xhi*AA8</f>
        <v>27</v>
      </c>
      <c r="AA8" s="11" t="n">
        <f aca="false">LOOKUP(Speedhi,'1'!$B$1:$BJ$1,'1'!$B4:$BJ4)</f>
        <v>27</v>
      </c>
      <c r="AB8" s="12" t="n">
        <f aca="false">LOOKUP(Speedlo,'2'!$B$1:$BJ$1,'2'!$B4:$BJ4)</f>
        <v>7.9134</v>
      </c>
      <c r="AC8" s="12" t="n">
        <f aca="false">Xlo*AB8+Xhi*AD8</f>
        <v>7.658</v>
      </c>
      <c r="AD8" s="12" t="n">
        <f aca="false">LOOKUP(Speedhi,'2'!$B$1:$BJ$1,'2'!$B4:$BJ4)</f>
        <v>7.658</v>
      </c>
      <c r="AE8" s="13" t="n">
        <f aca="false">LOOKUP(Speedlo,'3'!$B$1:$BJ$1,'3'!$B4:$BJ4)</f>
        <v>0</v>
      </c>
      <c r="AF8" s="13" t="n">
        <f aca="false">Xlo*AE8+Xhi*AG8</f>
        <v>0</v>
      </c>
      <c r="AG8" s="13" t="n">
        <f aca="false">LOOKUP(Speedhi,'3'!$B$1:$BJ$1,'3'!$B4:$BJ4)</f>
        <v>0</v>
      </c>
      <c r="AH8" s="14" t="n">
        <f aca="false">LOOKUP(Speedlo,'4'!$B$1:$BJ$1,'4'!$B4:$BJ4)</f>
        <v>0</v>
      </c>
      <c r="AI8" s="14" t="n">
        <f aca="false">Xlo*AH8+Xhi*AJ8</f>
        <v>0</v>
      </c>
      <c r="AJ8" s="14" t="n">
        <f aca="false">LOOKUP(Speedhi,'4'!$B$1:$BJ$1,'4'!$B4:$BJ4)</f>
        <v>0</v>
      </c>
      <c r="AK8" s="15" t="n">
        <f aca="false">LOOKUP(Speedlo,'5'!$B$1:$BJ$1,'5'!$B4:$BJ4)</f>
        <v>0</v>
      </c>
      <c r="AL8" s="15" t="n">
        <f aca="false">Xlo*AK8+Xhi*AM8</f>
        <v>0</v>
      </c>
      <c r="AM8" s="15" t="n">
        <f aca="false">LOOKUP(Speedhi,'5'!$B$1:$BJ$1,'5'!$B4:$BJ4)</f>
        <v>0</v>
      </c>
    </row>
    <row r="9" customFormat="false" ht="14.1" hidden="false" customHeight="true" outlineLevel="0" collapsed="false">
      <c r="A9" s="60" t="n">
        <f aca="false">A8+1</f>
        <v>38</v>
      </c>
      <c r="B9" s="51" t="n">
        <f aca="false">IF(X9&lt;=0,0,X9*Factor)</f>
        <v>51</v>
      </c>
      <c r="C9" s="52" t="n">
        <f aca="false">ROUND($B9*COS(PI()*(D9-Best)/180),4)</f>
        <v>5.331</v>
      </c>
      <c r="D9" s="53" t="n">
        <f aca="false">MOD(Wind+$A9+360,360)</f>
        <v>357</v>
      </c>
      <c r="E9" s="61" t="n">
        <f aca="false">ROUND($B9*COS(PI()*(F9-Best)/180),4)</f>
        <v>-47.9243</v>
      </c>
      <c r="F9" s="62" t="n">
        <f aca="false">MOD(Wind-$A9+360,360)</f>
        <v>281</v>
      </c>
      <c r="G9" s="56" t="n">
        <f aca="false">SQRT($J9^2+$K9^2)</f>
        <v>86.1166875507612</v>
      </c>
      <c r="H9" s="63" t="n">
        <f aca="false">IF($J9&lt;&gt;0,MOD(ATAN($K9/$J9)*180/PI(),180),0)</f>
        <v>16.6166096529264</v>
      </c>
      <c r="I9" s="58" t="str">
        <f aca="false">IF(B9=0,"anchor",W9)</f>
        <v>Xmas Star</v>
      </c>
      <c r="J9" s="0" t="n">
        <f aca="false">$B9+Speed*COS(PI()*$A9/180)</f>
        <v>82.5204301442689</v>
      </c>
      <c r="K9" s="0" t="n">
        <f aca="false">Speed*SIN(PI()*$A9/180)</f>
        <v>24.6264590130263</v>
      </c>
      <c r="Q9" s="59"/>
      <c r="W9" s="1" t="str">
        <f aca="false">IF(X9=Z9,polar_type16!$D$3,IF(X9=AC9,polar_type16!$E$3,IF(X9=AF9,polar_type16!$F$3,IF(X9=AI9,polar_type16!$G$3,polar_type16!$H$3))))</f>
        <v>Xmas Star</v>
      </c>
      <c r="X9" s="0" t="n">
        <f aca="false">MAX(Z9,AC9,AF9,AI9,AL9)</f>
        <v>25.5</v>
      </c>
      <c r="Y9" s="11" t="n">
        <f aca="false">LOOKUP(Speedlo,'1'!$B$1:$BJ$1,'1'!$B5:$BJ5)</f>
        <v>26.35</v>
      </c>
      <c r="Z9" s="11" t="n">
        <f aca="false">Xlo*Y9+Xhi*AA9</f>
        <v>25.5</v>
      </c>
      <c r="AA9" s="11" t="n">
        <f aca="false">LOOKUP(Speedhi,'1'!$B$1:$BJ$1,'1'!$B5:$BJ5)</f>
        <v>25.5</v>
      </c>
      <c r="AB9" s="12" t="n">
        <f aca="false">LOOKUP(Speedlo,'2'!$B$1:$BJ$1,'2'!$B5:$BJ5)</f>
        <v>7.8966</v>
      </c>
      <c r="AC9" s="12" t="n">
        <f aca="false">Xlo*AB9+Xhi*AD9</f>
        <v>7.642</v>
      </c>
      <c r="AD9" s="12" t="n">
        <f aca="false">LOOKUP(Speedhi,'2'!$B$1:$BJ$1,'2'!$B5:$BJ5)</f>
        <v>7.642</v>
      </c>
      <c r="AE9" s="13" t="n">
        <f aca="false">LOOKUP(Speedlo,'3'!$B$1:$BJ$1,'3'!$B5:$BJ5)</f>
        <v>0</v>
      </c>
      <c r="AF9" s="13" t="n">
        <f aca="false">Xlo*AE9+Xhi*AG9</f>
        <v>0</v>
      </c>
      <c r="AG9" s="13" t="n">
        <f aca="false">LOOKUP(Speedhi,'3'!$B$1:$BJ$1,'3'!$B5:$BJ5)</f>
        <v>0</v>
      </c>
      <c r="AH9" s="14" t="n">
        <f aca="false">LOOKUP(Speedlo,'4'!$B$1:$BJ$1,'4'!$B5:$BJ5)</f>
        <v>0</v>
      </c>
      <c r="AI9" s="14" t="n">
        <f aca="false">Xlo*AH9+Xhi*AJ9</f>
        <v>0</v>
      </c>
      <c r="AJ9" s="14" t="n">
        <f aca="false">LOOKUP(Speedhi,'4'!$B$1:$BJ$1,'4'!$B5:$BJ5)</f>
        <v>0</v>
      </c>
      <c r="AK9" s="15" t="n">
        <f aca="false">LOOKUP(Speedlo,'5'!$B$1:$BJ$1,'5'!$B5:$BJ5)</f>
        <v>0</v>
      </c>
      <c r="AL9" s="15" t="n">
        <f aca="false">Xlo*AK9+Xhi*AM9</f>
        <v>0</v>
      </c>
      <c r="AM9" s="15" t="n">
        <f aca="false">LOOKUP(Speedhi,'5'!$B$1:$BJ$1,'5'!$B5:$BJ5)</f>
        <v>0</v>
      </c>
    </row>
    <row r="10" customFormat="false" ht="14.1" hidden="false" customHeight="true" outlineLevel="0" collapsed="false">
      <c r="A10" s="60" t="n">
        <f aca="false">A9+1</f>
        <v>39</v>
      </c>
      <c r="B10" s="51" t="n">
        <f aca="false">IF(X10&lt;=0,0,X10*Factor)</f>
        <v>48</v>
      </c>
      <c r="C10" s="52" t="n">
        <f aca="false">ROUND($B10*COS(PI()*(D10-Best)/180),4)</f>
        <v>5.8497</v>
      </c>
      <c r="D10" s="53" t="n">
        <f aca="false">MOD(Wind+$A10+360,360)</f>
        <v>358</v>
      </c>
      <c r="E10" s="61" t="n">
        <f aca="false">ROUND($B10*COS(PI()*(F10-Best)/180),4)</f>
        <v>-45.3849</v>
      </c>
      <c r="F10" s="62" t="n">
        <f aca="false">MOD(Wind-$A10+360,360)</f>
        <v>280</v>
      </c>
      <c r="G10" s="56" t="n">
        <f aca="false">SQRT($J10^2+$K10^2)</f>
        <v>82.9954245244566</v>
      </c>
      <c r="H10" s="63" t="n">
        <f aca="false">IF($J10&lt;&gt;0,MOD(ATAN($K10/$J10)*180/PI(),180),0)</f>
        <v>17.6561368263154</v>
      </c>
      <c r="I10" s="58" t="str">
        <f aca="false">IF(B10=0,"anchor",W10)</f>
        <v>Xmas Star</v>
      </c>
      <c r="J10" s="0" t="n">
        <f aca="false">$B10+Speed*COS(PI()*$A10/180)</f>
        <v>79.0858384582788</v>
      </c>
      <c r="K10" s="0" t="n">
        <f aca="false">Speed*SIN(PI()*$A10/180)</f>
        <v>25.1728156419935</v>
      </c>
      <c r="Q10" s="59"/>
      <c r="W10" s="1" t="str">
        <f aca="false">IF(X10=Z10,polar_type16!$D$3,IF(X10=AC10,polar_type16!$E$3,IF(X10=AF10,polar_type16!$F$3,IF(X10=AI10,polar_type16!$G$3,polar_type16!$H$3))))</f>
        <v>Xmas Star</v>
      </c>
      <c r="X10" s="0" t="n">
        <f aca="false">MAX(Z10,AC10,AF10,AI10,AL10)</f>
        <v>24</v>
      </c>
      <c r="Y10" s="11" t="n">
        <f aca="false">LOOKUP(Speedlo,'1'!$B$1:$BJ$1,'1'!$B6:$BJ6)</f>
        <v>24.8</v>
      </c>
      <c r="Z10" s="11" t="n">
        <f aca="false">Xlo*Y10+Xhi*AA10</f>
        <v>24</v>
      </c>
      <c r="AA10" s="11" t="n">
        <f aca="false">LOOKUP(Speedhi,'1'!$B$1:$BJ$1,'1'!$B6:$BJ6)</f>
        <v>24</v>
      </c>
      <c r="AB10" s="12" t="n">
        <f aca="false">LOOKUP(Speedlo,'2'!$B$1:$BJ$1,'2'!$B6:$BJ6)</f>
        <v>7.8798</v>
      </c>
      <c r="AC10" s="12" t="n">
        <f aca="false">Xlo*AB10+Xhi*AD10</f>
        <v>7.626</v>
      </c>
      <c r="AD10" s="12" t="n">
        <f aca="false">LOOKUP(Speedhi,'2'!$B$1:$BJ$1,'2'!$B6:$BJ6)</f>
        <v>7.626</v>
      </c>
      <c r="AE10" s="13" t="n">
        <f aca="false">LOOKUP(Speedlo,'3'!$B$1:$BJ$1,'3'!$B6:$BJ6)</f>
        <v>0</v>
      </c>
      <c r="AF10" s="13" t="n">
        <f aca="false">Xlo*AE10+Xhi*AG10</f>
        <v>0</v>
      </c>
      <c r="AG10" s="13" t="n">
        <f aca="false">LOOKUP(Speedhi,'3'!$B$1:$BJ$1,'3'!$B6:$BJ6)</f>
        <v>0</v>
      </c>
      <c r="AH10" s="14" t="n">
        <f aca="false">LOOKUP(Speedlo,'4'!$B$1:$BJ$1,'4'!$B6:$BJ6)</f>
        <v>0</v>
      </c>
      <c r="AI10" s="14" t="n">
        <f aca="false">Xlo*AH10+Xhi*AJ10</f>
        <v>0</v>
      </c>
      <c r="AJ10" s="14" t="n">
        <f aca="false">LOOKUP(Speedhi,'4'!$B$1:$BJ$1,'4'!$B6:$BJ6)</f>
        <v>0</v>
      </c>
      <c r="AK10" s="15" t="n">
        <f aca="false">LOOKUP(Speedlo,'5'!$B$1:$BJ$1,'5'!$B6:$BJ6)</f>
        <v>0</v>
      </c>
      <c r="AL10" s="15" t="n">
        <f aca="false">Xlo*AK10+Xhi*AM10</f>
        <v>0</v>
      </c>
      <c r="AM10" s="15" t="n">
        <f aca="false">LOOKUP(Speedhi,'5'!$B$1:$BJ$1,'5'!$B6:$BJ6)</f>
        <v>0</v>
      </c>
    </row>
    <row r="11" customFormat="false" ht="14.1" hidden="false" customHeight="true" outlineLevel="0" collapsed="false">
      <c r="A11" s="60" t="n">
        <f aca="false">A10+1</f>
        <v>40</v>
      </c>
      <c r="B11" s="51" t="n">
        <f aca="false">IF(X11&lt;=0,0,X11*Factor)</f>
        <v>45</v>
      </c>
      <c r="C11" s="52" t="n">
        <f aca="false">ROUND($B11*COS(PI()*(D11-Best)/180),4)</f>
        <v>6.2628</v>
      </c>
      <c r="D11" s="53" t="n">
        <f aca="false">MOD(Wind+$A11+360,360)</f>
        <v>359</v>
      </c>
      <c r="E11" s="61" t="n">
        <f aca="false">ROUND($B11*COS(PI()*(F11-Best)/180),4)</f>
        <v>-42.7975</v>
      </c>
      <c r="F11" s="62" t="n">
        <f aca="false">MOD(Wind-$A11+360,360)</f>
        <v>279</v>
      </c>
      <c r="G11" s="56" t="n">
        <f aca="false">SQRT($J11^2+$K11^2)</f>
        <v>79.8921773093481</v>
      </c>
      <c r="H11" s="63" t="n">
        <f aca="false">IF($J11&lt;&gt;0,MOD(ATAN($K11/$J11)*180/PI(),180),0)</f>
        <v>18.7734839551933</v>
      </c>
      <c r="I11" s="58" t="str">
        <f aca="false">IF(B11=0,"anchor",W11)</f>
        <v>Xmas Star</v>
      </c>
      <c r="J11" s="0" t="n">
        <f aca="false">$B11+Speed*COS(PI()*$A11/180)</f>
        <v>75.6417777247591</v>
      </c>
      <c r="K11" s="0" t="n">
        <f aca="false">Speed*SIN(PI()*$A11/180)</f>
        <v>25.7115043874616</v>
      </c>
      <c r="Q11" s="59"/>
      <c r="W11" s="1" t="str">
        <f aca="false">IF(X11=Z11,polar_type16!$D$3,IF(X11=AC11,polar_type16!$E$3,IF(X11=AF11,polar_type16!$F$3,IF(X11=AI11,polar_type16!$G$3,polar_type16!$H$3))))</f>
        <v>Xmas Star</v>
      </c>
      <c r="X11" s="0" t="n">
        <f aca="false">MAX(Z11,AC11,AF11,AI11,AL11)</f>
        <v>22.5</v>
      </c>
      <c r="Y11" s="11" t="n">
        <f aca="false">LOOKUP(Speedlo,'1'!$B$1:$BJ$1,'1'!$B7:$BJ7)</f>
        <v>23.25</v>
      </c>
      <c r="Z11" s="11" t="n">
        <f aca="false">Xlo*Y11+Xhi*AA11</f>
        <v>22.5</v>
      </c>
      <c r="AA11" s="11" t="n">
        <f aca="false">LOOKUP(Speedhi,'1'!$B$1:$BJ$1,'1'!$B7:$BJ7)</f>
        <v>22.5</v>
      </c>
      <c r="AB11" s="12" t="n">
        <f aca="false">LOOKUP(Speedlo,'2'!$B$1:$BJ$1,'2'!$B7:$BJ7)</f>
        <v>7.863</v>
      </c>
      <c r="AC11" s="12" t="n">
        <f aca="false">Xlo*AB11+Xhi*AD11</f>
        <v>7.61</v>
      </c>
      <c r="AD11" s="12" t="n">
        <f aca="false">LOOKUP(Speedhi,'2'!$B$1:$BJ$1,'2'!$B7:$BJ7)</f>
        <v>7.61</v>
      </c>
      <c r="AE11" s="13" t="n">
        <f aca="false">LOOKUP(Speedlo,'3'!$B$1:$BJ$1,'3'!$B7:$BJ7)</f>
        <v>0</v>
      </c>
      <c r="AF11" s="13" t="n">
        <f aca="false">Xlo*AE11+Xhi*AG11</f>
        <v>0</v>
      </c>
      <c r="AG11" s="13" t="n">
        <f aca="false">LOOKUP(Speedhi,'3'!$B$1:$BJ$1,'3'!$B7:$BJ7)</f>
        <v>0</v>
      </c>
      <c r="AH11" s="14" t="n">
        <f aca="false">LOOKUP(Speedlo,'4'!$B$1:$BJ$1,'4'!$B7:$BJ7)</f>
        <v>0</v>
      </c>
      <c r="AI11" s="14" t="n">
        <f aca="false">Xlo*AH11+Xhi*AJ11</f>
        <v>0</v>
      </c>
      <c r="AJ11" s="14" t="n">
        <f aca="false">LOOKUP(Speedhi,'4'!$B$1:$BJ$1,'4'!$B7:$BJ7)</f>
        <v>0</v>
      </c>
      <c r="AK11" s="15" t="n">
        <f aca="false">LOOKUP(Speedlo,'5'!$B$1:$BJ$1,'5'!$B7:$BJ7)</f>
        <v>0</v>
      </c>
      <c r="AL11" s="15" t="n">
        <f aca="false">Xlo*AK11+Xhi*AM11</f>
        <v>0</v>
      </c>
      <c r="AM11" s="15" t="n">
        <f aca="false">LOOKUP(Speedhi,'5'!$B$1:$BJ$1,'5'!$B7:$BJ7)</f>
        <v>0</v>
      </c>
    </row>
    <row r="12" customFormat="false" ht="14.1" hidden="false" customHeight="true" outlineLevel="0" collapsed="false">
      <c r="A12" s="60" t="n">
        <f aca="false">A11+1</f>
        <v>41</v>
      </c>
      <c r="B12" s="51" t="n">
        <f aca="false">IF(X12&lt;=0,0,X12*Factor)</f>
        <v>43.3</v>
      </c>
      <c r="C12" s="52" t="n">
        <f aca="false">ROUND($B12*COS(PI()*(D12-Best)/180),4)</f>
        <v>6.7736</v>
      </c>
      <c r="D12" s="53" t="n">
        <f aca="false">MOD(Wind+$A12+360,360)</f>
        <v>0</v>
      </c>
      <c r="E12" s="61" t="n">
        <f aca="false">ROUND($B12*COS(PI()*(F12-Best)/180),4)</f>
        <v>-41.408</v>
      </c>
      <c r="F12" s="62" t="n">
        <f aca="false">MOD(Wind-$A12+360,360)</f>
        <v>278</v>
      </c>
      <c r="G12" s="56" t="n">
        <f aca="false">SQRT($J12^2+$K12^2)</f>
        <v>78.0333517535399</v>
      </c>
      <c r="H12" s="63" t="n">
        <f aca="false">IF($J12&lt;&gt;0,MOD(ATAN($K12/$J12)*180/PI(),180),0)</f>
        <v>19.6514108319915</v>
      </c>
      <c r="I12" s="58" t="str">
        <f aca="false">IF(B12=0,"anchor",W12)</f>
        <v>Xmas Star</v>
      </c>
      <c r="J12" s="0" t="n">
        <f aca="false">$B12+Speed*COS(PI()*$A12/180)</f>
        <v>73.4883832089109</v>
      </c>
      <c r="K12" s="0" t="n">
        <f aca="false">Speed*SIN(PI()*$A12/180)</f>
        <v>26.2423611596203</v>
      </c>
      <c r="Q12" s="59"/>
      <c r="W12" s="1" t="str">
        <f aca="false">IF(X12=Z12,polar_type16!$D$3,IF(X12=AC12,polar_type16!$E$3,IF(X12=AF12,polar_type16!$F$3,IF(X12=AI12,polar_type16!$G$3,polar_type16!$H$3))))</f>
        <v>Xmas Star</v>
      </c>
      <c r="X12" s="0" t="n">
        <f aca="false">MAX(Z12,AC12,AF12,AI12,AL12)</f>
        <v>21.65</v>
      </c>
      <c r="Y12" s="11" t="n">
        <f aca="false">LOOKUP(Speedlo,'1'!$B$1:$BJ$1,'1'!$B8:$BJ8)</f>
        <v>22.3716</v>
      </c>
      <c r="Z12" s="11" t="n">
        <f aca="false">Xlo*Y12+Xhi*AA12</f>
        <v>21.65</v>
      </c>
      <c r="AA12" s="11" t="n">
        <f aca="false">LOOKUP(Speedhi,'1'!$B$1:$BJ$1,'1'!$B8:$BJ8)</f>
        <v>21.65</v>
      </c>
      <c r="AB12" s="12" t="n">
        <f aca="false">LOOKUP(Speedlo,'2'!$B$1:$BJ$1,'2'!$B8:$BJ8)</f>
        <v>7.8568</v>
      </c>
      <c r="AC12" s="12" t="n">
        <f aca="false">Xlo*AB12+Xhi*AD12</f>
        <v>7.604</v>
      </c>
      <c r="AD12" s="12" t="n">
        <f aca="false">LOOKUP(Speedhi,'2'!$B$1:$BJ$1,'2'!$B8:$BJ8)</f>
        <v>7.604</v>
      </c>
      <c r="AE12" s="13" t="n">
        <f aca="false">LOOKUP(Speedlo,'3'!$B$1:$BJ$1,'3'!$B8:$BJ8)</f>
        <v>0</v>
      </c>
      <c r="AF12" s="13" t="n">
        <f aca="false">Xlo*AE12+Xhi*AG12</f>
        <v>0</v>
      </c>
      <c r="AG12" s="13" t="n">
        <f aca="false">LOOKUP(Speedhi,'3'!$B$1:$BJ$1,'3'!$B8:$BJ8)</f>
        <v>0</v>
      </c>
      <c r="AH12" s="14" t="n">
        <f aca="false">LOOKUP(Speedlo,'4'!$B$1:$BJ$1,'4'!$B8:$BJ8)</f>
        <v>0</v>
      </c>
      <c r="AI12" s="14" t="n">
        <f aca="false">Xlo*AH12+Xhi*AJ12</f>
        <v>0</v>
      </c>
      <c r="AJ12" s="14" t="n">
        <f aca="false">LOOKUP(Speedhi,'4'!$B$1:$BJ$1,'4'!$B8:$BJ8)</f>
        <v>0</v>
      </c>
      <c r="AK12" s="15" t="n">
        <f aca="false">LOOKUP(Speedlo,'5'!$B$1:$BJ$1,'5'!$B8:$BJ8)</f>
        <v>0</v>
      </c>
      <c r="AL12" s="15" t="n">
        <f aca="false">Xlo*AK12+Xhi*AM12</f>
        <v>0</v>
      </c>
      <c r="AM12" s="15" t="n">
        <f aca="false">LOOKUP(Speedhi,'5'!$B$1:$BJ$1,'5'!$B8:$BJ8)</f>
        <v>0</v>
      </c>
    </row>
    <row r="13" customFormat="false" ht="14.1" hidden="false" customHeight="true" outlineLevel="0" collapsed="false">
      <c r="A13" s="60" t="n">
        <f aca="false">A12+1</f>
        <v>42</v>
      </c>
      <c r="B13" s="51" t="n">
        <f aca="false">IF(X13&lt;=0,0,X13*Factor)</f>
        <v>41.6</v>
      </c>
      <c r="C13" s="52" t="n">
        <f aca="false">ROUND($B13*COS(PI()*(D13-Best)/180),4)</f>
        <v>7.2238</v>
      </c>
      <c r="D13" s="53" t="n">
        <f aca="false">MOD(Wind+$A13+360,360)</f>
        <v>1</v>
      </c>
      <c r="E13" s="61" t="n">
        <f aca="false">ROUND($B13*COS(PI()*(F13-Best)/180),4)</f>
        <v>-39.9885</v>
      </c>
      <c r="F13" s="62" t="n">
        <f aca="false">MOD(Wind-$A13+360,360)</f>
        <v>277</v>
      </c>
      <c r="G13" s="56" t="n">
        <f aca="false">SQRT($J13^2+$K13^2)</f>
        <v>76.1823206471736</v>
      </c>
      <c r="H13" s="63" t="n">
        <f aca="false">IF($J13&lt;&gt;0,MOD(ATAN($K13/$J13)*180/PI(),180),0)</f>
        <v>20.5687573764998</v>
      </c>
      <c r="I13" s="58" t="str">
        <f aca="false">IF(B13=0,"anchor",W13)</f>
        <v>Xmas Star</v>
      </c>
      <c r="J13" s="0" t="n">
        <f aca="false">$B13+Speed*COS(PI()*$A13/180)</f>
        <v>71.3257930190958</v>
      </c>
      <c r="K13" s="0" t="n">
        <f aca="false">Speed*SIN(PI()*$A13/180)</f>
        <v>26.7652242543543</v>
      </c>
      <c r="Q13" s="59"/>
      <c r="W13" s="1" t="str">
        <f aca="false">IF(X13=Z13,polar_type16!$D$3,IF(X13=AC13,polar_type16!$E$3,IF(X13=AF13,polar_type16!$F$3,IF(X13=AI13,polar_type16!$G$3,polar_type16!$H$3))))</f>
        <v>Xmas Star</v>
      </c>
      <c r="X13" s="0" t="n">
        <f aca="false">MAX(Z13,AC13,AF13,AI13,AL13)</f>
        <v>20.8</v>
      </c>
      <c r="Y13" s="11" t="n">
        <f aca="false">LOOKUP(Speedlo,'1'!$B$1:$BJ$1,'1'!$B9:$BJ9)</f>
        <v>21.4932</v>
      </c>
      <c r="Z13" s="11" t="n">
        <f aca="false">Xlo*Y13+Xhi*AA13</f>
        <v>20.8</v>
      </c>
      <c r="AA13" s="11" t="n">
        <f aca="false">LOOKUP(Speedhi,'1'!$B$1:$BJ$1,'1'!$B9:$BJ9)</f>
        <v>20.8</v>
      </c>
      <c r="AB13" s="12" t="n">
        <f aca="false">LOOKUP(Speedlo,'2'!$B$1:$BJ$1,'2'!$B9:$BJ9)</f>
        <v>7.8506</v>
      </c>
      <c r="AC13" s="12" t="n">
        <f aca="false">Xlo*AB13+Xhi*AD13</f>
        <v>7.598</v>
      </c>
      <c r="AD13" s="12" t="n">
        <f aca="false">LOOKUP(Speedhi,'2'!$B$1:$BJ$1,'2'!$B9:$BJ9)</f>
        <v>7.598</v>
      </c>
      <c r="AE13" s="13" t="n">
        <f aca="false">LOOKUP(Speedlo,'3'!$B$1:$BJ$1,'3'!$B9:$BJ9)</f>
        <v>0</v>
      </c>
      <c r="AF13" s="13" t="n">
        <f aca="false">Xlo*AE13+Xhi*AG13</f>
        <v>0</v>
      </c>
      <c r="AG13" s="13" t="n">
        <f aca="false">LOOKUP(Speedhi,'3'!$B$1:$BJ$1,'3'!$B9:$BJ9)</f>
        <v>0</v>
      </c>
      <c r="AH13" s="14" t="n">
        <f aca="false">LOOKUP(Speedlo,'4'!$B$1:$BJ$1,'4'!$B9:$BJ9)</f>
        <v>0</v>
      </c>
      <c r="AI13" s="14" t="n">
        <f aca="false">Xlo*AH13+Xhi*AJ13</f>
        <v>0</v>
      </c>
      <c r="AJ13" s="14" t="n">
        <f aca="false">LOOKUP(Speedhi,'4'!$B$1:$BJ$1,'4'!$B9:$BJ9)</f>
        <v>0</v>
      </c>
      <c r="AK13" s="15" t="n">
        <f aca="false">LOOKUP(Speedlo,'5'!$B$1:$BJ$1,'5'!$B9:$BJ9)</f>
        <v>0</v>
      </c>
      <c r="AL13" s="15" t="n">
        <f aca="false">Xlo*AK13+Xhi*AM13</f>
        <v>0</v>
      </c>
      <c r="AM13" s="15" t="n">
        <f aca="false">LOOKUP(Speedhi,'5'!$B$1:$BJ$1,'5'!$B9:$BJ9)</f>
        <v>0</v>
      </c>
    </row>
    <row r="14" customFormat="false" ht="14.1" hidden="false" customHeight="true" outlineLevel="0" collapsed="false">
      <c r="A14" s="60" t="n">
        <f aca="false">A13+1</f>
        <v>43</v>
      </c>
      <c r="B14" s="51" t="n">
        <f aca="false">IF(X14&lt;=0,0,X14*Factor)</f>
        <v>39.9</v>
      </c>
      <c r="C14" s="52" t="n">
        <f aca="false">ROUND($B14*COS(PI()*(D14-Best)/180),4)</f>
        <v>7.6133</v>
      </c>
      <c r="D14" s="53" t="n">
        <f aca="false">MOD(Wind+$A14+360,360)</f>
        <v>2</v>
      </c>
      <c r="E14" s="61" t="n">
        <f aca="false">ROUND($B14*COS(PI()*(F14-Best)/180),4)</f>
        <v>-38.5404</v>
      </c>
      <c r="F14" s="62" t="n">
        <f aca="false">MOD(Wind-$A14+360,360)</f>
        <v>276</v>
      </c>
      <c r="G14" s="56" t="n">
        <f aca="false">SQRT($J14^2+$K14^2)</f>
        <v>74.3403727160982</v>
      </c>
      <c r="H14" s="63" t="n">
        <f aca="false">IF($J14&lt;&gt;0,MOD(ATAN($K14/$J14)*180/PI(),180),0)</f>
        <v>21.5282470662456</v>
      </c>
      <c r="I14" s="58" t="str">
        <f aca="false">IF(B14=0,"anchor",W14)</f>
        <v>Xmas Star</v>
      </c>
      <c r="J14" s="0" t="n">
        <f aca="false">$B14+Speed*COS(PI()*$A14/180)</f>
        <v>69.1541480647668</v>
      </c>
      <c r="K14" s="0" t="n">
        <f aca="false">Speed*SIN(PI()*$A14/180)</f>
        <v>27.2799344024999</v>
      </c>
      <c r="Q14" s="59"/>
      <c r="W14" s="1" t="str">
        <f aca="false">IF(X14=Z14,polar_type16!$D$3,IF(X14=AC14,polar_type16!$E$3,IF(X14=AF14,polar_type16!$F$3,IF(X14=AI14,polar_type16!$G$3,polar_type16!$H$3))))</f>
        <v>Xmas Star</v>
      </c>
      <c r="X14" s="0" t="n">
        <f aca="false">MAX(Z14,AC14,AF14,AI14,AL14)</f>
        <v>19.95</v>
      </c>
      <c r="Y14" s="11" t="n">
        <f aca="false">LOOKUP(Speedlo,'1'!$B$1:$BJ$1,'1'!$B10:$BJ10)</f>
        <v>20.6148</v>
      </c>
      <c r="Z14" s="11" t="n">
        <f aca="false">Xlo*Y14+Xhi*AA14</f>
        <v>19.95</v>
      </c>
      <c r="AA14" s="11" t="n">
        <f aca="false">LOOKUP(Speedhi,'1'!$B$1:$BJ$1,'1'!$B10:$BJ10)</f>
        <v>19.95</v>
      </c>
      <c r="AB14" s="12" t="n">
        <f aca="false">LOOKUP(Speedlo,'2'!$B$1:$BJ$1,'2'!$B10:$BJ10)</f>
        <v>7.8444</v>
      </c>
      <c r="AC14" s="12" t="n">
        <f aca="false">Xlo*AB14+Xhi*AD14</f>
        <v>7.592</v>
      </c>
      <c r="AD14" s="12" t="n">
        <f aca="false">LOOKUP(Speedhi,'2'!$B$1:$BJ$1,'2'!$B10:$BJ10)</f>
        <v>7.592</v>
      </c>
      <c r="AE14" s="13" t="n">
        <f aca="false">LOOKUP(Speedlo,'3'!$B$1:$BJ$1,'3'!$B10:$BJ10)</f>
        <v>0</v>
      </c>
      <c r="AF14" s="13" t="n">
        <f aca="false">Xlo*AE14+Xhi*AG14</f>
        <v>0</v>
      </c>
      <c r="AG14" s="13" t="n">
        <f aca="false">LOOKUP(Speedhi,'3'!$B$1:$BJ$1,'3'!$B10:$BJ10)</f>
        <v>0</v>
      </c>
      <c r="AH14" s="14" t="n">
        <f aca="false">LOOKUP(Speedlo,'4'!$B$1:$BJ$1,'4'!$B10:$BJ10)</f>
        <v>0</v>
      </c>
      <c r="AI14" s="14" t="n">
        <f aca="false">Xlo*AH14+Xhi*AJ14</f>
        <v>0</v>
      </c>
      <c r="AJ14" s="14" t="n">
        <f aca="false">LOOKUP(Speedhi,'4'!$B$1:$BJ$1,'4'!$B10:$BJ10)</f>
        <v>0</v>
      </c>
      <c r="AK14" s="15" t="n">
        <f aca="false">LOOKUP(Speedlo,'5'!$B$1:$BJ$1,'5'!$B10:$BJ10)</f>
        <v>0</v>
      </c>
      <c r="AL14" s="15" t="n">
        <f aca="false">Xlo*AK14+Xhi*AM14</f>
        <v>0</v>
      </c>
      <c r="AM14" s="15" t="n">
        <f aca="false">LOOKUP(Speedhi,'5'!$B$1:$BJ$1,'5'!$B10:$BJ10)</f>
        <v>0</v>
      </c>
    </row>
    <row r="15" customFormat="false" ht="14.1" hidden="false" customHeight="true" outlineLevel="0" collapsed="false">
      <c r="A15" s="60" t="n">
        <f aca="false">A14+1</f>
        <v>44</v>
      </c>
      <c r="B15" s="51" t="n">
        <f aca="false">IF(X15&lt;=0,0,X15*Factor)</f>
        <v>38.2</v>
      </c>
      <c r="C15" s="52" t="n">
        <f aca="false">ROUND($B15*COS(PI()*(D15-Best)/180),4)</f>
        <v>7.9422</v>
      </c>
      <c r="D15" s="53" t="n">
        <f aca="false">MOD(Wind+$A15+360,360)</f>
        <v>3</v>
      </c>
      <c r="E15" s="61" t="n">
        <f aca="false">ROUND($B15*COS(PI()*(F15-Best)/180),4)</f>
        <v>-37.0653</v>
      </c>
      <c r="F15" s="62" t="n">
        <f aca="false">MOD(Wind-$A15+360,360)</f>
        <v>275</v>
      </c>
      <c r="G15" s="56" t="n">
        <f aca="false">SQRT($J15^2+$K15^2)</f>
        <v>72.5089127613628</v>
      </c>
      <c r="H15" s="63" t="n">
        <f aca="false">IF($J15&lt;&gt;0,MOD(ATAN($K15/$J15)*180/PI(),180),0)</f>
        <v>22.5328260154199</v>
      </c>
      <c r="I15" s="58" t="str">
        <f aca="false">IF(B15=0,"anchor",W15)</f>
        <v>Xmas Star</v>
      </c>
      <c r="J15" s="0" t="n">
        <f aca="false">$B15+Speed*COS(PI()*$A15/180)</f>
        <v>66.973592013546</v>
      </c>
      <c r="K15" s="0" t="n">
        <f aca="false">Speed*SIN(PI()*$A15/180)</f>
        <v>27.7863348183599</v>
      </c>
      <c r="Q15" s="59"/>
      <c r="W15" s="1" t="str">
        <f aca="false">IF(X15=Z15,polar_type16!$D$3,IF(X15=AC15,polar_type16!$E$3,IF(X15=AF15,polar_type16!$F$3,IF(X15=AI15,polar_type16!$G$3,polar_type16!$H$3))))</f>
        <v>Xmas Star</v>
      </c>
      <c r="X15" s="0" t="n">
        <f aca="false">MAX(Z15,AC15,AF15,AI15,AL15)</f>
        <v>19.1</v>
      </c>
      <c r="Y15" s="11" t="n">
        <f aca="false">LOOKUP(Speedlo,'1'!$B$1:$BJ$1,'1'!$B11:$BJ11)</f>
        <v>19.7364</v>
      </c>
      <c r="Z15" s="11" t="n">
        <f aca="false">Xlo*Y15+Xhi*AA15</f>
        <v>19.1</v>
      </c>
      <c r="AA15" s="11" t="n">
        <f aca="false">LOOKUP(Speedhi,'1'!$B$1:$BJ$1,'1'!$B11:$BJ11)</f>
        <v>19.1</v>
      </c>
      <c r="AB15" s="12" t="n">
        <f aca="false">LOOKUP(Speedlo,'2'!$B$1:$BJ$1,'2'!$B11:$BJ11)</f>
        <v>7.8382</v>
      </c>
      <c r="AC15" s="12" t="n">
        <f aca="false">Xlo*AB15+Xhi*AD15</f>
        <v>7.586</v>
      </c>
      <c r="AD15" s="12" t="n">
        <f aca="false">LOOKUP(Speedhi,'2'!$B$1:$BJ$1,'2'!$B11:$BJ11)</f>
        <v>7.586</v>
      </c>
      <c r="AE15" s="13" t="n">
        <f aca="false">LOOKUP(Speedlo,'3'!$B$1:$BJ$1,'3'!$B11:$BJ11)</f>
        <v>0</v>
      </c>
      <c r="AF15" s="13" t="n">
        <f aca="false">Xlo*AE15+Xhi*AG15</f>
        <v>0</v>
      </c>
      <c r="AG15" s="13" t="n">
        <f aca="false">LOOKUP(Speedhi,'3'!$B$1:$BJ$1,'3'!$B11:$BJ11)</f>
        <v>0</v>
      </c>
      <c r="AH15" s="14" t="n">
        <f aca="false">LOOKUP(Speedlo,'4'!$B$1:$BJ$1,'4'!$B11:$BJ11)</f>
        <v>0</v>
      </c>
      <c r="AI15" s="14" t="n">
        <f aca="false">Xlo*AH15+Xhi*AJ15</f>
        <v>0</v>
      </c>
      <c r="AJ15" s="14" t="n">
        <f aca="false">LOOKUP(Speedhi,'4'!$B$1:$BJ$1,'4'!$B11:$BJ11)</f>
        <v>0</v>
      </c>
      <c r="AK15" s="15" t="n">
        <f aca="false">LOOKUP(Speedlo,'5'!$B$1:$BJ$1,'5'!$B11:$BJ11)</f>
        <v>0</v>
      </c>
      <c r="AL15" s="15" t="n">
        <f aca="false">Xlo*AK15+Xhi*AM15</f>
        <v>0</v>
      </c>
      <c r="AM15" s="15" t="n">
        <f aca="false">LOOKUP(Speedhi,'5'!$B$1:$BJ$1,'5'!$B11:$BJ11)</f>
        <v>0</v>
      </c>
    </row>
    <row r="16" customFormat="false" ht="14.1" hidden="false" customHeight="true" outlineLevel="0" collapsed="false">
      <c r="A16" s="60" t="n">
        <f aca="false">A15+1</f>
        <v>45</v>
      </c>
      <c r="B16" s="51" t="n">
        <f aca="false">IF(X16&lt;=0,0,X16*Factor)</f>
        <v>36.5</v>
      </c>
      <c r="C16" s="52" t="n">
        <f aca="false">ROUND($B16*COS(PI()*(D16-Best)/180),4)</f>
        <v>8.2107</v>
      </c>
      <c r="D16" s="53" t="n">
        <f aca="false">MOD(Wind+$A16+360,360)</f>
        <v>4</v>
      </c>
      <c r="E16" s="61" t="n">
        <f aca="false">ROUND($B16*COS(PI()*(F16-Best)/180),4)</f>
        <v>-35.5645</v>
      </c>
      <c r="F16" s="62" t="n">
        <f aca="false">MOD(Wind-$A16+360,360)</f>
        <v>274</v>
      </c>
      <c r="G16" s="56" t="n">
        <f aca="false">SQRT($J16^2+$K16^2)</f>
        <v>70.6894744715557</v>
      </c>
      <c r="H16" s="63" t="n">
        <f aca="false">IF($J16&lt;&gt;0,MOD(ATAN($K16/$J16)*180/PI(),180),0)</f>
        <v>23.5856793406867</v>
      </c>
      <c r="I16" s="58" t="str">
        <f aca="false">IF(B16=0,"anchor",W16)</f>
        <v>Xmas Star</v>
      </c>
      <c r="J16" s="0" t="n">
        <f aca="false">$B16+Speed*COS(PI()*$A16/180)</f>
        <v>64.7842712474619</v>
      </c>
      <c r="K16" s="0" t="n">
        <f aca="false">Speed*SIN(PI()*$A16/180)</f>
        <v>28.2842712474619</v>
      </c>
      <c r="Q16" s="59"/>
      <c r="W16" s="1" t="str">
        <f aca="false">IF(X16=Z16,polar_type16!$D$3,IF(X16=AC16,polar_type16!$E$3,IF(X16=AF16,polar_type16!$F$3,IF(X16=AI16,polar_type16!$G$3,polar_type16!$H$3))))</f>
        <v>Xmas Star</v>
      </c>
      <c r="X16" s="0" t="n">
        <f aca="false">MAX(Z16,AC16,AF16,AI16,AL16)</f>
        <v>18.25</v>
      </c>
      <c r="Y16" s="11" t="n">
        <f aca="false">LOOKUP(Speedlo,'1'!$B$1:$BJ$1,'1'!$B12:$BJ12)</f>
        <v>18.858</v>
      </c>
      <c r="Z16" s="11" t="n">
        <f aca="false">Xlo*Y16+Xhi*AA16</f>
        <v>18.25</v>
      </c>
      <c r="AA16" s="11" t="n">
        <f aca="false">LOOKUP(Speedhi,'1'!$B$1:$BJ$1,'1'!$B12:$BJ12)</f>
        <v>18.25</v>
      </c>
      <c r="AB16" s="12" t="n">
        <f aca="false">LOOKUP(Speedlo,'2'!$B$1:$BJ$1,'2'!$B12:$BJ12)</f>
        <v>7.832</v>
      </c>
      <c r="AC16" s="12" t="n">
        <f aca="false">Xlo*AB16+Xhi*AD16</f>
        <v>7.58</v>
      </c>
      <c r="AD16" s="12" t="n">
        <f aca="false">LOOKUP(Speedhi,'2'!$B$1:$BJ$1,'2'!$B12:$BJ12)</f>
        <v>7.58</v>
      </c>
      <c r="AE16" s="13" t="n">
        <f aca="false">LOOKUP(Speedlo,'3'!$B$1:$BJ$1,'3'!$B12:$BJ12)</f>
        <v>0</v>
      </c>
      <c r="AF16" s="13" t="n">
        <f aca="false">Xlo*AE16+Xhi*AG16</f>
        <v>0</v>
      </c>
      <c r="AG16" s="13" t="n">
        <f aca="false">LOOKUP(Speedhi,'3'!$B$1:$BJ$1,'3'!$B12:$BJ12)</f>
        <v>0</v>
      </c>
      <c r="AH16" s="14" t="n">
        <f aca="false">LOOKUP(Speedlo,'4'!$B$1:$BJ$1,'4'!$B12:$BJ12)</f>
        <v>0</v>
      </c>
      <c r="AI16" s="14" t="n">
        <f aca="false">Xlo*AH16+Xhi*AJ16</f>
        <v>0</v>
      </c>
      <c r="AJ16" s="14" t="n">
        <f aca="false">LOOKUP(Speedhi,'4'!$B$1:$BJ$1,'4'!$B12:$BJ12)</f>
        <v>0</v>
      </c>
      <c r="AK16" s="15" t="n">
        <f aca="false">LOOKUP(Speedlo,'5'!$B$1:$BJ$1,'5'!$B12:$BJ12)</f>
        <v>0</v>
      </c>
      <c r="AL16" s="15" t="n">
        <f aca="false">Xlo*AK16+Xhi*AM16</f>
        <v>0</v>
      </c>
      <c r="AM16" s="15" t="n">
        <f aca="false">LOOKUP(Speedhi,'5'!$B$1:$BJ$1,'5'!$B12:$BJ12)</f>
        <v>0</v>
      </c>
    </row>
    <row r="17" customFormat="false" ht="14.1" hidden="false" customHeight="true" outlineLevel="0" collapsed="false">
      <c r="A17" s="60" t="n">
        <f aca="false">A16+1</f>
        <v>46</v>
      </c>
      <c r="B17" s="51" t="n">
        <f aca="false">IF(X17&lt;=0,0,X17*Factor)</f>
        <v>35.4</v>
      </c>
      <c r="C17" s="52" t="n">
        <f aca="false">ROUND($B17*COS(PI()*(D17-Best)/180),4)</f>
        <v>8.564</v>
      </c>
      <c r="D17" s="53" t="n">
        <f aca="false">MOD(Wind+$A17+360,360)</f>
        <v>5</v>
      </c>
      <c r="E17" s="61" t="n">
        <f aca="false">ROUND($B17*COS(PI()*(F17-Best)/180),4)</f>
        <v>-34.6264</v>
      </c>
      <c r="F17" s="62" t="n">
        <f aca="false">MOD(Wind-$A17+360,360)</f>
        <v>273</v>
      </c>
      <c r="G17" s="56" t="n">
        <f aca="false">SQRT($J17^2+$K17^2)</f>
        <v>69.4293346154195</v>
      </c>
      <c r="H17" s="63" t="n">
        <f aca="false">IF($J17&lt;&gt;0,MOD(ATAN($K17/$J17)*180/PI(),180),0)</f>
        <v>24.4834195323594</v>
      </c>
      <c r="I17" s="58" t="str">
        <f aca="false">IF(B17=0,"anchor",W17)</f>
        <v>Xmas Star</v>
      </c>
      <c r="J17" s="0" t="n">
        <f aca="false">$B17+Speed*COS(PI()*$A17/180)</f>
        <v>63.1863348183599</v>
      </c>
      <c r="K17" s="0" t="n">
        <f aca="false">Speed*SIN(PI()*$A17/180)</f>
        <v>28.773592013546</v>
      </c>
      <c r="Q17" s="59"/>
      <c r="W17" s="1" t="str">
        <f aca="false">IF(X17=Z17,polar_type16!$D$3,IF(X17=AC17,polar_type16!$E$3,IF(X17=AF17,polar_type16!$F$3,IF(X17=AI17,polar_type16!$G$3,polar_type16!$H$3))))</f>
        <v>Xmas Star</v>
      </c>
      <c r="X17" s="0" t="n">
        <f aca="false">MAX(Z17,AC17,AF17,AI17,AL17)</f>
        <v>17.7</v>
      </c>
      <c r="Y17" s="11" t="n">
        <f aca="false">LOOKUP(Speedlo,'1'!$B$1:$BJ$1,'1'!$B13:$BJ13)</f>
        <v>18.2898</v>
      </c>
      <c r="Z17" s="11" t="n">
        <f aca="false">Xlo*Y17+Xhi*AA17</f>
        <v>17.7</v>
      </c>
      <c r="AA17" s="11" t="n">
        <f aca="false">LOOKUP(Speedhi,'1'!$B$1:$BJ$1,'1'!$B13:$BJ13)</f>
        <v>17.7</v>
      </c>
      <c r="AB17" s="12" t="n">
        <f aca="false">LOOKUP(Speedlo,'2'!$B$1:$BJ$1,'2'!$B13:$BJ13)</f>
        <v>7.8382</v>
      </c>
      <c r="AC17" s="12" t="n">
        <f aca="false">Xlo*AB17+Xhi*AD17</f>
        <v>7.586</v>
      </c>
      <c r="AD17" s="12" t="n">
        <f aca="false">LOOKUP(Speedhi,'2'!$B$1:$BJ$1,'2'!$B13:$BJ13)</f>
        <v>7.586</v>
      </c>
      <c r="AE17" s="13" t="n">
        <f aca="false">LOOKUP(Speedlo,'3'!$B$1:$BJ$1,'3'!$B13:$BJ13)</f>
        <v>0</v>
      </c>
      <c r="AF17" s="13" t="n">
        <f aca="false">Xlo*AE17+Xhi*AG17</f>
        <v>0</v>
      </c>
      <c r="AG17" s="13" t="n">
        <f aca="false">LOOKUP(Speedhi,'3'!$B$1:$BJ$1,'3'!$B13:$BJ13)</f>
        <v>0</v>
      </c>
      <c r="AH17" s="14" t="n">
        <f aca="false">LOOKUP(Speedlo,'4'!$B$1:$BJ$1,'4'!$B13:$BJ13)</f>
        <v>0</v>
      </c>
      <c r="AI17" s="14" t="n">
        <f aca="false">Xlo*AH17+Xhi*AJ17</f>
        <v>0</v>
      </c>
      <c r="AJ17" s="14" t="n">
        <f aca="false">LOOKUP(Speedhi,'4'!$B$1:$BJ$1,'4'!$B13:$BJ13)</f>
        <v>0</v>
      </c>
      <c r="AK17" s="15" t="n">
        <f aca="false">LOOKUP(Speedlo,'5'!$B$1:$BJ$1,'5'!$B13:$BJ13)</f>
        <v>0</v>
      </c>
      <c r="AL17" s="15" t="n">
        <f aca="false">Xlo*AK17+Xhi*AM17</f>
        <v>0</v>
      </c>
      <c r="AM17" s="15" t="n">
        <f aca="false">LOOKUP(Speedhi,'5'!$B$1:$BJ$1,'5'!$B13:$BJ13)</f>
        <v>0</v>
      </c>
    </row>
    <row r="18" customFormat="false" ht="14.1" hidden="false" customHeight="true" outlineLevel="0" collapsed="false">
      <c r="A18" s="60" t="n">
        <f aca="false">A17+1</f>
        <v>47</v>
      </c>
      <c r="B18" s="51" t="n">
        <f aca="false">IF(X18&lt;=0,0,X18*Factor)</f>
        <v>34.3</v>
      </c>
      <c r="C18" s="52" t="n">
        <f aca="false">ROUND($B18*COS(PI()*(D18-Best)/180),4)</f>
        <v>8.8775</v>
      </c>
      <c r="D18" s="53" t="n">
        <f aca="false">MOD(Wind+$A18+360,360)</f>
        <v>6</v>
      </c>
      <c r="E18" s="61" t="n">
        <f aca="false">ROUND($B18*COS(PI()*(F18-Best)/180),4)</f>
        <v>-33.6698</v>
      </c>
      <c r="F18" s="62" t="n">
        <f aca="false">MOD(Wind-$A18+360,360)</f>
        <v>272</v>
      </c>
      <c r="G18" s="56" t="n">
        <f aca="false">SQRT($J18^2+$K18^2)</f>
        <v>68.1754611279711</v>
      </c>
      <c r="H18" s="63" t="n">
        <f aca="false">IF($J18&lt;&gt;0,MOD(ATAN($K18/$J18)*180/PI(),180),0)</f>
        <v>25.4105111152968</v>
      </c>
      <c r="I18" s="58" t="str">
        <f aca="false">IF(B18=0,"anchor",W18)</f>
        <v>Xmas Star</v>
      </c>
      <c r="J18" s="0" t="n">
        <f aca="false">$B18+Speed*COS(PI()*$A18/180)</f>
        <v>61.5799344024999</v>
      </c>
      <c r="K18" s="0" t="n">
        <f aca="false">Speed*SIN(PI()*$A18/180)</f>
        <v>29.2541480647668</v>
      </c>
      <c r="Q18" s="59"/>
      <c r="W18" s="1" t="str">
        <f aca="false">IF(X18=Z18,polar_type16!$D$3,IF(X18=AC18,polar_type16!$E$3,IF(X18=AF18,polar_type16!$F$3,IF(X18=AI18,polar_type16!$G$3,polar_type16!$H$3))))</f>
        <v>Xmas Star</v>
      </c>
      <c r="X18" s="0" t="n">
        <f aca="false">MAX(Z18,AC18,AF18,AI18,AL18)</f>
        <v>17.15</v>
      </c>
      <c r="Y18" s="11" t="n">
        <f aca="false">LOOKUP(Speedlo,'1'!$B$1:$BJ$1,'1'!$B14:$BJ14)</f>
        <v>17.7216</v>
      </c>
      <c r="Z18" s="11" t="n">
        <f aca="false">Xlo*Y18+Xhi*AA18</f>
        <v>17.15</v>
      </c>
      <c r="AA18" s="11" t="n">
        <f aca="false">LOOKUP(Speedhi,'1'!$B$1:$BJ$1,'1'!$B14:$BJ14)</f>
        <v>17.15</v>
      </c>
      <c r="AB18" s="12" t="n">
        <f aca="false">LOOKUP(Speedlo,'2'!$B$1:$BJ$1,'2'!$B14:$BJ14)</f>
        <v>7.8444</v>
      </c>
      <c r="AC18" s="12" t="n">
        <f aca="false">Xlo*AB18+Xhi*AD18</f>
        <v>7.592</v>
      </c>
      <c r="AD18" s="12" t="n">
        <f aca="false">LOOKUP(Speedhi,'2'!$B$1:$BJ$1,'2'!$B14:$BJ14)</f>
        <v>7.592</v>
      </c>
      <c r="AE18" s="13" t="n">
        <f aca="false">LOOKUP(Speedlo,'3'!$B$1:$BJ$1,'3'!$B14:$BJ14)</f>
        <v>0</v>
      </c>
      <c r="AF18" s="13" t="n">
        <f aca="false">Xlo*AE18+Xhi*AG18</f>
        <v>0</v>
      </c>
      <c r="AG18" s="13" t="n">
        <f aca="false">LOOKUP(Speedhi,'3'!$B$1:$BJ$1,'3'!$B14:$BJ14)</f>
        <v>0</v>
      </c>
      <c r="AH18" s="14" t="n">
        <f aca="false">LOOKUP(Speedlo,'4'!$B$1:$BJ$1,'4'!$B14:$BJ14)</f>
        <v>0</v>
      </c>
      <c r="AI18" s="14" t="n">
        <f aca="false">Xlo*AH18+Xhi*AJ18</f>
        <v>0</v>
      </c>
      <c r="AJ18" s="14" t="n">
        <f aca="false">LOOKUP(Speedhi,'4'!$B$1:$BJ$1,'4'!$B14:$BJ14)</f>
        <v>0</v>
      </c>
      <c r="AK18" s="15" t="n">
        <f aca="false">LOOKUP(Speedlo,'5'!$B$1:$BJ$1,'5'!$B14:$BJ14)</f>
        <v>0</v>
      </c>
      <c r="AL18" s="15" t="n">
        <f aca="false">Xlo*AK18+Xhi*AM18</f>
        <v>0</v>
      </c>
      <c r="AM18" s="15" t="n">
        <f aca="false">LOOKUP(Speedhi,'5'!$B$1:$BJ$1,'5'!$B14:$BJ14)</f>
        <v>0</v>
      </c>
    </row>
    <row r="19" customFormat="false" ht="14.1" hidden="false" customHeight="true" outlineLevel="0" collapsed="false">
      <c r="A19" s="60" t="n">
        <f aca="false">A18+1</f>
        <v>48</v>
      </c>
      <c r="B19" s="51" t="n">
        <f aca="false">IF(X19&lt;=0,0,X19*Factor)</f>
        <v>33.2</v>
      </c>
      <c r="C19" s="52" t="n">
        <f aca="false">ROUND($B19*COS(PI()*(D19-Best)/180),4)</f>
        <v>9.1512</v>
      </c>
      <c r="D19" s="53" t="n">
        <f aca="false">MOD(Wind+$A19+360,360)</f>
        <v>7</v>
      </c>
      <c r="E19" s="61" t="n">
        <f aca="false">ROUND($B19*COS(PI()*(F19-Best)/180),4)</f>
        <v>-32.6956</v>
      </c>
      <c r="F19" s="62" t="n">
        <f aca="false">MOD(Wind-$A19+360,360)</f>
        <v>271</v>
      </c>
      <c r="G19" s="56" t="n">
        <f aca="false">SQRT($J19^2+$K19^2)</f>
        <v>66.9287000507938</v>
      </c>
      <c r="H19" s="63" t="n">
        <f aca="false">IF($J19&lt;&gt;0,MOD(ATAN($K19/$J19)*180/PI(),180),0)</f>
        <v>26.368405944447</v>
      </c>
      <c r="I19" s="58" t="str">
        <f aca="false">IF(B19=0,"anchor",W19)</f>
        <v>Xmas Star</v>
      </c>
      <c r="J19" s="0" t="n">
        <f aca="false">$B19+Speed*COS(PI()*$A19/180)</f>
        <v>59.9652242543543</v>
      </c>
      <c r="K19" s="0" t="n">
        <f aca="false">Speed*SIN(PI()*$A19/180)</f>
        <v>29.7257930190958</v>
      </c>
      <c r="Q19" s="59"/>
      <c r="W19" s="1" t="str">
        <f aca="false">IF(X19=Z19,polar_type16!$D$3,IF(X19=AC19,polar_type16!$E$3,IF(X19=AF19,polar_type16!$F$3,IF(X19=AI19,polar_type16!$G$3,polar_type16!$H$3))))</f>
        <v>Xmas Star</v>
      </c>
      <c r="X19" s="0" t="n">
        <f aca="false">MAX(Z19,AC19,AF19,AI19,AL19)</f>
        <v>16.6</v>
      </c>
      <c r="Y19" s="11" t="n">
        <f aca="false">LOOKUP(Speedlo,'1'!$B$1:$BJ$1,'1'!$B15:$BJ15)</f>
        <v>17.1534</v>
      </c>
      <c r="Z19" s="11" t="n">
        <f aca="false">Xlo*Y19+Xhi*AA19</f>
        <v>16.6</v>
      </c>
      <c r="AA19" s="11" t="n">
        <f aca="false">LOOKUP(Speedhi,'1'!$B$1:$BJ$1,'1'!$B15:$BJ15)</f>
        <v>16.6</v>
      </c>
      <c r="AB19" s="12" t="n">
        <f aca="false">LOOKUP(Speedlo,'2'!$B$1:$BJ$1,'2'!$B15:$BJ15)</f>
        <v>7.8506</v>
      </c>
      <c r="AC19" s="12" t="n">
        <f aca="false">Xlo*AB19+Xhi*AD19</f>
        <v>7.598</v>
      </c>
      <c r="AD19" s="12" t="n">
        <f aca="false">LOOKUP(Speedhi,'2'!$B$1:$BJ$1,'2'!$B15:$BJ15)</f>
        <v>7.598</v>
      </c>
      <c r="AE19" s="13" t="n">
        <f aca="false">LOOKUP(Speedlo,'3'!$B$1:$BJ$1,'3'!$B15:$BJ15)</f>
        <v>0</v>
      </c>
      <c r="AF19" s="13" t="n">
        <f aca="false">Xlo*AE19+Xhi*AG19</f>
        <v>0</v>
      </c>
      <c r="AG19" s="13" t="n">
        <f aca="false">LOOKUP(Speedhi,'3'!$B$1:$BJ$1,'3'!$B15:$BJ15)</f>
        <v>0</v>
      </c>
      <c r="AH19" s="14" t="n">
        <f aca="false">LOOKUP(Speedlo,'4'!$B$1:$BJ$1,'4'!$B15:$BJ15)</f>
        <v>0</v>
      </c>
      <c r="AI19" s="14" t="n">
        <f aca="false">Xlo*AH19+Xhi*AJ19</f>
        <v>0</v>
      </c>
      <c r="AJ19" s="14" t="n">
        <f aca="false">LOOKUP(Speedhi,'4'!$B$1:$BJ$1,'4'!$B15:$BJ15)</f>
        <v>0</v>
      </c>
      <c r="AK19" s="15" t="n">
        <f aca="false">LOOKUP(Speedlo,'5'!$B$1:$BJ$1,'5'!$B15:$BJ15)</f>
        <v>0</v>
      </c>
      <c r="AL19" s="15" t="n">
        <f aca="false">Xlo*AK19+Xhi*AM19</f>
        <v>0</v>
      </c>
      <c r="AM19" s="15" t="n">
        <f aca="false">LOOKUP(Speedhi,'5'!$B$1:$BJ$1,'5'!$B15:$BJ15)</f>
        <v>0</v>
      </c>
    </row>
    <row r="20" customFormat="false" ht="14.1" hidden="false" customHeight="true" outlineLevel="0" collapsed="false">
      <c r="A20" s="60" t="n">
        <f aca="false">A19+1</f>
        <v>49</v>
      </c>
      <c r="B20" s="51" t="n">
        <f aca="false">IF(X20&lt;=0,0,X20*Factor)</f>
        <v>32.1</v>
      </c>
      <c r="C20" s="52" t="n">
        <f aca="false">ROUND($B20*COS(PI()*(D20-Best)/180),4)</f>
        <v>9.3851</v>
      </c>
      <c r="D20" s="53" t="n">
        <f aca="false">MOD(Wind+$A20+360,360)</f>
        <v>8</v>
      </c>
      <c r="E20" s="61" t="n">
        <f aca="false">ROUND($B20*COS(PI()*(F20-Best)/180),4)</f>
        <v>-31.7048</v>
      </c>
      <c r="F20" s="62" t="n">
        <f aca="false">MOD(Wind-$A20+360,360)</f>
        <v>270</v>
      </c>
      <c r="G20" s="56" t="n">
        <f aca="false">SQRT($J20^2+$K20^2)</f>
        <v>65.6899504220213</v>
      </c>
      <c r="H20" s="63" t="n">
        <f aca="false">IF($J20&lt;&gt;0,MOD(ATAN($K20/$J20)*180/PI(),180),0)</f>
        <v>27.3586299665318</v>
      </c>
      <c r="I20" s="58" t="str">
        <f aca="false">IF(B20=0,"anchor",W20)</f>
        <v>Xmas Star</v>
      </c>
      <c r="J20" s="0" t="n">
        <f aca="false">$B20+Speed*COS(PI()*$A20/180)</f>
        <v>58.3423611596203</v>
      </c>
      <c r="K20" s="0" t="n">
        <f aca="false">Speed*SIN(PI()*$A20/180)</f>
        <v>30.1883832089109</v>
      </c>
      <c r="Q20" s="59"/>
      <c r="W20" s="1" t="str">
        <f aca="false">IF(X20=Z20,polar_type16!$D$3,IF(X20=AC20,polar_type16!$E$3,IF(X20=AF20,polar_type16!$F$3,IF(X20=AI20,polar_type16!$G$3,polar_type16!$H$3))))</f>
        <v>Xmas Star</v>
      </c>
      <c r="X20" s="0" t="n">
        <f aca="false">MAX(Z20,AC20,AF20,AI20,AL20)</f>
        <v>16.05</v>
      </c>
      <c r="Y20" s="11" t="n">
        <f aca="false">LOOKUP(Speedlo,'1'!$B$1:$BJ$1,'1'!$B16:$BJ16)</f>
        <v>16.5852</v>
      </c>
      <c r="Z20" s="11" t="n">
        <f aca="false">Xlo*Y20+Xhi*AA20</f>
        <v>16.05</v>
      </c>
      <c r="AA20" s="11" t="n">
        <f aca="false">LOOKUP(Speedhi,'1'!$B$1:$BJ$1,'1'!$B16:$BJ16)</f>
        <v>16.05</v>
      </c>
      <c r="AB20" s="12" t="n">
        <f aca="false">LOOKUP(Speedlo,'2'!$B$1:$BJ$1,'2'!$B16:$BJ16)</f>
        <v>7.8568</v>
      </c>
      <c r="AC20" s="12" t="n">
        <f aca="false">Xlo*AB20+Xhi*AD20</f>
        <v>7.604</v>
      </c>
      <c r="AD20" s="12" t="n">
        <f aca="false">LOOKUP(Speedhi,'2'!$B$1:$BJ$1,'2'!$B16:$BJ16)</f>
        <v>7.604</v>
      </c>
      <c r="AE20" s="13" t="n">
        <f aca="false">LOOKUP(Speedlo,'3'!$B$1:$BJ$1,'3'!$B16:$BJ16)</f>
        <v>0</v>
      </c>
      <c r="AF20" s="13" t="n">
        <f aca="false">Xlo*AE20+Xhi*AG20</f>
        <v>0</v>
      </c>
      <c r="AG20" s="13" t="n">
        <f aca="false">LOOKUP(Speedhi,'3'!$B$1:$BJ$1,'3'!$B16:$BJ16)</f>
        <v>0</v>
      </c>
      <c r="AH20" s="14" t="n">
        <f aca="false">LOOKUP(Speedlo,'4'!$B$1:$BJ$1,'4'!$B16:$BJ16)</f>
        <v>0</v>
      </c>
      <c r="AI20" s="14" t="n">
        <f aca="false">Xlo*AH20+Xhi*AJ20</f>
        <v>0</v>
      </c>
      <c r="AJ20" s="14" t="n">
        <f aca="false">LOOKUP(Speedhi,'4'!$B$1:$BJ$1,'4'!$B16:$BJ16)</f>
        <v>0</v>
      </c>
      <c r="AK20" s="15" t="n">
        <f aca="false">LOOKUP(Speedlo,'5'!$B$1:$BJ$1,'5'!$B16:$BJ16)</f>
        <v>0</v>
      </c>
      <c r="AL20" s="15" t="n">
        <f aca="false">Xlo*AK20+Xhi*AM20</f>
        <v>0</v>
      </c>
      <c r="AM20" s="15" t="n">
        <f aca="false">LOOKUP(Speedhi,'5'!$B$1:$BJ$1,'5'!$B16:$BJ16)</f>
        <v>0</v>
      </c>
    </row>
    <row r="21" customFormat="false" ht="14.1" hidden="false" customHeight="true" outlineLevel="0" collapsed="false">
      <c r="A21" s="60" t="n">
        <f aca="false">A20+1</f>
        <v>50</v>
      </c>
      <c r="B21" s="51" t="n">
        <f aca="false">IF(X21&lt;=0,0,X21*Factor)</f>
        <v>31</v>
      </c>
      <c r="C21" s="52" t="n">
        <f aca="false">ROUND($B21*COS(PI()*(D21-Best)/180),4)</f>
        <v>9.5795</v>
      </c>
      <c r="D21" s="53" t="n">
        <f aca="false">MOD(Wind+$A21+360,360)</f>
        <v>9</v>
      </c>
      <c r="E21" s="61" t="n">
        <f aca="false">ROUND($B21*COS(PI()*(F21-Best)/180),4)</f>
        <v>-30.6983</v>
      </c>
      <c r="F21" s="62" t="n">
        <f aca="false">MOD(Wind-$A21+360,360)</f>
        <v>269</v>
      </c>
      <c r="G21" s="56" t="n">
        <f aca="false">SQRT($J21^2+$K21^2)</f>
        <v>64.4601681042069</v>
      </c>
      <c r="H21" s="63" t="n">
        <f aca="false">IF($J21&lt;&gt;0,MOD(ATAN($K21/$J21)*180/PI(),180),0)</f>
        <v>28.3827843127994</v>
      </c>
      <c r="I21" s="58" t="str">
        <f aca="false">IF(B21=0,"anchor",W21)</f>
        <v>Xmas Star</v>
      </c>
      <c r="J21" s="0" t="n">
        <f aca="false">$B21+Speed*COS(PI()*$A21/180)</f>
        <v>56.7115043874616</v>
      </c>
      <c r="K21" s="0" t="n">
        <f aca="false">Speed*SIN(PI()*$A21/180)</f>
        <v>30.6417777247591</v>
      </c>
      <c r="Q21" s="59"/>
      <c r="W21" s="1" t="str">
        <f aca="false">IF(X21=Z21,polar_type16!$D$3,IF(X21=AC21,polar_type16!$E$3,IF(X21=AF21,polar_type16!$F$3,IF(X21=AI21,polar_type16!$G$3,polar_type16!$H$3))))</f>
        <v>Xmas Star</v>
      </c>
      <c r="X21" s="0" t="n">
        <f aca="false">MAX(Z21,AC21,AF21,AI21,AL21)</f>
        <v>15.5</v>
      </c>
      <c r="Y21" s="11" t="n">
        <f aca="false">LOOKUP(Speedlo,'1'!$B$1:$BJ$1,'1'!$B17:$BJ17)</f>
        <v>16.017</v>
      </c>
      <c r="Z21" s="11" t="n">
        <f aca="false">Xlo*Y21+Xhi*AA21</f>
        <v>15.5</v>
      </c>
      <c r="AA21" s="11" t="n">
        <f aca="false">LOOKUP(Speedhi,'1'!$B$1:$BJ$1,'1'!$B17:$BJ17)</f>
        <v>15.5</v>
      </c>
      <c r="AB21" s="12" t="n">
        <f aca="false">LOOKUP(Speedlo,'2'!$B$1:$BJ$1,'2'!$B17:$BJ17)</f>
        <v>7.863</v>
      </c>
      <c r="AC21" s="12" t="n">
        <f aca="false">Xlo*AB21+Xhi*AD21</f>
        <v>7.61</v>
      </c>
      <c r="AD21" s="12" t="n">
        <f aca="false">LOOKUP(Speedhi,'2'!$B$1:$BJ$1,'2'!$B17:$BJ17)</f>
        <v>7.61</v>
      </c>
      <c r="AE21" s="13" t="n">
        <f aca="false">LOOKUP(Speedlo,'3'!$B$1:$BJ$1,'3'!$B17:$BJ17)</f>
        <v>0</v>
      </c>
      <c r="AF21" s="13" t="n">
        <f aca="false">Xlo*AE21+Xhi*AG21</f>
        <v>0</v>
      </c>
      <c r="AG21" s="13" t="n">
        <f aca="false">LOOKUP(Speedhi,'3'!$B$1:$BJ$1,'3'!$B17:$BJ17)</f>
        <v>0</v>
      </c>
      <c r="AH21" s="14" t="n">
        <f aca="false">LOOKUP(Speedlo,'4'!$B$1:$BJ$1,'4'!$B17:$BJ17)</f>
        <v>0</v>
      </c>
      <c r="AI21" s="14" t="n">
        <f aca="false">Xlo*AH21+Xhi*AJ21</f>
        <v>0</v>
      </c>
      <c r="AJ21" s="14" t="n">
        <f aca="false">LOOKUP(Speedhi,'4'!$B$1:$BJ$1,'4'!$B17:$BJ17)</f>
        <v>0</v>
      </c>
      <c r="AK21" s="15" t="n">
        <f aca="false">LOOKUP(Speedlo,'5'!$B$1:$BJ$1,'5'!$B17:$BJ17)</f>
        <v>0</v>
      </c>
      <c r="AL21" s="15" t="n">
        <f aca="false">Xlo*AK21+Xhi*AM21</f>
        <v>0</v>
      </c>
      <c r="AM21" s="15" t="n">
        <f aca="false">LOOKUP(Speedhi,'5'!$B$1:$BJ$1,'5'!$B17:$BJ17)</f>
        <v>0</v>
      </c>
    </row>
    <row r="22" customFormat="false" ht="14.1" hidden="false" customHeight="true" outlineLevel="0" collapsed="false">
      <c r="A22" s="60" t="n">
        <f aca="false">A21+1</f>
        <v>51</v>
      </c>
      <c r="B22" s="51" t="n">
        <f aca="false">IF(X22&lt;=0,0,X22*Factor)</f>
        <v>30.2</v>
      </c>
      <c r="C22" s="52" t="n">
        <f aca="false">ROUND($B22*COS(PI()*(D22-Best)/180),4)</f>
        <v>9.8322</v>
      </c>
      <c r="D22" s="53" t="n">
        <f aca="false">MOD(Wind+$A22+360,360)</f>
        <v>10</v>
      </c>
      <c r="E22" s="61" t="n">
        <f aca="false">ROUND($B22*COS(PI()*(F22-Best)/180),4)</f>
        <v>-29.9749</v>
      </c>
      <c r="F22" s="62" t="n">
        <f aca="false">MOD(Wind-$A22+360,360)</f>
        <v>268</v>
      </c>
      <c r="G22" s="56" t="n">
        <f aca="false">SQRT($J22^2+$K22^2)</f>
        <v>63.5017957602492</v>
      </c>
      <c r="H22" s="63" t="n">
        <f aca="false">IF($J22&lt;&gt;0,MOD(ATAN($K22/$J22)*180/PI(),180),0)</f>
        <v>29.3094921066921</v>
      </c>
      <c r="I22" s="58" t="str">
        <f aca="false">IF(B22=0,"anchor",W22)</f>
        <v>Xmas Star</v>
      </c>
      <c r="J22" s="0" t="n">
        <f aca="false">$B22+Speed*COS(PI()*$A22/180)</f>
        <v>55.3728156419935</v>
      </c>
      <c r="K22" s="0" t="n">
        <f aca="false">Speed*SIN(PI()*$A22/180)</f>
        <v>31.0858384582788</v>
      </c>
      <c r="Q22" s="59"/>
      <c r="W22" s="1" t="str">
        <f aca="false">IF(X22=Z22,polar_type16!$D$3,IF(X22=AC22,polar_type16!$E$3,IF(X22=AF22,polar_type16!$F$3,IF(X22=AI22,polar_type16!$G$3,polar_type16!$H$3))))</f>
        <v>Xmas Star</v>
      </c>
      <c r="X22" s="0" t="n">
        <f aca="false">MAX(Z22,AC22,AF22,AI22,AL22)</f>
        <v>15.1</v>
      </c>
      <c r="Y22" s="11" t="n">
        <f aca="false">LOOKUP(Speedlo,'1'!$B$1:$BJ$1,'1'!$B18:$BJ18)</f>
        <v>15.6036</v>
      </c>
      <c r="Z22" s="11" t="n">
        <f aca="false">Xlo*Y22+Xhi*AA22</f>
        <v>15.1</v>
      </c>
      <c r="AA22" s="11" t="n">
        <f aca="false">LOOKUP(Speedhi,'1'!$B$1:$BJ$1,'1'!$B18:$BJ18)</f>
        <v>15.1</v>
      </c>
      <c r="AB22" s="12" t="n">
        <f aca="false">LOOKUP(Speedlo,'2'!$B$1:$BJ$1,'2'!$B18:$BJ18)</f>
        <v>7.8798</v>
      </c>
      <c r="AC22" s="12" t="n">
        <f aca="false">Xlo*AB22+Xhi*AD22</f>
        <v>7.626</v>
      </c>
      <c r="AD22" s="12" t="n">
        <f aca="false">LOOKUP(Speedhi,'2'!$B$1:$BJ$1,'2'!$B18:$BJ18)</f>
        <v>7.626</v>
      </c>
      <c r="AE22" s="13" t="n">
        <f aca="false">LOOKUP(Speedlo,'3'!$B$1:$BJ$1,'3'!$B18:$BJ18)</f>
        <v>0</v>
      </c>
      <c r="AF22" s="13" t="n">
        <f aca="false">Xlo*AE22+Xhi*AG22</f>
        <v>0</v>
      </c>
      <c r="AG22" s="13" t="n">
        <f aca="false">LOOKUP(Speedhi,'3'!$B$1:$BJ$1,'3'!$B18:$BJ18)</f>
        <v>0</v>
      </c>
      <c r="AH22" s="14" t="n">
        <f aca="false">LOOKUP(Speedlo,'4'!$B$1:$BJ$1,'4'!$B18:$BJ18)</f>
        <v>0</v>
      </c>
      <c r="AI22" s="14" t="n">
        <f aca="false">Xlo*AH22+Xhi*AJ22</f>
        <v>0</v>
      </c>
      <c r="AJ22" s="14" t="n">
        <f aca="false">LOOKUP(Speedhi,'4'!$B$1:$BJ$1,'4'!$B18:$BJ18)</f>
        <v>0</v>
      </c>
      <c r="AK22" s="15" t="n">
        <f aca="false">LOOKUP(Speedlo,'5'!$B$1:$BJ$1,'5'!$B18:$BJ18)</f>
        <v>0</v>
      </c>
      <c r="AL22" s="15" t="n">
        <f aca="false">Xlo*AK22+Xhi*AM22</f>
        <v>0</v>
      </c>
      <c r="AM22" s="15" t="n">
        <f aca="false">LOOKUP(Speedhi,'5'!$B$1:$BJ$1,'5'!$B18:$BJ18)</f>
        <v>0</v>
      </c>
    </row>
    <row r="23" customFormat="false" ht="14.1" hidden="false" customHeight="true" outlineLevel="0" collapsed="false">
      <c r="A23" s="60" t="n">
        <f aca="false">A22+1</f>
        <v>52</v>
      </c>
      <c r="B23" s="51" t="n">
        <f aca="false">IF(X23&lt;=0,0,X23*Factor)</f>
        <v>29.4</v>
      </c>
      <c r="C23" s="52" t="n">
        <f aca="false">ROUND($B23*COS(PI()*(D23-Best)/180),4)</f>
        <v>10.0554</v>
      </c>
      <c r="D23" s="53" t="n">
        <f aca="false">MOD(Wind+$A23+360,360)</f>
        <v>11</v>
      </c>
      <c r="E23" s="61" t="n">
        <f aca="false">ROUND($B23*COS(PI()*(F23-Best)/180),4)</f>
        <v>-29.2389</v>
      </c>
      <c r="F23" s="62" t="n">
        <f aca="false">MOD(Wind-$A23+360,360)</f>
        <v>267</v>
      </c>
      <c r="G23" s="56" t="n">
        <f aca="false">SQRT($J23^2+$K23^2)</f>
        <v>62.5491469963096</v>
      </c>
      <c r="H23" s="63" t="n">
        <f aca="false">IF($J23&lt;&gt;0,MOD(ATAN($K23/$J23)*180/PI(),180),0)</f>
        <v>30.2603899369646</v>
      </c>
      <c r="I23" s="58" t="str">
        <f aca="false">IF(B23=0,"anchor",W23)</f>
        <v>Xmas Star</v>
      </c>
      <c r="J23" s="0" t="n">
        <f aca="false">$B23+Speed*COS(PI()*$A23/180)</f>
        <v>54.0264590130263</v>
      </c>
      <c r="K23" s="0" t="n">
        <f aca="false">Speed*SIN(PI()*$A23/180)</f>
        <v>31.5204301442689</v>
      </c>
      <c r="Q23" s="59"/>
      <c r="W23" s="1" t="str">
        <f aca="false">IF(X23=Z23,polar_type16!$D$3,IF(X23=AC23,polar_type16!$E$3,IF(X23=AF23,polar_type16!$F$3,IF(X23=AI23,polar_type16!$G$3,polar_type16!$H$3))))</f>
        <v>Xmas Star</v>
      </c>
      <c r="X23" s="0" t="n">
        <f aca="false">MAX(Z23,AC23,AF23,AI23,AL23)</f>
        <v>14.7</v>
      </c>
      <c r="Y23" s="11" t="n">
        <f aca="false">LOOKUP(Speedlo,'1'!$B$1:$BJ$1,'1'!$B19:$BJ19)</f>
        <v>15.1902</v>
      </c>
      <c r="Z23" s="11" t="n">
        <f aca="false">Xlo*Y23+Xhi*AA23</f>
        <v>14.7</v>
      </c>
      <c r="AA23" s="11" t="n">
        <f aca="false">LOOKUP(Speedhi,'1'!$B$1:$BJ$1,'1'!$B19:$BJ19)</f>
        <v>14.7</v>
      </c>
      <c r="AB23" s="12" t="n">
        <f aca="false">LOOKUP(Speedlo,'2'!$B$1:$BJ$1,'2'!$B19:$BJ19)</f>
        <v>7.8966</v>
      </c>
      <c r="AC23" s="12" t="n">
        <f aca="false">Xlo*AB23+Xhi*AD23</f>
        <v>7.642</v>
      </c>
      <c r="AD23" s="12" t="n">
        <f aca="false">LOOKUP(Speedhi,'2'!$B$1:$BJ$1,'2'!$B19:$BJ19)</f>
        <v>7.642</v>
      </c>
      <c r="AE23" s="13" t="n">
        <f aca="false">LOOKUP(Speedlo,'3'!$B$1:$BJ$1,'3'!$B19:$BJ19)</f>
        <v>0</v>
      </c>
      <c r="AF23" s="13" t="n">
        <f aca="false">Xlo*AE23+Xhi*AG23</f>
        <v>0</v>
      </c>
      <c r="AG23" s="13" t="n">
        <f aca="false">LOOKUP(Speedhi,'3'!$B$1:$BJ$1,'3'!$B19:$BJ19)</f>
        <v>0</v>
      </c>
      <c r="AH23" s="14" t="n">
        <f aca="false">LOOKUP(Speedlo,'4'!$B$1:$BJ$1,'4'!$B19:$BJ19)</f>
        <v>0</v>
      </c>
      <c r="AI23" s="14" t="n">
        <f aca="false">Xlo*AH23+Xhi*AJ23</f>
        <v>0</v>
      </c>
      <c r="AJ23" s="14" t="n">
        <f aca="false">LOOKUP(Speedhi,'4'!$B$1:$BJ$1,'4'!$B19:$BJ19)</f>
        <v>0</v>
      </c>
      <c r="AK23" s="15" t="n">
        <f aca="false">LOOKUP(Speedlo,'5'!$B$1:$BJ$1,'5'!$B19:$BJ19)</f>
        <v>0</v>
      </c>
      <c r="AL23" s="15" t="n">
        <f aca="false">Xlo*AK23+Xhi*AM23</f>
        <v>0</v>
      </c>
      <c r="AM23" s="15" t="n">
        <f aca="false">LOOKUP(Speedhi,'5'!$B$1:$BJ$1,'5'!$B19:$BJ19)</f>
        <v>0</v>
      </c>
    </row>
    <row r="24" customFormat="false" ht="14.1" hidden="false" customHeight="true" outlineLevel="0" collapsed="false">
      <c r="A24" s="60" t="n">
        <f aca="false">A23+1</f>
        <v>53</v>
      </c>
      <c r="B24" s="51" t="n">
        <f aca="false">IF(X24&lt;=0,0,X24*Factor)</f>
        <v>28.6</v>
      </c>
      <c r="C24" s="52" t="n">
        <f aca="false">ROUND($B24*COS(PI()*(D24-Best)/180),4)</f>
        <v>10.2493</v>
      </c>
      <c r="D24" s="53" t="n">
        <f aca="false">MOD(Wind+$A24+360,360)</f>
        <v>12</v>
      </c>
      <c r="E24" s="61" t="n">
        <f aca="false">ROUND($B24*COS(PI()*(F24-Best)/180),4)</f>
        <v>-28.4912</v>
      </c>
      <c r="F24" s="62" t="n">
        <f aca="false">MOD(Wind-$A24+360,360)</f>
        <v>266</v>
      </c>
      <c r="G24" s="56" t="n">
        <f aca="false">SQRT($J24^2+$K24^2)</f>
        <v>61.6028633504311</v>
      </c>
      <c r="H24" s="63" t="n">
        <f aca="false">IF($J24&lt;&gt;0,MOD(ATAN($K24/$J24)*180/PI(),180),0)</f>
        <v>31.2364043405724</v>
      </c>
      <c r="I24" s="58" t="str">
        <f aca="false">IF(B24=0,"anchor",W24)</f>
        <v>Xmas Star</v>
      </c>
      <c r="J24" s="0" t="n">
        <f aca="false">$B24+Speed*COS(PI()*$A24/180)</f>
        <v>52.6726009260819</v>
      </c>
      <c r="K24" s="0" t="n">
        <f aca="false">Speed*SIN(PI()*$A24/180)</f>
        <v>31.9454204018917</v>
      </c>
      <c r="Q24" s="59"/>
      <c r="W24" s="1" t="str">
        <f aca="false">IF(X24=Z24,polar_type16!$D$3,IF(X24=AC24,polar_type16!$E$3,IF(X24=AF24,polar_type16!$F$3,IF(X24=AI24,polar_type16!$G$3,polar_type16!$H$3))))</f>
        <v>Xmas Star</v>
      </c>
      <c r="X24" s="0" t="n">
        <f aca="false">MAX(Z24,AC24,AF24,AI24,AL24)</f>
        <v>14.3</v>
      </c>
      <c r="Y24" s="11" t="n">
        <f aca="false">LOOKUP(Speedlo,'1'!$B$1:$BJ$1,'1'!$B20:$BJ20)</f>
        <v>14.7768</v>
      </c>
      <c r="Z24" s="11" t="n">
        <f aca="false">Xlo*Y24+Xhi*AA24</f>
        <v>14.3</v>
      </c>
      <c r="AA24" s="11" t="n">
        <f aca="false">LOOKUP(Speedhi,'1'!$B$1:$BJ$1,'1'!$B20:$BJ20)</f>
        <v>14.3</v>
      </c>
      <c r="AB24" s="12" t="n">
        <f aca="false">LOOKUP(Speedlo,'2'!$B$1:$BJ$1,'2'!$B20:$BJ20)</f>
        <v>7.9134</v>
      </c>
      <c r="AC24" s="12" t="n">
        <f aca="false">Xlo*AB24+Xhi*AD24</f>
        <v>7.658</v>
      </c>
      <c r="AD24" s="12" t="n">
        <f aca="false">LOOKUP(Speedhi,'2'!$B$1:$BJ$1,'2'!$B20:$BJ20)</f>
        <v>7.658</v>
      </c>
      <c r="AE24" s="13" t="n">
        <f aca="false">LOOKUP(Speedlo,'3'!$B$1:$BJ$1,'3'!$B20:$BJ20)</f>
        <v>0</v>
      </c>
      <c r="AF24" s="13" t="n">
        <f aca="false">Xlo*AE24+Xhi*AG24</f>
        <v>0</v>
      </c>
      <c r="AG24" s="13" t="n">
        <f aca="false">LOOKUP(Speedhi,'3'!$B$1:$BJ$1,'3'!$B20:$BJ20)</f>
        <v>0</v>
      </c>
      <c r="AH24" s="14" t="n">
        <f aca="false">LOOKUP(Speedlo,'4'!$B$1:$BJ$1,'4'!$B20:$BJ20)</f>
        <v>0</v>
      </c>
      <c r="AI24" s="14" t="n">
        <f aca="false">Xlo*AH24+Xhi*AJ24</f>
        <v>0</v>
      </c>
      <c r="AJ24" s="14" t="n">
        <f aca="false">LOOKUP(Speedhi,'4'!$B$1:$BJ$1,'4'!$B20:$BJ20)</f>
        <v>0</v>
      </c>
      <c r="AK24" s="15" t="n">
        <f aca="false">LOOKUP(Speedlo,'5'!$B$1:$BJ$1,'5'!$B20:$BJ20)</f>
        <v>0</v>
      </c>
      <c r="AL24" s="15" t="n">
        <f aca="false">Xlo*AK24+Xhi*AM24</f>
        <v>0</v>
      </c>
      <c r="AM24" s="15" t="n">
        <f aca="false">LOOKUP(Speedhi,'5'!$B$1:$BJ$1,'5'!$B20:$BJ20)</f>
        <v>0</v>
      </c>
    </row>
    <row r="25" customFormat="false" ht="14.1" hidden="false" customHeight="true" outlineLevel="0" collapsed="false">
      <c r="A25" s="60" t="n">
        <f aca="false">A24+1</f>
        <v>54</v>
      </c>
      <c r="B25" s="51" t="n">
        <f aca="false">IF(X25&lt;=0,0,X25*Factor)</f>
        <v>27.8</v>
      </c>
      <c r="C25" s="52" t="n">
        <f aca="false">ROUND($B25*COS(PI()*(D25-Best)/180),4)</f>
        <v>10.4141</v>
      </c>
      <c r="D25" s="53" t="n">
        <f aca="false">MOD(Wind+$A25+360,360)</f>
        <v>13</v>
      </c>
      <c r="E25" s="61" t="n">
        <f aca="false">ROUND($B25*COS(PI()*(F25-Best)/180),4)</f>
        <v>-27.7323</v>
      </c>
      <c r="F25" s="62" t="n">
        <f aca="false">MOD(Wind-$A25+360,360)</f>
        <v>265</v>
      </c>
      <c r="G25" s="56" t="n">
        <f aca="false">SQRT($J25^2+$K25^2)</f>
        <v>60.6636167822069</v>
      </c>
      <c r="H25" s="63" t="n">
        <f aca="false">IF($J25&lt;&gt;0,MOD(ATAN($K25/$J25)*180/PI(),180),0)</f>
        <v>32.2384904853886</v>
      </c>
      <c r="I25" s="58" t="str">
        <f aca="false">IF(B25=0,"anchor",W25)</f>
        <v>Xmas Star</v>
      </c>
      <c r="J25" s="0" t="n">
        <f aca="false">$B25+Speed*COS(PI()*$A25/180)</f>
        <v>51.3114100916989</v>
      </c>
      <c r="K25" s="0" t="n">
        <f aca="false">Speed*SIN(PI()*$A25/180)</f>
        <v>32.3606797749979</v>
      </c>
      <c r="Q25" s="59"/>
      <c r="W25" s="1" t="str">
        <f aca="false">IF(X25=Z25,polar_type16!$D$3,IF(X25=AC25,polar_type16!$E$3,IF(X25=AF25,polar_type16!$F$3,IF(X25=AI25,polar_type16!$G$3,polar_type16!$H$3))))</f>
        <v>Xmas Star</v>
      </c>
      <c r="X25" s="0" t="n">
        <f aca="false">MAX(Z25,AC25,AF25,AI25,AL25)</f>
        <v>13.9</v>
      </c>
      <c r="Y25" s="11" t="n">
        <f aca="false">LOOKUP(Speedlo,'1'!$B$1:$BJ$1,'1'!$B21:$BJ21)</f>
        <v>14.3634</v>
      </c>
      <c r="Z25" s="11" t="n">
        <f aca="false">Xlo*Y25+Xhi*AA25</f>
        <v>13.9</v>
      </c>
      <c r="AA25" s="11" t="n">
        <f aca="false">LOOKUP(Speedhi,'1'!$B$1:$BJ$1,'1'!$B21:$BJ21)</f>
        <v>13.9</v>
      </c>
      <c r="AB25" s="12" t="n">
        <f aca="false">LOOKUP(Speedlo,'2'!$B$1:$BJ$1,'2'!$B21:$BJ21)</f>
        <v>7.9302</v>
      </c>
      <c r="AC25" s="12" t="n">
        <f aca="false">Xlo*AB25+Xhi*AD25</f>
        <v>7.674</v>
      </c>
      <c r="AD25" s="12" t="n">
        <f aca="false">LOOKUP(Speedhi,'2'!$B$1:$BJ$1,'2'!$B21:$BJ21)</f>
        <v>7.674</v>
      </c>
      <c r="AE25" s="13" t="n">
        <f aca="false">LOOKUP(Speedlo,'3'!$B$1:$BJ$1,'3'!$B21:$BJ21)</f>
        <v>0</v>
      </c>
      <c r="AF25" s="13" t="n">
        <f aca="false">Xlo*AE25+Xhi*AG25</f>
        <v>0</v>
      </c>
      <c r="AG25" s="13" t="n">
        <f aca="false">LOOKUP(Speedhi,'3'!$B$1:$BJ$1,'3'!$B21:$BJ21)</f>
        <v>0</v>
      </c>
      <c r="AH25" s="14" t="n">
        <f aca="false">LOOKUP(Speedlo,'4'!$B$1:$BJ$1,'4'!$B21:$BJ21)</f>
        <v>0</v>
      </c>
      <c r="AI25" s="14" t="n">
        <f aca="false">Xlo*AH25+Xhi*AJ25</f>
        <v>0</v>
      </c>
      <c r="AJ25" s="14" t="n">
        <f aca="false">LOOKUP(Speedhi,'4'!$B$1:$BJ$1,'4'!$B21:$BJ21)</f>
        <v>0</v>
      </c>
      <c r="AK25" s="15" t="n">
        <f aca="false">LOOKUP(Speedlo,'5'!$B$1:$BJ$1,'5'!$B21:$BJ21)</f>
        <v>0</v>
      </c>
      <c r="AL25" s="15" t="n">
        <f aca="false">Xlo*AK25+Xhi*AM25</f>
        <v>0</v>
      </c>
      <c r="AM25" s="15" t="n">
        <f aca="false">LOOKUP(Speedhi,'5'!$B$1:$BJ$1,'5'!$B21:$BJ21)</f>
        <v>0</v>
      </c>
    </row>
    <row r="26" customFormat="false" ht="14.1" hidden="false" customHeight="true" outlineLevel="0" collapsed="false">
      <c r="A26" s="60" t="n">
        <f aca="false">A25+1</f>
        <v>55</v>
      </c>
      <c r="B26" s="51" t="n">
        <f aca="false">IF(X26&lt;=0,0,X26*Factor)</f>
        <v>27</v>
      </c>
      <c r="C26" s="52" t="n">
        <f aca="false">ROUND($B26*COS(PI()*(D26-Best)/180),4)</f>
        <v>10.5497</v>
      </c>
      <c r="D26" s="53" t="n">
        <f aca="false">MOD(Wind+$A26+360,360)</f>
        <v>14</v>
      </c>
      <c r="E26" s="61" t="n">
        <f aca="false">ROUND($B26*COS(PI()*(F26-Best)/180),4)</f>
        <v>-26.963</v>
      </c>
      <c r="F26" s="62" t="n">
        <f aca="false">MOD(Wind-$A26+360,360)</f>
        <v>264</v>
      </c>
      <c r="G26" s="56" t="n">
        <f aca="false">SQRT($J26^2+$K26^2)</f>
        <v>59.732111150689</v>
      </c>
      <c r="H26" s="63" t="n">
        <f aca="false">IF($J26&lt;&gt;0,MOD(ATAN($K26/$J26)*180/PI(),180),0)</f>
        <v>33.2676306145018</v>
      </c>
      <c r="I26" s="58" t="str">
        <f aca="false">IF(B26=0,"anchor",W26)</f>
        <v>Xmas Star</v>
      </c>
      <c r="J26" s="0" t="n">
        <f aca="false">$B26+Speed*COS(PI()*$A26/180)</f>
        <v>49.9430574540419</v>
      </c>
      <c r="K26" s="0" t="n">
        <f aca="false">Speed*SIN(PI()*$A26/180)</f>
        <v>32.7660817715597</v>
      </c>
      <c r="Q26" s="59"/>
      <c r="W26" s="1" t="str">
        <f aca="false">IF(X26=Z26,polar_type16!$D$3,IF(X26=AC26,polar_type16!$E$3,IF(X26=AF26,polar_type16!$F$3,IF(X26=AI26,polar_type16!$G$3,polar_type16!$H$3))))</f>
        <v>Xmas Star</v>
      </c>
      <c r="X26" s="0" t="n">
        <f aca="false">MAX(Z26,AC26,AF26,AI26,AL26)</f>
        <v>13.5</v>
      </c>
      <c r="Y26" s="11" t="n">
        <f aca="false">LOOKUP(Speedlo,'1'!$B$1:$BJ$1,'1'!$B22:$BJ22)</f>
        <v>13.95</v>
      </c>
      <c r="Z26" s="11" t="n">
        <f aca="false">Xlo*Y26+Xhi*AA26</f>
        <v>13.5</v>
      </c>
      <c r="AA26" s="11" t="n">
        <f aca="false">LOOKUP(Speedhi,'1'!$B$1:$BJ$1,'1'!$B22:$BJ22)</f>
        <v>13.5</v>
      </c>
      <c r="AB26" s="12" t="n">
        <f aca="false">LOOKUP(Speedlo,'2'!$B$1:$BJ$1,'2'!$B22:$BJ22)</f>
        <v>7.947</v>
      </c>
      <c r="AC26" s="12" t="n">
        <f aca="false">Xlo*AB26+Xhi*AD26</f>
        <v>7.69</v>
      </c>
      <c r="AD26" s="12" t="n">
        <f aca="false">LOOKUP(Speedhi,'2'!$B$1:$BJ$1,'2'!$B22:$BJ22)</f>
        <v>7.69</v>
      </c>
      <c r="AE26" s="13" t="n">
        <f aca="false">LOOKUP(Speedlo,'3'!$B$1:$BJ$1,'3'!$B22:$BJ22)</f>
        <v>0</v>
      </c>
      <c r="AF26" s="13" t="n">
        <f aca="false">Xlo*AE26+Xhi*AG26</f>
        <v>0</v>
      </c>
      <c r="AG26" s="13" t="n">
        <f aca="false">LOOKUP(Speedhi,'3'!$B$1:$BJ$1,'3'!$B22:$BJ22)</f>
        <v>0</v>
      </c>
      <c r="AH26" s="14" t="n">
        <f aca="false">LOOKUP(Speedlo,'4'!$B$1:$BJ$1,'4'!$B22:$BJ22)</f>
        <v>0</v>
      </c>
      <c r="AI26" s="14" t="n">
        <f aca="false">Xlo*AH26+Xhi*AJ26</f>
        <v>0</v>
      </c>
      <c r="AJ26" s="14" t="n">
        <f aca="false">LOOKUP(Speedhi,'4'!$B$1:$BJ$1,'4'!$B22:$BJ22)</f>
        <v>0</v>
      </c>
      <c r="AK26" s="15" t="n">
        <f aca="false">LOOKUP(Speedlo,'5'!$B$1:$BJ$1,'5'!$B22:$BJ22)</f>
        <v>0</v>
      </c>
      <c r="AL26" s="15" t="n">
        <f aca="false">Xlo*AK26+Xhi*AM26</f>
        <v>0</v>
      </c>
      <c r="AM26" s="15" t="n">
        <f aca="false">LOOKUP(Speedhi,'5'!$B$1:$BJ$1,'5'!$B22:$BJ22)</f>
        <v>0</v>
      </c>
    </row>
    <row r="27" customFormat="false" ht="14.1" hidden="false" customHeight="true" outlineLevel="0" collapsed="false">
      <c r="A27" s="60" t="n">
        <f aca="false">A26+1</f>
        <v>56</v>
      </c>
      <c r="B27" s="51" t="n">
        <f aca="false">IF(X27&lt;=0,0,X27*Factor)</f>
        <v>26.4</v>
      </c>
      <c r="C27" s="52" t="n">
        <f aca="false">ROUND($B27*COS(PI()*(D27-Best)/180),4)</f>
        <v>10.7378</v>
      </c>
      <c r="D27" s="53" t="n">
        <f aca="false">MOD(Wind+$A27+360,360)</f>
        <v>15</v>
      </c>
      <c r="E27" s="61" t="n">
        <f aca="false">ROUND($B27*COS(PI()*(F27-Best)/180),4)</f>
        <v>-26.3839</v>
      </c>
      <c r="F27" s="62" t="n">
        <f aca="false">MOD(Wind-$A27+360,360)</f>
        <v>263</v>
      </c>
      <c r="G27" s="56" t="n">
        <f aca="false">SQRT($J27^2+$K27^2)</f>
        <v>58.974362329153</v>
      </c>
      <c r="H27" s="63" t="n">
        <f aca="false">IF($J27&lt;&gt;0,MOD(ATAN($K27/$J27)*180/PI(),180),0)</f>
        <v>34.2152650304035</v>
      </c>
      <c r="I27" s="58" t="str">
        <f aca="false">IF(B27=0,"anchor",W27)</f>
        <v>Xmas Star</v>
      </c>
      <c r="J27" s="0" t="n">
        <f aca="false">$B27+Speed*COS(PI()*$A27/180)</f>
        <v>48.7677161388299</v>
      </c>
      <c r="K27" s="0" t="n">
        <f aca="false">Speed*SIN(PI()*$A27/180)</f>
        <v>33.1615029022017</v>
      </c>
      <c r="Q27" s="59"/>
      <c r="W27" s="1" t="str">
        <f aca="false">IF(X27=Z27,polar_type16!$D$3,IF(X27=AC27,polar_type16!$E$3,IF(X27=AF27,polar_type16!$F$3,IF(X27=AI27,polar_type16!$G$3,polar_type16!$H$3))))</f>
        <v>Xmas Star</v>
      </c>
      <c r="X27" s="0" t="n">
        <f aca="false">MAX(Z27,AC27,AF27,AI27,AL27)</f>
        <v>13.2</v>
      </c>
      <c r="Y27" s="11" t="n">
        <f aca="false">LOOKUP(Speedlo,'1'!$B$1:$BJ$1,'1'!$B23:$BJ23)</f>
        <v>13.64</v>
      </c>
      <c r="Z27" s="11" t="n">
        <f aca="false">Xlo*Y27+Xhi*AA27</f>
        <v>13.2</v>
      </c>
      <c r="AA27" s="11" t="n">
        <f aca="false">LOOKUP(Speedhi,'1'!$B$1:$BJ$1,'1'!$B23:$BJ23)</f>
        <v>13.2</v>
      </c>
      <c r="AB27" s="12" t="n">
        <f aca="false">LOOKUP(Speedlo,'2'!$B$1:$BJ$1,'2'!$B23:$BJ23)</f>
        <v>7.978</v>
      </c>
      <c r="AC27" s="12" t="n">
        <f aca="false">Xlo*AB27+Xhi*AD27</f>
        <v>7.72</v>
      </c>
      <c r="AD27" s="12" t="n">
        <f aca="false">LOOKUP(Speedhi,'2'!$B$1:$BJ$1,'2'!$B23:$BJ23)</f>
        <v>7.72</v>
      </c>
      <c r="AE27" s="13" t="n">
        <f aca="false">LOOKUP(Speedlo,'3'!$B$1:$BJ$1,'3'!$B23:$BJ23)</f>
        <v>0</v>
      </c>
      <c r="AF27" s="13" t="n">
        <f aca="false">Xlo*AE27+Xhi*AG27</f>
        <v>0</v>
      </c>
      <c r="AG27" s="13" t="n">
        <f aca="false">LOOKUP(Speedhi,'3'!$B$1:$BJ$1,'3'!$B23:$BJ23)</f>
        <v>0</v>
      </c>
      <c r="AH27" s="14" t="n">
        <f aca="false">LOOKUP(Speedlo,'4'!$B$1:$BJ$1,'4'!$B23:$BJ23)</f>
        <v>0</v>
      </c>
      <c r="AI27" s="14" t="n">
        <f aca="false">Xlo*AH27+Xhi*AJ27</f>
        <v>0</v>
      </c>
      <c r="AJ27" s="14" t="n">
        <f aca="false">LOOKUP(Speedhi,'4'!$B$1:$BJ$1,'4'!$B23:$BJ23)</f>
        <v>0</v>
      </c>
      <c r="AK27" s="15" t="n">
        <f aca="false">LOOKUP(Speedlo,'5'!$B$1:$BJ$1,'5'!$B23:$BJ23)</f>
        <v>0</v>
      </c>
      <c r="AL27" s="15" t="n">
        <f aca="false">Xlo*AK27+Xhi*AM27</f>
        <v>0</v>
      </c>
      <c r="AM27" s="15" t="n">
        <f aca="false">LOOKUP(Speedhi,'5'!$B$1:$BJ$1,'5'!$B23:$BJ23)</f>
        <v>0</v>
      </c>
    </row>
    <row r="28" customFormat="false" ht="14.1" hidden="false" customHeight="true" outlineLevel="0" collapsed="false">
      <c r="A28" s="60" t="n">
        <f aca="false">A27+1</f>
        <v>57</v>
      </c>
      <c r="B28" s="51" t="n">
        <f aca="false">IF(X28&lt;=0,0,X28*Factor)</f>
        <v>25.8</v>
      </c>
      <c r="C28" s="52" t="n">
        <f aca="false">ROUND($B28*COS(PI()*(D28-Best)/180),4)</f>
        <v>10.9036</v>
      </c>
      <c r="D28" s="53" t="n">
        <f aca="false">MOD(Wind+$A28+360,360)</f>
        <v>16</v>
      </c>
      <c r="E28" s="61" t="n">
        <f aca="false">ROUND($B28*COS(PI()*(F28-Best)/180),4)</f>
        <v>-25.7961</v>
      </c>
      <c r="F28" s="62" t="n">
        <f aca="false">MOD(Wind-$A28+360,360)</f>
        <v>262</v>
      </c>
      <c r="G28" s="56" t="n">
        <f aca="false">SQRT($J28^2+$K28^2)</f>
        <v>58.221774004843</v>
      </c>
      <c r="H28" s="63" t="n">
        <f aca="false">IF($J28&lt;&gt;0,MOD(ATAN($K28/$J28)*180/PI(),180),0)</f>
        <v>35.1830338653532</v>
      </c>
      <c r="I28" s="58" t="str">
        <f aca="false">IF(B28=0,"anchor",W28)</f>
        <v>Xmas Star</v>
      </c>
      <c r="J28" s="0" t="n">
        <f aca="false">$B28+Speed*COS(PI()*$A28/180)</f>
        <v>47.5855614006011</v>
      </c>
      <c r="K28" s="0" t="n">
        <f aca="false">Speed*SIN(PI()*$A28/180)</f>
        <v>33.546822717817</v>
      </c>
      <c r="Q28" s="59"/>
      <c r="W28" s="1" t="str">
        <f aca="false">IF(X28=Z28,polar_type16!$D$3,IF(X28=AC28,polar_type16!$E$3,IF(X28=AF28,polar_type16!$F$3,IF(X28=AI28,polar_type16!$G$3,polar_type16!$H$3))))</f>
        <v>Xmas Star</v>
      </c>
      <c r="X28" s="0" t="n">
        <f aca="false">MAX(Z28,AC28,AF28,AI28,AL28)</f>
        <v>12.9</v>
      </c>
      <c r="Y28" s="11" t="n">
        <f aca="false">LOOKUP(Speedlo,'1'!$B$1:$BJ$1,'1'!$B24:$BJ24)</f>
        <v>13.33</v>
      </c>
      <c r="Z28" s="11" t="n">
        <f aca="false">Xlo*Y28+Xhi*AA28</f>
        <v>12.9</v>
      </c>
      <c r="AA28" s="11" t="n">
        <f aca="false">LOOKUP(Speedhi,'1'!$B$1:$BJ$1,'1'!$B24:$BJ24)</f>
        <v>12.9</v>
      </c>
      <c r="AB28" s="12" t="n">
        <f aca="false">LOOKUP(Speedlo,'2'!$B$1:$BJ$1,'2'!$B24:$BJ24)</f>
        <v>8.009</v>
      </c>
      <c r="AC28" s="12" t="n">
        <f aca="false">Xlo*AB28+Xhi*AD28</f>
        <v>7.75</v>
      </c>
      <c r="AD28" s="12" t="n">
        <f aca="false">LOOKUP(Speedhi,'2'!$B$1:$BJ$1,'2'!$B24:$BJ24)</f>
        <v>7.75</v>
      </c>
      <c r="AE28" s="13" t="n">
        <f aca="false">LOOKUP(Speedlo,'3'!$B$1:$BJ$1,'3'!$B24:$BJ24)</f>
        <v>0</v>
      </c>
      <c r="AF28" s="13" t="n">
        <f aca="false">Xlo*AE28+Xhi*AG28</f>
        <v>0</v>
      </c>
      <c r="AG28" s="13" t="n">
        <f aca="false">LOOKUP(Speedhi,'3'!$B$1:$BJ$1,'3'!$B24:$BJ24)</f>
        <v>0</v>
      </c>
      <c r="AH28" s="14" t="n">
        <f aca="false">LOOKUP(Speedlo,'4'!$B$1:$BJ$1,'4'!$B24:$BJ24)</f>
        <v>0</v>
      </c>
      <c r="AI28" s="14" t="n">
        <f aca="false">Xlo*AH28+Xhi*AJ28</f>
        <v>0</v>
      </c>
      <c r="AJ28" s="14" t="n">
        <f aca="false">LOOKUP(Speedhi,'4'!$B$1:$BJ$1,'4'!$B24:$BJ24)</f>
        <v>0</v>
      </c>
      <c r="AK28" s="15" t="n">
        <f aca="false">LOOKUP(Speedlo,'5'!$B$1:$BJ$1,'5'!$B24:$BJ24)</f>
        <v>0</v>
      </c>
      <c r="AL28" s="15" t="n">
        <f aca="false">Xlo*AK28+Xhi*AM28</f>
        <v>0</v>
      </c>
      <c r="AM28" s="15" t="n">
        <f aca="false">LOOKUP(Speedhi,'5'!$B$1:$BJ$1,'5'!$B24:$BJ24)</f>
        <v>0</v>
      </c>
    </row>
    <row r="29" customFormat="false" ht="14.1" hidden="false" customHeight="true" outlineLevel="0" collapsed="false">
      <c r="A29" s="60" t="n">
        <f aca="false">A28+1</f>
        <v>58</v>
      </c>
      <c r="B29" s="51" t="n">
        <f aca="false">IF(X29&lt;=0,0,X29*Factor)</f>
        <v>25.2</v>
      </c>
      <c r="C29" s="52" t="n">
        <f aca="false">ROUND($B29*COS(PI()*(D29-Best)/180),4)</f>
        <v>11.047</v>
      </c>
      <c r="D29" s="53" t="n">
        <f aca="false">MOD(Wind+$A29+360,360)</f>
        <v>17</v>
      </c>
      <c r="E29" s="61" t="n">
        <f aca="false">ROUND($B29*COS(PI()*(F29-Best)/180),4)</f>
        <v>-25.2</v>
      </c>
      <c r="F29" s="62" t="n">
        <f aca="false">MOD(Wind-$A29+360,360)</f>
        <v>261</v>
      </c>
      <c r="G29" s="56" t="n">
        <f aca="false">SQRT($J29^2+$K29^2)</f>
        <v>57.4748400319143</v>
      </c>
      <c r="H29" s="63" t="n">
        <f aca="false">IF($J29&lt;&gt;0,MOD(ATAN($K29/$J29)*180/PI(),180),0)</f>
        <v>36.1715395413139</v>
      </c>
      <c r="I29" s="58" t="str">
        <f aca="false">IF(B29=0,"anchor",W29)</f>
        <v>Xmas Star</v>
      </c>
      <c r="J29" s="0" t="n">
        <f aca="false">$B29+Speed*COS(PI()*$A29/180)</f>
        <v>46.3967705693282</v>
      </c>
      <c r="K29" s="0" t="n">
        <f aca="false">Speed*SIN(PI()*$A29/180)</f>
        <v>33.921923846257</v>
      </c>
      <c r="Q29" s="59"/>
      <c r="W29" s="1" t="str">
        <f aca="false">IF(X29=Z29,polar_type16!$D$3,IF(X29=AC29,polar_type16!$E$3,IF(X29=AF29,polar_type16!$F$3,IF(X29=AI29,polar_type16!$G$3,polar_type16!$H$3))))</f>
        <v>Xmas Star</v>
      </c>
      <c r="X29" s="0" t="n">
        <f aca="false">MAX(Z29,AC29,AF29,AI29,AL29)</f>
        <v>12.6</v>
      </c>
      <c r="Y29" s="11" t="n">
        <f aca="false">LOOKUP(Speedlo,'1'!$B$1:$BJ$1,'1'!$B25:$BJ25)</f>
        <v>13.02</v>
      </c>
      <c r="Z29" s="11" t="n">
        <f aca="false">Xlo*Y29+Xhi*AA29</f>
        <v>12.6</v>
      </c>
      <c r="AA29" s="11" t="n">
        <f aca="false">LOOKUP(Speedhi,'1'!$B$1:$BJ$1,'1'!$B25:$BJ25)</f>
        <v>12.6</v>
      </c>
      <c r="AB29" s="12" t="n">
        <f aca="false">LOOKUP(Speedlo,'2'!$B$1:$BJ$1,'2'!$B25:$BJ25)</f>
        <v>8.04</v>
      </c>
      <c r="AC29" s="12" t="n">
        <f aca="false">Xlo*AB29+Xhi*AD29</f>
        <v>7.78</v>
      </c>
      <c r="AD29" s="12" t="n">
        <f aca="false">LOOKUP(Speedhi,'2'!$B$1:$BJ$1,'2'!$B25:$BJ25)</f>
        <v>7.78</v>
      </c>
      <c r="AE29" s="13" t="n">
        <f aca="false">LOOKUP(Speedlo,'3'!$B$1:$BJ$1,'3'!$B25:$BJ25)</f>
        <v>0</v>
      </c>
      <c r="AF29" s="13" t="n">
        <f aca="false">Xlo*AE29+Xhi*AG29</f>
        <v>0</v>
      </c>
      <c r="AG29" s="13" t="n">
        <f aca="false">LOOKUP(Speedhi,'3'!$B$1:$BJ$1,'3'!$B25:$BJ25)</f>
        <v>0</v>
      </c>
      <c r="AH29" s="14" t="n">
        <f aca="false">LOOKUP(Speedlo,'4'!$B$1:$BJ$1,'4'!$B25:$BJ25)</f>
        <v>0</v>
      </c>
      <c r="AI29" s="14" t="n">
        <f aca="false">Xlo*AH29+Xhi*AJ29</f>
        <v>0</v>
      </c>
      <c r="AJ29" s="14" t="n">
        <f aca="false">LOOKUP(Speedhi,'4'!$B$1:$BJ$1,'4'!$B25:$BJ25)</f>
        <v>0</v>
      </c>
      <c r="AK29" s="15" t="n">
        <f aca="false">LOOKUP(Speedlo,'5'!$B$1:$BJ$1,'5'!$B25:$BJ25)</f>
        <v>0</v>
      </c>
      <c r="AL29" s="15" t="n">
        <f aca="false">Xlo*AK29+Xhi*AM29</f>
        <v>0</v>
      </c>
      <c r="AM29" s="15" t="n">
        <f aca="false">LOOKUP(Speedhi,'5'!$B$1:$BJ$1,'5'!$B25:$BJ25)</f>
        <v>0</v>
      </c>
    </row>
    <row r="30" customFormat="false" ht="14.1" hidden="false" customHeight="true" outlineLevel="0" collapsed="false">
      <c r="A30" s="60" t="n">
        <f aca="false">A29+1</f>
        <v>59</v>
      </c>
      <c r="B30" s="51" t="n">
        <f aca="false">IF(X30&lt;=0,0,X30*Factor)</f>
        <v>24.6</v>
      </c>
      <c r="C30" s="52" t="n">
        <f aca="false">ROUND($B30*COS(PI()*(D30-Best)/180),4)</f>
        <v>11.1682</v>
      </c>
      <c r="D30" s="53" t="n">
        <f aca="false">MOD(Wind+$A30+360,360)</f>
        <v>18</v>
      </c>
      <c r="E30" s="61" t="n">
        <f aca="false">ROUND($B30*COS(PI()*(F30-Best)/180),4)</f>
        <v>-24.5963</v>
      </c>
      <c r="F30" s="62" t="n">
        <f aca="false">MOD(Wind-$A30+360,360)</f>
        <v>260</v>
      </c>
      <c r="G30" s="56" t="n">
        <f aca="false">SQRT($J30^2+$K30^2)</f>
        <v>56.7340720504265</v>
      </c>
      <c r="H30" s="63" t="n">
        <f aca="false">IF($J30&lt;&gt;0,MOD(ATAN($K30/$J30)*180/PI(),180),0)</f>
        <v>37.1813927774734</v>
      </c>
      <c r="I30" s="58" t="str">
        <f aca="false">IF(B30=0,"anchor",W30)</f>
        <v>Xmas Star</v>
      </c>
      <c r="J30" s="0" t="n">
        <f aca="false">$B30+Speed*COS(PI()*$A30/180)</f>
        <v>45.2015229964022</v>
      </c>
      <c r="K30" s="0" t="n">
        <f aca="false">Speed*SIN(PI()*$A30/180)</f>
        <v>34.2866920280845</v>
      </c>
      <c r="Q30" s="59"/>
      <c r="W30" s="1" t="str">
        <f aca="false">IF(X30=Z30,polar_type16!$D$3,IF(X30=AC30,polar_type16!$E$3,IF(X30=AF30,polar_type16!$F$3,IF(X30=AI30,polar_type16!$G$3,polar_type16!$H$3))))</f>
        <v>Xmas Star</v>
      </c>
      <c r="X30" s="0" t="n">
        <f aca="false">MAX(Z30,AC30,AF30,AI30,AL30)</f>
        <v>12.3</v>
      </c>
      <c r="Y30" s="11" t="n">
        <f aca="false">LOOKUP(Speedlo,'1'!$B$1:$BJ$1,'1'!$B26:$BJ26)</f>
        <v>12.71</v>
      </c>
      <c r="Z30" s="11" t="n">
        <f aca="false">Xlo*Y30+Xhi*AA30</f>
        <v>12.3</v>
      </c>
      <c r="AA30" s="11" t="n">
        <f aca="false">LOOKUP(Speedhi,'1'!$B$1:$BJ$1,'1'!$B26:$BJ26)</f>
        <v>12.3</v>
      </c>
      <c r="AB30" s="12" t="n">
        <f aca="false">LOOKUP(Speedlo,'2'!$B$1:$BJ$1,'2'!$B26:$BJ26)</f>
        <v>8.071</v>
      </c>
      <c r="AC30" s="12" t="n">
        <f aca="false">Xlo*AB30+Xhi*AD30</f>
        <v>7.81</v>
      </c>
      <c r="AD30" s="12" t="n">
        <f aca="false">LOOKUP(Speedhi,'2'!$B$1:$BJ$1,'2'!$B26:$BJ26)</f>
        <v>7.81</v>
      </c>
      <c r="AE30" s="13" t="n">
        <f aca="false">LOOKUP(Speedlo,'3'!$B$1:$BJ$1,'3'!$B26:$BJ26)</f>
        <v>0</v>
      </c>
      <c r="AF30" s="13" t="n">
        <f aca="false">Xlo*AE30+Xhi*AG30</f>
        <v>0</v>
      </c>
      <c r="AG30" s="13" t="n">
        <f aca="false">LOOKUP(Speedhi,'3'!$B$1:$BJ$1,'3'!$B26:$BJ26)</f>
        <v>0</v>
      </c>
      <c r="AH30" s="14" t="n">
        <f aca="false">LOOKUP(Speedlo,'4'!$B$1:$BJ$1,'4'!$B26:$BJ26)</f>
        <v>0</v>
      </c>
      <c r="AI30" s="14" t="n">
        <f aca="false">Xlo*AH30+Xhi*AJ30</f>
        <v>0</v>
      </c>
      <c r="AJ30" s="14" t="n">
        <f aca="false">LOOKUP(Speedhi,'4'!$B$1:$BJ$1,'4'!$B26:$BJ26)</f>
        <v>0</v>
      </c>
      <c r="AK30" s="15" t="n">
        <f aca="false">LOOKUP(Speedlo,'5'!$B$1:$BJ$1,'5'!$B26:$BJ26)</f>
        <v>0</v>
      </c>
      <c r="AL30" s="15" t="n">
        <f aca="false">Xlo*AK30+Xhi*AM30</f>
        <v>0</v>
      </c>
      <c r="AM30" s="15" t="n">
        <f aca="false">LOOKUP(Speedhi,'5'!$B$1:$BJ$1,'5'!$B26:$BJ26)</f>
        <v>0</v>
      </c>
    </row>
    <row r="31" customFormat="false" ht="14.1" hidden="false" customHeight="true" outlineLevel="0" collapsed="false">
      <c r="A31" s="60" t="n">
        <f aca="false">A30+1</f>
        <v>60</v>
      </c>
      <c r="B31" s="51" t="n">
        <f aca="false">IF(X31&lt;=0,0,X31*Factor)</f>
        <v>24</v>
      </c>
      <c r="C31" s="52" t="n">
        <f aca="false">ROUND($B31*COS(PI()*(D31-Best)/180),4)</f>
        <v>11.2673</v>
      </c>
      <c r="D31" s="53" t="n">
        <f aca="false">MOD(Wind+$A31+360,360)</f>
        <v>19</v>
      </c>
      <c r="E31" s="61" t="n">
        <f aca="false">ROUND($B31*COS(PI()*(F31-Best)/180),4)</f>
        <v>-23.9854</v>
      </c>
      <c r="F31" s="62" t="n">
        <f aca="false">MOD(Wind-$A31+360,360)</f>
        <v>259</v>
      </c>
      <c r="G31" s="56" t="n">
        <f aca="false">SQRT($J31^2+$K31^2)</f>
        <v>56</v>
      </c>
      <c r="H31" s="63" t="n">
        <f aca="false">IF($J31&lt;&gt;0,MOD(ATAN($K31/$J31)*180/PI(),180),0)</f>
        <v>38.2132107017382</v>
      </c>
      <c r="I31" s="58" t="str">
        <f aca="false">IF(B31=0,"anchor",W31)</f>
        <v>Xmas Star</v>
      </c>
      <c r="J31" s="0" t="n">
        <f aca="false">$B31+Speed*COS(PI()*$A31/180)</f>
        <v>44</v>
      </c>
      <c r="K31" s="0" t="n">
        <f aca="false">Speed*SIN(PI()*$A31/180)</f>
        <v>34.6410161513775</v>
      </c>
      <c r="Q31" s="59"/>
      <c r="W31" s="1" t="str">
        <f aca="false">IF(X31=Z31,polar_type16!$D$3,IF(X31=AC31,polar_type16!$E$3,IF(X31=AF31,polar_type16!$F$3,IF(X31=AI31,polar_type16!$G$3,polar_type16!$H$3))))</f>
        <v>Xmas Star</v>
      </c>
      <c r="X31" s="0" t="n">
        <f aca="false">MAX(Z31,AC31,AF31,AI31,AL31)</f>
        <v>12</v>
      </c>
      <c r="Y31" s="11" t="n">
        <f aca="false">LOOKUP(Speedlo,'1'!$B$1:$BJ$1,'1'!$B27:$BJ27)</f>
        <v>12.4</v>
      </c>
      <c r="Z31" s="11" t="n">
        <f aca="false">Xlo*Y31+Xhi*AA31</f>
        <v>12</v>
      </c>
      <c r="AA31" s="11" t="n">
        <f aca="false">LOOKUP(Speedhi,'1'!$B$1:$BJ$1,'1'!$B27:$BJ27)</f>
        <v>12</v>
      </c>
      <c r="AB31" s="12" t="n">
        <f aca="false">LOOKUP(Speedlo,'2'!$B$1:$BJ$1,'2'!$B27:$BJ27)</f>
        <v>8.102</v>
      </c>
      <c r="AC31" s="12" t="n">
        <f aca="false">Xlo*AB31+Xhi*AD31</f>
        <v>7.84</v>
      </c>
      <c r="AD31" s="12" t="n">
        <f aca="false">LOOKUP(Speedhi,'2'!$B$1:$BJ$1,'2'!$B27:$BJ27)</f>
        <v>7.84</v>
      </c>
      <c r="AE31" s="13" t="n">
        <f aca="false">LOOKUP(Speedlo,'3'!$B$1:$BJ$1,'3'!$B27:$BJ27)</f>
        <v>0</v>
      </c>
      <c r="AF31" s="13" t="n">
        <f aca="false">Xlo*AE31+Xhi*AG31</f>
        <v>0</v>
      </c>
      <c r="AG31" s="13" t="n">
        <f aca="false">LOOKUP(Speedhi,'3'!$B$1:$BJ$1,'3'!$B27:$BJ27)</f>
        <v>0</v>
      </c>
      <c r="AH31" s="14" t="n">
        <f aca="false">LOOKUP(Speedlo,'4'!$B$1:$BJ$1,'4'!$B27:$BJ27)</f>
        <v>0</v>
      </c>
      <c r="AI31" s="14" t="n">
        <f aca="false">Xlo*AH31+Xhi*AJ31</f>
        <v>0</v>
      </c>
      <c r="AJ31" s="14" t="n">
        <f aca="false">LOOKUP(Speedhi,'4'!$B$1:$BJ$1,'4'!$B27:$BJ27)</f>
        <v>0</v>
      </c>
      <c r="AK31" s="15" t="n">
        <f aca="false">LOOKUP(Speedlo,'5'!$B$1:$BJ$1,'5'!$B27:$BJ27)</f>
        <v>0</v>
      </c>
      <c r="AL31" s="15" t="n">
        <f aca="false">Xlo*AK31+Xhi*AM31</f>
        <v>0</v>
      </c>
      <c r="AM31" s="15" t="n">
        <f aca="false">LOOKUP(Speedhi,'5'!$B$1:$BJ$1,'5'!$B27:$BJ27)</f>
        <v>0</v>
      </c>
    </row>
    <row r="32" customFormat="false" ht="14.1" hidden="false" customHeight="true" outlineLevel="0" collapsed="false">
      <c r="A32" s="60" t="n">
        <f aca="false">A31+1</f>
        <v>61</v>
      </c>
      <c r="B32" s="51" t="n">
        <f aca="false">IF(X32&lt;=0,0,X32*Factor)</f>
        <v>23.5</v>
      </c>
      <c r="C32" s="52" t="n">
        <f aca="false">ROUND($B32*COS(PI()*(D32-Best)/180),4)</f>
        <v>11.393</v>
      </c>
      <c r="D32" s="53" t="n">
        <f aca="false">MOD(Wind+$A32+360,360)</f>
        <v>20</v>
      </c>
      <c r="E32" s="61" t="n">
        <f aca="false">ROUND($B32*COS(PI()*(F32-Best)/180),4)</f>
        <v>-23.4678</v>
      </c>
      <c r="F32" s="62" t="n">
        <f aca="false">MOD(Wind-$A32+360,360)</f>
        <v>258</v>
      </c>
      <c r="G32" s="56" t="n">
        <f aca="false">SQRT($J32^2+$K32^2)</f>
        <v>55.3506285968201</v>
      </c>
      <c r="H32" s="63" t="n">
        <f aca="false">IF($J32&lt;&gt;0,MOD(ATAN($K32/$J32)*180/PI(),180),0)</f>
        <v>39.2020959659369</v>
      </c>
      <c r="I32" s="58" t="str">
        <f aca="false">IF(B32=0,"anchor",W32)</f>
        <v>Xmas Star</v>
      </c>
      <c r="J32" s="0" t="n">
        <f aca="false">$B32+Speed*COS(PI()*$A32/180)</f>
        <v>42.8923848098535</v>
      </c>
      <c r="K32" s="0" t="n">
        <f aca="false">Speed*SIN(PI()*$A32/180)</f>
        <v>34.9847882855758</v>
      </c>
      <c r="Q32" s="59"/>
      <c r="W32" s="1" t="str">
        <f aca="false">IF(X32=Z32,polar_type16!$D$3,IF(X32=AC32,polar_type16!$E$3,IF(X32=AF32,polar_type16!$F$3,IF(X32=AI32,polar_type16!$G$3,polar_type16!$H$3))))</f>
        <v>Xmas Star</v>
      </c>
      <c r="X32" s="0" t="n">
        <f aca="false">MAX(Z32,AC32,AF32,AI32,AL32)</f>
        <v>11.75</v>
      </c>
      <c r="Y32" s="11" t="n">
        <f aca="false">LOOKUP(Speedlo,'1'!$B$1:$BJ$1,'1'!$B28:$BJ28)</f>
        <v>12.1416</v>
      </c>
      <c r="Z32" s="11" t="n">
        <f aca="false">Xlo*Y32+Xhi*AA32</f>
        <v>11.75</v>
      </c>
      <c r="AA32" s="11" t="n">
        <f aca="false">LOOKUP(Speedhi,'1'!$B$1:$BJ$1,'1'!$B28:$BJ28)</f>
        <v>11.75</v>
      </c>
      <c r="AB32" s="12" t="n">
        <f aca="false">LOOKUP(Speedlo,'2'!$B$1:$BJ$1,'2'!$B28:$BJ28)</f>
        <v>8.1474</v>
      </c>
      <c r="AC32" s="12" t="n">
        <f aca="false">Xlo*AB32+Xhi*AD32</f>
        <v>7.884</v>
      </c>
      <c r="AD32" s="12" t="n">
        <f aca="false">LOOKUP(Speedhi,'2'!$B$1:$BJ$1,'2'!$B28:$BJ28)</f>
        <v>7.884</v>
      </c>
      <c r="AE32" s="13" t="n">
        <f aca="false">LOOKUP(Speedlo,'3'!$B$1:$BJ$1,'3'!$B28:$BJ28)</f>
        <v>0</v>
      </c>
      <c r="AF32" s="13" t="n">
        <f aca="false">Xlo*AE32+Xhi*AG32</f>
        <v>0</v>
      </c>
      <c r="AG32" s="13" t="n">
        <f aca="false">LOOKUP(Speedhi,'3'!$B$1:$BJ$1,'3'!$B28:$BJ28)</f>
        <v>0</v>
      </c>
      <c r="AH32" s="14" t="n">
        <f aca="false">LOOKUP(Speedlo,'4'!$B$1:$BJ$1,'4'!$B28:$BJ28)</f>
        <v>0</v>
      </c>
      <c r="AI32" s="14" t="n">
        <f aca="false">Xlo*AH32+Xhi*AJ32</f>
        <v>0</v>
      </c>
      <c r="AJ32" s="14" t="n">
        <f aca="false">LOOKUP(Speedhi,'4'!$B$1:$BJ$1,'4'!$B28:$BJ28)</f>
        <v>0</v>
      </c>
      <c r="AK32" s="15" t="n">
        <f aca="false">LOOKUP(Speedlo,'5'!$B$1:$BJ$1,'5'!$B28:$BJ28)</f>
        <v>0</v>
      </c>
      <c r="AL32" s="15" t="n">
        <f aca="false">Xlo*AK32+Xhi*AM32</f>
        <v>0</v>
      </c>
      <c r="AM32" s="15" t="n">
        <f aca="false">LOOKUP(Speedhi,'5'!$B$1:$BJ$1,'5'!$B28:$BJ28)</f>
        <v>0</v>
      </c>
    </row>
    <row r="33" customFormat="false" ht="14.1" hidden="false" customHeight="true" outlineLevel="0" collapsed="false">
      <c r="A33" s="60" t="n">
        <f aca="false">A32+1</f>
        <v>62</v>
      </c>
      <c r="B33" s="51" t="n">
        <f aca="false">IF(X33&lt;=0,0,X33*Factor)</f>
        <v>23</v>
      </c>
      <c r="C33" s="52" t="n">
        <f aca="false">ROUND($B33*COS(PI()*(D33-Best)/180),4)</f>
        <v>11.5</v>
      </c>
      <c r="D33" s="53" t="n">
        <f aca="false">MOD(Wind+$A33+360,360)</f>
        <v>21</v>
      </c>
      <c r="E33" s="61" t="n">
        <f aca="false">ROUND($B33*COS(PI()*(F33-Best)/180),4)</f>
        <v>-22.944</v>
      </c>
      <c r="F33" s="62" t="n">
        <f aca="false">MOD(Wind-$A33+360,360)</f>
        <v>257</v>
      </c>
      <c r="G33" s="56" t="n">
        <f aca="false">SQRT($J33^2+$K33^2)</f>
        <v>54.7067425051615</v>
      </c>
      <c r="H33" s="63" t="n">
        <f aca="false">IF($J33&lt;&gt;0,MOD(ATAN($K33/$J33)*180/PI(),180),0)</f>
        <v>40.2096213672423</v>
      </c>
      <c r="I33" s="58" t="str">
        <f aca="false">IF(B33=0,"anchor",W33)</f>
        <v>Xmas Star</v>
      </c>
      <c r="J33" s="0" t="n">
        <f aca="false">$B33+Speed*COS(PI()*$A33/180)</f>
        <v>41.7788625114356</v>
      </c>
      <c r="K33" s="0" t="n">
        <f aca="false">Speed*SIN(PI()*$A33/180)</f>
        <v>35.3179037143571</v>
      </c>
      <c r="Q33" s="59"/>
      <c r="W33" s="1" t="str">
        <f aca="false">IF(X33=Z33,polar_type16!$D$3,IF(X33=AC33,polar_type16!$E$3,IF(X33=AF33,polar_type16!$F$3,IF(X33=AI33,polar_type16!$G$3,polar_type16!$H$3))))</f>
        <v>Xmas Star</v>
      </c>
      <c r="X33" s="0" t="n">
        <f aca="false">MAX(Z33,AC33,AF33,AI33,AL33)</f>
        <v>11.5</v>
      </c>
      <c r="Y33" s="11" t="n">
        <f aca="false">LOOKUP(Speedlo,'1'!$B$1:$BJ$1,'1'!$B29:$BJ29)</f>
        <v>11.8832</v>
      </c>
      <c r="Z33" s="11" t="n">
        <f aca="false">Xlo*Y33+Xhi*AA33</f>
        <v>11.5</v>
      </c>
      <c r="AA33" s="11" t="n">
        <f aca="false">LOOKUP(Speedhi,'1'!$B$1:$BJ$1,'1'!$B29:$BJ29)</f>
        <v>11.5</v>
      </c>
      <c r="AB33" s="12" t="n">
        <f aca="false">LOOKUP(Speedlo,'2'!$B$1:$BJ$1,'2'!$B29:$BJ29)</f>
        <v>8.1928</v>
      </c>
      <c r="AC33" s="12" t="n">
        <f aca="false">Xlo*AB33+Xhi*AD33</f>
        <v>7.928</v>
      </c>
      <c r="AD33" s="12" t="n">
        <f aca="false">LOOKUP(Speedhi,'2'!$B$1:$BJ$1,'2'!$B29:$BJ29)</f>
        <v>7.928</v>
      </c>
      <c r="AE33" s="13" t="n">
        <f aca="false">LOOKUP(Speedlo,'3'!$B$1:$BJ$1,'3'!$B29:$BJ29)</f>
        <v>0</v>
      </c>
      <c r="AF33" s="13" t="n">
        <f aca="false">Xlo*AE33+Xhi*AG33</f>
        <v>0</v>
      </c>
      <c r="AG33" s="13" t="n">
        <f aca="false">LOOKUP(Speedhi,'3'!$B$1:$BJ$1,'3'!$B29:$BJ29)</f>
        <v>0</v>
      </c>
      <c r="AH33" s="14" t="n">
        <f aca="false">LOOKUP(Speedlo,'4'!$B$1:$BJ$1,'4'!$B29:$BJ29)</f>
        <v>0</v>
      </c>
      <c r="AI33" s="14" t="n">
        <f aca="false">Xlo*AH33+Xhi*AJ33</f>
        <v>0</v>
      </c>
      <c r="AJ33" s="14" t="n">
        <f aca="false">LOOKUP(Speedhi,'4'!$B$1:$BJ$1,'4'!$B29:$BJ29)</f>
        <v>0</v>
      </c>
      <c r="AK33" s="15" t="n">
        <f aca="false">LOOKUP(Speedlo,'5'!$B$1:$BJ$1,'5'!$B29:$BJ29)</f>
        <v>0</v>
      </c>
      <c r="AL33" s="15" t="n">
        <f aca="false">Xlo*AK33+Xhi*AM33</f>
        <v>0</v>
      </c>
      <c r="AM33" s="15" t="n">
        <f aca="false">LOOKUP(Speedhi,'5'!$B$1:$BJ$1,'5'!$B29:$BJ29)</f>
        <v>0</v>
      </c>
    </row>
    <row r="34" customFormat="false" ht="14.1" hidden="false" customHeight="true" outlineLevel="0" collapsed="false">
      <c r="A34" s="60" t="n">
        <f aca="false">A33+1</f>
        <v>63</v>
      </c>
      <c r="B34" s="51" t="n">
        <f aca="false">IF(X34&lt;=0,0,X34*Factor)</f>
        <v>22.5</v>
      </c>
      <c r="C34" s="52" t="n">
        <f aca="false">ROUND($B34*COS(PI()*(D34-Best)/180),4)</f>
        <v>11.5884</v>
      </c>
      <c r="D34" s="53" t="n">
        <f aca="false">MOD(Wind+$A34+360,360)</f>
        <v>22</v>
      </c>
      <c r="E34" s="61" t="n">
        <f aca="false">ROUND($B34*COS(PI()*(F34-Best)/180),4)</f>
        <v>-22.4144</v>
      </c>
      <c r="F34" s="62" t="n">
        <f aca="false">MOD(Wind-$A34+360,360)</f>
        <v>256</v>
      </c>
      <c r="G34" s="56" t="n">
        <f aca="false">SQRT($J34^2+$K34^2)</f>
        <v>54.068779341975</v>
      </c>
      <c r="H34" s="63" t="n">
        <f aca="false">IF($J34&lt;&gt;0,MOD(ATAN($K34/$J34)*180/PI(),180),0)</f>
        <v>41.2362417726938</v>
      </c>
      <c r="I34" s="58" t="str">
        <f aca="false">IF(B34=0,"anchor",W34)</f>
        <v>Xmas Star</v>
      </c>
      <c r="J34" s="0" t="n">
        <f aca="false">$B34+Speed*COS(PI()*$A34/180)</f>
        <v>40.6596199895819</v>
      </c>
      <c r="K34" s="0" t="n">
        <f aca="false">Speed*SIN(PI()*$A34/180)</f>
        <v>35.6402609675347</v>
      </c>
      <c r="Q34" s="59"/>
      <c r="W34" s="1" t="str">
        <f aca="false">IF(X34=Z34,polar_type16!$D$3,IF(X34=AC34,polar_type16!$E$3,IF(X34=AF34,polar_type16!$F$3,IF(X34=AI34,polar_type16!$G$3,polar_type16!$H$3))))</f>
        <v>Xmas Star</v>
      </c>
      <c r="X34" s="0" t="n">
        <f aca="false">MAX(Z34,AC34,AF34,AI34,AL34)</f>
        <v>11.25</v>
      </c>
      <c r="Y34" s="11" t="n">
        <f aca="false">LOOKUP(Speedlo,'1'!$B$1:$BJ$1,'1'!$B30:$BJ30)</f>
        <v>11.6248</v>
      </c>
      <c r="Z34" s="11" t="n">
        <f aca="false">Xlo*Y34+Xhi*AA34</f>
        <v>11.25</v>
      </c>
      <c r="AA34" s="11" t="n">
        <f aca="false">LOOKUP(Speedhi,'1'!$B$1:$BJ$1,'1'!$B30:$BJ30)</f>
        <v>11.25</v>
      </c>
      <c r="AB34" s="12" t="n">
        <f aca="false">LOOKUP(Speedlo,'2'!$B$1:$BJ$1,'2'!$B30:$BJ30)</f>
        <v>8.2382</v>
      </c>
      <c r="AC34" s="12" t="n">
        <f aca="false">Xlo*AB34+Xhi*AD34</f>
        <v>7.972</v>
      </c>
      <c r="AD34" s="12" t="n">
        <f aca="false">LOOKUP(Speedhi,'2'!$B$1:$BJ$1,'2'!$B30:$BJ30)</f>
        <v>7.972</v>
      </c>
      <c r="AE34" s="13" t="n">
        <f aca="false">LOOKUP(Speedlo,'3'!$B$1:$BJ$1,'3'!$B30:$BJ30)</f>
        <v>0</v>
      </c>
      <c r="AF34" s="13" t="n">
        <f aca="false">Xlo*AE34+Xhi*AG34</f>
        <v>0</v>
      </c>
      <c r="AG34" s="13" t="n">
        <f aca="false">LOOKUP(Speedhi,'3'!$B$1:$BJ$1,'3'!$B30:$BJ30)</f>
        <v>0</v>
      </c>
      <c r="AH34" s="14" t="n">
        <f aca="false">LOOKUP(Speedlo,'4'!$B$1:$BJ$1,'4'!$B30:$BJ30)</f>
        <v>0</v>
      </c>
      <c r="AI34" s="14" t="n">
        <f aca="false">Xlo*AH34+Xhi*AJ34</f>
        <v>0</v>
      </c>
      <c r="AJ34" s="14" t="n">
        <f aca="false">LOOKUP(Speedhi,'4'!$B$1:$BJ$1,'4'!$B30:$BJ30)</f>
        <v>0</v>
      </c>
      <c r="AK34" s="15" t="n">
        <f aca="false">LOOKUP(Speedlo,'5'!$B$1:$BJ$1,'5'!$B30:$BJ30)</f>
        <v>0</v>
      </c>
      <c r="AL34" s="15" t="n">
        <f aca="false">Xlo*AK34+Xhi*AM34</f>
        <v>0</v>
      </c>
      <c r="AM34" s="15" t="n">
        <f aca="false">LOOKUP(Speedhi,'5'!$B$1:$BJ$1,'5'!$B30:$BJ30)</f>
        <v>0</v>
      </c>
    </row>
    <row r="35" customFormat="false" ht="14.1" hidden="false" customHeight="true" outlineLevel="0" collapsed="false">
      <c r="A35" s="60" t="n">
        <f aca="false">A34+1</f>
        <v>64</v>
      </c>
      <c r="B35" s="51" t="n">
        <f aca="false">IF(X35&lt;=0,0,X35*Factor)</f>
        <v>22</v>
      </c>
      <c r="C35" s="52" t="n">
        <f aca="false">ROUND($B35*COS(PI()*(D35-Best)/180),4)</f>
        <v>11.6582</v>
      </c>
      <c r="D35" s="53" t="n">
        <f aca="false">MOD(Wind+$A35+360,360)</f>
        <v>23</v>
      </c>
      <c r="E35" s="61" t="n">
        <f aca="false">ROUND($B35*COS(PI()*(F35-Best)/180),4)</f>
        <v>-21.8795</v>
      </c>
      <c r="F35" s="62" t="n">
        <f aca="false">MOD(Wind-$A35+360,360)</f>
        <v>255</v>
      </c>
      <c r="G35" s="56" t="n">
        <f aca="false">SQRT($J35^2+$K35^2)</f>
        <v>53.4371894690278</v>
      </c>
      <c r="H35" s="63" t="n">
        <f aca="false">IF($J35&lt;&gt;0,MOD(ATAN($K35/$J35)*180/PI(),180),0)</f>
        <v>42.2824104215474</v>
      </c>
      <c r="I35" s="58" t="str">
        <f aca="false">IF(B35=0,"anchor",W35)</f>
        <v>Xmas Star</v>
      </c>
      <c r="J35" s="0" t="n">
        <f aca="false">$B35+Speed*COS(PI()*$A35/180)</f>
        <v>39.5348458715631</v>
      </c>
      <c r="K35" s="0" t="n">
        <f aca="false">Speed*SIN(PI()*$A35/180)</f>
        <v>35.9517618519667</v>
      </c>
      <c r="Q35" s="59"/>
      <c r="W35" s="1" t="str">
        <f aca="false">IF(X35=Z35,polar_type16!$D$3,IF(X35=AC35,polar_type16!$E$3,IF(X35=AF35,polar_type16!$F$3,IF(X35=AI35,polar_type16!$G$3,polar_type16!$H$3))))</f>
        <v>Xmas Star</v>
      </c>
      <c r="X35" s="0" t="n">
        <f aca="false">MAX(Z35,AC35,AF35,AI35,AL35)</f>
        <v>11</v>
      </c>
      <c r="Y35" s="11" t="n">
        <f aca="false">LOOKUP(Speedlo,'1'!$B$1:$BJ$1,'1'!$B31:$BJ31)</f>
        <v>11.3664</v>
      </c>
      <c r="Z35" s="11" t="n">
        <f aca="false">Xlo*Y35+Xhi*AA35</f>
        <v>11</v>
      </c>
      <c r="AA35" s="11" t="n">
        <f aca="false">LOOKUP(Speedhi,'1'!$B$1:$BJ$1,'1'!$B31:$BJ31)</f>
        <v>11</v>
      </c>
      <c r="AB35" s="12" t="n">
        <f aca="false">LOOKUP(Speedlo,'2'!$B$1:$BJ$1,'2'!$B31:$BJ31)</f>
        <v>8.2836</v>
      </c>
      <c r="AC35" s="12" t="n">
        <f aca="false">Xlo*AB35+Xhi*AD35</f>
        <v>8.016</v>
      </c>
      <c r="AD35" s="12" t="n">
        <f aca="false">LOOKUP(Speedhi,'2'!$B$1:$BJ$1,'2'!$B31:$BJ31)</f>
        <v>8.016</v>
      </c>
      <c r="AE35" s="13" t="n">
        <f aca="false">LOOKUP(Speedlo,'3'!$B$1:$BJ$1,'3'!$B31:$BJ31)</f>
        <v>0</v>
      </c>
      <c r="AF35" s="13" t="n">
        <f aca="false">Xlo*AE35+Xhi*AG35</f>
        <v>0</v>
      </c>
      <c r="AG35" s="13" t="n">
        <f aca="false">LOOKUP(Speedhi,'3'!$B$1:$BJ$1,'3'!$B31:$BJ31)</f>
        <v>0</v>
      </c>
      <c r="AH35" s="14" t="n">
        <f aca="false">LOOKUP(Speedlo,'4'!$B$1:$BJ$1,'4'!$B31:$BJ31)</f>
        <v>0</v>
      </c>
      <c r="AI35" s="14" t="n">
        <f aca="false">Xlo*AH35+Xhi*AJ35</f>
        <v>0</v>
      </c>
      <c r="AJ35" s="14" t="n">
        <f aca="false">LOOKUP(Speedhi,'4'!$B$1:$BJ$1,'4'!$B31:$BJ31)</f>
        <v>0</v>
      </c>
      <c r="AK35" s="15" t="n">
        <f aca="false">LOOKUP(Speedlo,'5'!$B$1:$BJ$1,'5'!$B31:$BJ31)</f>
        <v>0</v>
      </c>
      <c r="AL35" s="15" t="n">
        <f aca="false">Xlo*AK35+Xhi*AM35</f>
        <v>0</v>
      </c>
      <c r="AM35" s="15" t="n">
        <f aca="false">LOOKUP(Speedhi,'5'!$B$1:$BJ$1,'5'!$B31:$BJ31)</f>
        <v>0</v>
      </c>
    </row>
    <row r="36" customFormat="false" ht="14.1" hidden="false" customHeight="true" outlineLevel="0" collapsed="false">
      <c r="A36" s="60" t="n">
        <f aca="false">A35+1</f>
        <v>65</v>
      </c>
      <c r="B36" s="51" t="n">
        <f aca="false">IF(X36&lt;=0,0,X36*Factor)</f>
        <v>21.5</v>
      </c>
      <c r="C36" s="52" t="n">
        <f aca="false">ROUND($B36*COS(PI()*(D36-Best)/180),4)</f>
        <v>11.7097</v>
      </c>
      <c r="D36" s="53" t="n">
        <f aca="false">MOD(Wind+$A36+360,360)</f>
        <v>24</v>
      </c>
      <c r="E36" s="61" t="n">
        <f aca="false">ROUND($B36*COS(PI()*(F36-Best)/180),4)</f>
        <v>-21.3397</v>
      </c>
      <c r="F36" s="62" t="n">
        <f aca="false">MOD(Wind-$A36+360,360)</f>
        <v>254</v>
      </c>
      <c r="G36" s="56" t="n">
        <f aca="false">SQRT($J36^2+$K36^2)</f>
        <v>52.8124361319756</v>
      </c>
      <c r="H36" s="63" t="n">
        <f aca="false">IF($J36&lt;&gt;0,MOD(ATAN($K36/$J36)*180/PI(),180),0)</f>
        <v>43.3485767993811</v>
      </c>
      <c r="I36" s="58" t="str">
        <f aca="false">IF(B36=0,"anchor",W36)</f>
        <v>Xmas Star</v>
      </c>
      <c r="J36" s="0" t="n">
        <f aca="false">$B36+Speed*COS(PI()*$A36/180)</f>
        <v>38.404730469628</v>
      </c>
      <c r="K36" s="0" t="n">
        <f aca="false">Speed*SIN(PI()*$A36/180)</f>
        <v>36.252311481466</v>
      </c>
      <c r="Q36" s="59"/>
      <c r="W36" s="1" t="str">
        <f aca="false">IF(X36=Z36,polar_type16!$D$3,IF(X36=AC36,polar_type16!$E$3,IF(X36=AF36,polar_type16!$F$3,IF(X36=AI36,polar_type16!$G$3,polar_type16!$H$3))))</f>
        <v>Xmas Star</v>
      </c>
      <c r="X36" s="0" t="n">
        <f aca="false">MAX(Z36,AC36,AF36,AI36,AL36)</f>
        <v>10.75</v>
      </c>
      <c r="Y36" s="11" t="n">
        <f aca="false">LOOKUP(Speedlo,'1'!$B$1:$BJ$1,'1'!$B32:$BJ32)</f>
        <v>11.108</v>
      </c>
      <c r="Z36" s="11" t="n">
        <f aca="false">Xlo*Y36+Xhi*AA36</f>
        <v>10.75</v>
      </c>
      <c r="AA36" s="11" t="n">
        <f aca="false">LOOKUP(Speedhi,'1'!$B$1:$BJ$1,'1'!$B32:$BJ32)</f>
        <v>10.75</v>
      </c>
      <c r="AB36" s="12" t="n">
        <f aca="false">LOOKUP(Speedlo,'2'!$B$1:$BJ$1,'2'!$B32:$BJ32)</f>
        <v>8.329</v>
      </c>
      <c r="AC36" s="12" t="n">
        <f aca="false">Xlo*AB36+Xhi*AD36</f>
        <v>8.06</v>
      </c>
      <c r="AD36" s="12" t="n">
        <f aca="false">LOOKUP(Speedhi,'2'!$B$1:$BJ$1,'2'!$B32:$BJ32)</f>
        <v>8.06</v>
      </c>
      <c r="AE36" s="13" t="n">
        <f aca="false">LOOKUP(Speedlo,'3'!$B$1:$BJ$1,'3'!$B32:$BJ32)</f>
        <v>0</v>
      </c>
      <c r="AF36" s="13" t="n">
        <f aca="false">Xlo*AE36+Xhi*AG36</f>
        <v>0</v>
      </c>
      <c r="AG36" s="13" t="n">
        <f aca="false">LOOKUP(Speedhi,'3'!$B$1:$BJ$1,'3'!$B32:$BJ32)</f>
        <v>0</v>
      </c>
      <c r="AH36" s="14" t="n">
        <f aca="false">LOOKUP(Speedlo,'4'!$B$1:$BJ$1,'4'!$B32:$BJ32)</f>
        <v>0</v>
      </c>
      <c r="AI36" s="14" t="n">
        <f aca="false">Xlo*AH36+Xhi*AJ36</f>
        <v>0</v>
      </c>
      <c r="AJ36" s="14" t="n">
        <f aca="false">LOOKUP(Speedhi,'4'!$B$1:$BJ$1,'4'!$B32:$BJ32)</f>
        <v>0</v>
      </c>
      <c r="AK36" s="15" t="n">
        <f aca="false">LOOKUP(Speedlo,'5'!$B$1:$BJ$1,'5'!$B32:$BJ32)</f>
        <v>0</v>
      </c>
      <c r="AL36" s="15" t="n">
        <f aca="false">Xlo*AK36+Xhi*AM36</f>
        <v>0</v>
      </c>
      <c r="AM36" s="15" t="n">
        <f aca="false">LOOKUP(Speedhi,'5'!$B$1:$BJ$1,'5'!$B32:$BJ32)</f>
        <v>0</v>
      </c>
    </row>
    <row r="37" customFormat="false" ht="14.1" hidden="false" customHeight="true" outlineLevel="0" collapsed="false">
      <c r="A37" s="60" t="n">
        <f aca="false">A36+1</f>
        <v>66</v>
      </c>
      <c r="B37" s="51" t="n">
        <f aca="false">IF(X37&lt;=0,0,X37*Factor)</f>
        <v>21.2</v>
      </c>
      <c r="C37" s="52" t="n">
        <f aca="false">ROUND($B37*COS(PI()*(D37-Best)/180),4)</f>
        <v>11.8549</v>
      </c>
      <c r="D37" s="53" t="n">
        <f aca="false">MOD(Wind+$A37+360,360)</f>
        <v>25</v>
      </c>
      <c r="E37" s="61" t="n">
        <f aca="false">ROUND($B37*COS(PI()*(F37-Best)/180),4)</f>
        <v>-20.9937</v>
      </c>
      <c r="F37" s="62" t="n">
        <f aca="false">MOD(Wind-$A37+360,360)</f>
        <v>253</v>
      </c>
      <c r="G37" s="56" t="n">
        <f aca="false">SQRT($J37^2+$K37^2)</f>
        <v>52.3379914274187</v>
      </c>
      <c r="H37" s="63" t="n">
        <f aca="false">IF($J37&lt;&gt;0,MOD(ATAN($K37/$J37)*180/PI(),180),0)</f>
        <v>44.2819000563844</v>
      </c>
      <c r="I37" s="58" t="str">
        <f aca="false">IF(B37=0,"anchor",W37)</f>
        <v>Xmas Star</v>
      </c>
      <c r="J37" s="0" t="n">
        <f aca="false">$B37+Speed*COS(PI()*$A37/180)</f>
        <v>37.469465723032</v>
      </c>
      <c r="K37" s="0" t="n">
        <f aca="false">Speed*SIN(PI()*$A37/180)</f>
        <v>36.541818305704</v>
      </c>
      <c r="Q37" s="59"/>
      <c r="W37" s="1" t="str">
        <f aca="false">IF(X37=Z37,polar_type16!$D$3,IF(X37=AC37,polar_type16!$E$3,IF(X37=AF37,polar_type16!$F$3,IF(X37=AI37,polar_type16!$G$3,polar_type16!$H$3))))</f>
        <v>Xmas Star</v>
      </c>
      <c r="X37" s="0" t="n">
        <f aca="false">MAX(Z37,AC37,AF37,AI37,AL37)</f>
        <v>10.6</v>
      </c>
      <c r="Y37" s="11" t="n">
        <f aca="false">LOOKUP(Speedlo,'1'!$B$1:$BJ$1,'1'!$B33:$BJ33)</f>
        <v>10.953</v>
      </c>
      <c r="Z37" s="11" t="n">
        <f aca="false">Xlo*Y37+Xhi*AA37</f>
        <v>10.6</v>
      </c>
      <c r="AA37" s="11" t="n">
        <f aca="false">LOOKUP(Speedhi,'1'!$B$1:$BJ$1,'1'!$B33:$BJ33)</f>
        <v>10.6</v>
      </c>
      <c r="AB37" s="12" t="n">
        <f aca="false">LOOKUP(Speedlo,'2'!$B$1:$BJ$1,'2'!$B33:$BJ33)</f>
        <v>8.391</v>
      </c>
      <c r="AC37" s="12" t="n">
        <f aca="false">Xlo*AB37+Xhi*AD37</f>
        <v>8.12</v>
      </c>
      <c r="AD37" s="12" t="n">
        <f aca="false">LOOKUP(Speedhi,'2'!$B$1:$BJ$1,'2'!$B33:$BJ33)</f>
        <v>8.12</v>
      </c>
      <c r="AE37" s="13" t="n">
        <f aca="false">LOOKUP(Speedlo,'3'!$B$1:$BJ$1,'3'!$B33:$BJ33)</f>
        <v>0</v>
      </c>
      <c r="AF37" s="13" t="n">
        <f aca="false">Xlo*AE37+Xhi*AG37</f>
        <v>0</v>
      </c>
      <c r="AG37" s="13" t="n">
        <f aca="false">LOOKUP(Speedhi,'3'!$B$1:$BJ$1,'3'!$B33:$BJ33)</f>
        <v>0</v>
      </c>
      <c r="AH37" s="14" t="n">
        <f aca="false">LOOKUP(Speedlo,'4'!$B$1:$BJ$1,'4'!$B33:$BJ33)</f>
        <v>0</v>
      </c>
      <c r="AI37" s="14" t="n">
        <f aca="false">Xlo*AH37+Xhi*AJ37</f>
        <v>0</v>
      </c>
      <c r="AJ37" s="14" t="n">
        <f aca="false">LOOKUP(Speedhi,'4'!$B$1:$BJ$1,'4'!$B33:$BJ33)</f>
        <v>0</v>
      </c>
      <c r="AK37" s="15" t="n">
        <f aca="false">LOOKUP(Speedlo,'5'!$B$1:$BJ$1,'5'!$B33:$BJ33)</f>
        <v>0</v>
      </c>
      <c r="AL37" s="15" t="n">
        <f aca="false">Xlo*AK37+Xhi*AM37</f>
        <v>0</v>
      </c>
      <c r="AM37" s="15" t="n">
        <f aca="false">LOOKUP(Speedhi,'5'!$B$1:$BJ$1,'5'!$B33:$BJ33)</f>
        <v>0</v>
      </c>
    </row>
    <row r="38" customFormat="false" ht="14.1" hidden="false" customHeight="true" outlineLevel="0" collapsed="false">
      <c r="A38" s="60" t="n">
        <f aca="false">A37+1</f>
        <v>67</v>
      </c>
      <c r="B38" s="51" t="n">
        <f aca="false">IF(X38&lt;=0,0,X38*Factor)</f>
        <v>20.9</v>
      </c>
      <c r="C38" s="52" t="n">
        <f aca="false">ROUND($B38*COS(PI()*(D38-Best)/180),4)</f>
        <v>11.9877</v>
      </c>
      <c r="D38" s="53" t="n">
        <f aca="false">MOD(Wind+$A38+360,360)</f>
        <v>26</v>
      </c>
      <c r="E38" s="61" t="n">
        <f aca="false">ROUND($B38*COS(PI()*(F38-Best)/180),4)</f>
        <v>-20.6427</v>
      </c>
      <c r="F38" s="62" t="n">
        <f aca="false">MOD(Wind-$A38+360,360)</f>
        <v>252</v>
      </c>
      <c r="G38" s="56" t="n">
        <f aca="false">SQRT($J38^2+$K38^2)</f>
        <v>51.8662939377209</v>
      </c>
      <c r="H38" s="63" t="n">
        <f aca="false">IF($J38&lt;&gt;0,MOD(ATAN($K38/$J38)*180/PI(),180),0)</f>
        <v>45.227269116227</v>
      </c>
      <c r="I38" s="58" t="str">
        <f aca="false">IF(B38=0,"anchor",W38)</f>
        <v>Xmas Star</v>
      </c>
      <c r="J38" s="0" t="n">
        <f aca="false">$B38+Speed*COS(PI()*$A38/180)</f>
        <v>36.529245139571</v>
      </c>
      <c r="K38" s="0" t="n">
        <f aca="false">Speed*SIN(PI()*$A38/180)</f>
        <v>36.8201941380976</v>
      </c>
      <c r="Q38" s="59"/>
      <c r="W38" s="1" t="str">
        <f aca="false">IF(X38=Z38,polar_type16!$D$3,IF(X38=AC38,polar_type16!$E$3,IF(X38=AF38,polar_type16!$F$3,IF(X38=AI38,polar_type16!$G$3,polar_type16!$H$3))))</f>
        <v>Xmas Star</v>
      </c>
      <c r="X38" s="0" t="n">
        <f aca="false">MAX(Z38,AC38,AF38,AI38,AL38)</f>
        <v>10.45</v>
      </c>
      <c r="Y38" s="11" t="n">
        <f aca="false">LOOKUP(Speedlo,'1'!$B$1:$BJ$1,'1'!$B34:$BJ34)</f>
        <v>10.798</v>
      </c>
      <c r="Z38" s="11" t="n">
        <f aca="false">Xlo*Y38+Xhi*AA38</f>
        <v>10.45</v>
      </c>
      <c r="AA38" s="11" t="n">
        <f aca="false">LOOKUP(Speedhi,'1'!$B$1:$BJ$1,'1'!$B34:$BJ34)</f>
        <v>10.45</v>
      </c>
      <c r="AB38" s="12" t="n">
        <f aca="false">LOOKUP(Speedlo,'2'!$B$1:$BJ$1,'2'!$B34:$BJ34)</f>
        <v>8.453</v>
      </c>
      <c r="AC38" s="12" t="n">
        <f aca="false">Xlo*AB38+Xhi*AD38</f>
        <v>8.18</v>
      </c>
      <c r="AD38" s="12" t="n">
        <f aca="false">LOOKUP(Speedhi,'2'!$B$1:$BJ$1,'2'!$B34:$BJ34)</f>
        <v>8.18</v>
      </c>
      <c r="AE38" s="13" t="n">
        <f aca="false">LOOKUP(Speedlo,'3'!$B$1:$BJ$1,'3'!$B34:$BJ34)</f>
        <v>0</v>
      </c>
      <c r="AF38" s="13" t="n">
        <f aca="false">Xlo*AE38+Xhi*AG38</f>
        <v>0</v>
      </c>
      <c r="AG38" s="13" t="n">
        <f aca="false">LOOKUP(Speedhi,'3'!$B$1:$BJ$1,'3'!$B34:$BJ34)</f>
        <v>0</v>
      </c>
      <c r="AH38" s="14" t="n">
        <f aca="false">LOOKUP(Speedlo,'4'!$B$1:$BJ$1,'4'!$B34:$BJ34)</f>
        <v>0</v>
      </c>
      <c r="AI38" s="14" t="n">
        <f aca="false">Xlo*AH38+Xhi*AJ38</f>
        <v>0</v>
      </c>
      <c r="AJ38" s="14" t="n">
        <f aca="false">LOOKUP(Speedhi,'4'!$B$1:$BJ$1,'4'!$B34:$BJ34)</f>
        <v>0</v>
      </c>
      <c r="AK38" s="15" t="n">
        <f aca="false">LOOKUP(Speedlo,'5'!$B$1:$BJ$1,'5'!$B34:$BJ34)</f>
        <v>0</v>
      </c>
      <c r="AL38" s="15" t="n">
        <f aca="false">Xlo*AK38+Xhi*AM38</f>
        <v>0</v>
      </c>
      <c r="AM38" s="15" t="n">
        <f aca="false">LOOKUP(Speedhi,'5'!$B$1:$BJ$1,'5'!$B34:$BJ34)</f>
        <v>0</v>
      </c>
    </row>
    <row r="39" customFormat="false" ht="14.1" hidden="false" customHeight="true" outlineLevel="0" collapsed="false">
      <c r="A39" s="60" t="n">
        <f aca="false">A38+1</f>
        <v>68</v>
      </c>
      <c r="B39" s="51" t="n">
        <f aca="false">IF(X39&lt;=0,0,X39*Factor)</f>
        <v>20.6</v>
      </c>
      <c r="C39" s="52" t="n">
        <f aca="false">ROUND($B39*COS(PI()*(D39-Best)/180),4)</f>
        <v>12.1084</v>
      </c>
      <c r="D39" s="53" t="n">
        <f aca="false">MOD(Wind+$A39+360,360)</f>
        <v>27</v>
      </c>
      <c r="E39" s="61" t="n">
        <f aca="false">ROUND($B39*COS(PI()*(F39-Best)/180),4)</f>
        <v>-20.287</v>
      </c>
      <c r="F39" s="62" t="n">
        <f aca="false">MOD(Wind-$A39+360,360)</f>
        <v>251</v>
      </c>
      <c r="G39" s="56" t="n">
        <f aca="false">SQRT($J39^2+$K39^2)</f>
        <v>51.3975842423496</v>
      </c>
      <c r="H39" s="63" t="n">
        <f aca="false">IF($J39&lt;&gt;0,MOD(ATAN($K39/$J39)*180/PI(),180),0)</f>
        <v>46.1848980879952</v>
      </c>
      <c r="I39" s="58" t="str">
        <f aca="false">IF(B39=0,"anchor",W39)</f>
        <v>Xmas Star</v>
      </c>
      <c r="J39" s="0" t="n">
        <f aca="false">$B39+Speed*COS(PI()*$A39/180)</f>
        <v>35.5842637366365</v>
      </c>
      <c r="K39" s="0" t="n">
        <f aca="false">Speed*SIN(PI()*$A39/180)</f>
        <v>37.0873541826715</v>
      </c>
      <c r="Q39" s="59"/>
      <c r="W39" s="1" t="str">
        <f aca="false">IF(X39=Z39,polar_type16!$D$3,IF(X39=AC39,polar_type16!$E$3,IF(X39=AF39,polar_type16!$F$3,IF(X39=AI39,polar_type16!$G$3,polar_type16!$H$3))))</f>
        <v>Xmas Star</v>
      </c>
      <c r="X39" s="0" t="n">
        <f aca="false">MAX(Z39,AC39,AF39,AI39,AL39)</f>
        <v>10.3</v>
      </c>
      <c r="Y39" s="11" t="n">
        <f aca="false">LOOKUP(Speedlo,'1'!$B$1:$BJ$1,'1'!$B35:$BJ35)</f>
        <v>10.643</v>
      </c>
      <c r="Z39" s="11" t="n">
        <f aca="false">Xlo*Y39+Xhi*AA39</f>
        <v>10.3</v>
      </c>
      <c r="AA39" s="11" t="n">
        <f aca="false">LOOKUP(Speedhi,'1'!$B$1:$BJ$1,'1'!$B35:$BJ35)</f>
        <v>10.3</v>
      </c>
      <c r="AB39" s="12" t="n">
        <f aca="false">LOOKUP(Speedlo,'2'!$B$1:$BJ$1,'2'!$B35:$BJ35)</f>
        <v>8.515</v>
      </c>
      <c r="AC39" s="12" t="n">
        <f aca="false">Xlo*AB39+Xhi*AD39</f>
        <v>8.24</v>
      </c>
      <c r="AD39" s="12" t="n">
        <f aca="false">LOOKUP(Speedhi,'2'!$B$1:$BJ$1,'2'!$B35:$BJ35)</f>
        <v>8.24</v>
      </c>
      <c r="AE39" s="13" t="n">
        <f aca="false">LOOKUP(Speedlo,'3'!$B$1:$BJ$1,'3'!$B35:$BJ35)</f>
        <v>0</v>
      </c>
      <c r="AF39" s="13" t="n">
        <f aca="false">Xlo*AE39+Xhi*AG39</f>
        <v>0</v>
      </c>
      <c r="AG39" s="13" t="n">
        <f aca="false">LOOKUP(Speedhi,'3'!$B$1:$BJ$1,'3'!$B35:$BJ35)</f>
        <v>0</v>
      </c>
      <c r="AH39" s="14" t="n">
        <f aca="false">LOOKUP(Speedlo,'4'!$B$1:$BJ$1,'4'!$B35:$BJ35)</f>
        <v>0</v>
      </c>
      <c r="AI39" s="14" t="n">
        <f aca="false">Xlo*AH39+Xhi*AJ39</f>
        <v>0</v>
      </c>
      <c r="AJ39" s="14" t="n">
        <f aca="false">LOOKUP(Speedhi,'4'!$B$1:$BJ$1,'4'!$B35:$BJ35)</f>
        <v>0</v>
      </c>
      <c r="AK39" s="15" t="n">
        <f aca="false">LOOKUP(Speedlo,'5'!$B$1:$BJ$1,'5'!$B35:$BJ35)</f>
        <v>0</v>
      </c>
      <c r="AL39" s="15" t="n">
        <f aca="false">Xlo*AK39+Xhi*AM39</f>
        <v>0</v>
      </c>
      <c r="AM39" s="15" t="n">
        <f aca="false">LOOKUP(Speedhi,'5'!$B$1:$BJ$1,'5'!$B35:$BJ35)</f>
        <v>0</v>
      </c>
    </row>
    <row r="40" customFormat="false" ht="14.1" hidden="false" customHeight="true" outlineLevel="0" collapsed="false">
      <c r="A40" s="60" t="n">
        <f aca="false">A39+1</f>
        <v>69</v>
      </c>
      <c r="B40" s="51" t="n">
        <f aca="false">IF(X40&lt;=0,0,X40*Factor)</f>
        <v>20.3</v>
      </c>
      <c r="C40" s="52" t="n">
        <f aca="false">ROUND($B40*COS(PI()*(D40-Best)/180),4)</f>
        <v>12.2168</v>
      </c>
      <c r="D40" s="53" t="n">
        <f aca="false">MOD(Wind+$A40+360,360)</f>
        <v>28</v>
      </c>
      <c r="E40" s="61" t="n">
        <f aca="false">ROUND($B40*COS(PI()*(F40-Best)/180),4)</f>
        <v>-19.927</v>
      </c>
      <c r="F40" s="62" t="n">
        <f aca="false">MOD(Wind-$A40+360,360)</f>
        <v>250</v>
      </c>
      <c r="G40" s="56" t="n">
        <f aca="false">SQRT($J40^2+$K40^2)</f>
        <v>50.9321072611527</v>
      </c>
      <c r="H40" s="63" t="n">
        <f aca="false">IF($J40&lt;&gt;0,MOD(ATAN($K40/$J40)*180/PI(),180),0)</f>
        <v>47.154999046035</v>
      </c>
      <c r="I40" s="58" t="str">
        <f aca="false">IF(B40=0,"anchor",W40)</f>
        <v>Xmas Star</v>
      </c>
      <c r="J40" s="0" t="n">
        <f aca="false">$B40+Speed*COS(PI()*$A40/180)</f>
        <v>34.634717981812</v>
      </c>
      <c r="K40" s="0" t="n">
        <f aca="false">Speed*SIN(PI()*$A40/180)</f>
        <v>37.3432170598881</v>
      </c>
      <c r="Q40" s="59"/>
      <c r="W40" s="1" t="str">
        <f aca="false">IF(X40=Z40,polar_type16!$D$3,IF(X40=AC40,polar_type16!$E$3,IF(X40=AF40,polar_type16!$F$3,IF(X40=AI40,polar_type16!$G$3,polar_type16!$H$3))))</f>
        <v>Xmas Star</v>
      </c>
      <c r="X40" s="0" t="n">
        <f aca="false">MAX(Z40,AC40,AF40,AI40,AL40)</f>
        <v>10.15</v>
      </c>
      <c r="Y40" s="11" t="n">
        <f aca="false">LOOKUP(Speedlo,'1'!$B$1:$BJ$1,'1'!$B36:$BJ36)</f>
        <v>10.488</v>
      </c>
      <c r="Z40" s="11" t="n">
        <f aca="false">Xlo*Y40+Xhi*AA40</f>
        <v>10.15</v>
      </c>
      <c r="AA40" s="11" t="n">
        <f aca="false">LOOKUP(Speedhi,'1'!$B$1:$BJ$1,'1'!$B36:$BJ36)</f>
        <v>10.15</v>
      </c>
      <c r="AB40" s="12" t="n">
        <f aca="false">LOOKUP(Speedlo,'2'!$B$1:$BJ$1,'2'!$B36:$BJ36)</f>
        <v>8.577</v>
      </c>
      <c r="AC40" s="12" t="n">
        <f aca="false">Xlo*AB40+Xhi*AD40</f>
        <v>8.3</v>
      </c>
      <c r="AD40" s="12" t="n">
        <f aca="false">LOOKUP(Speedhi,'2'!$B$1:$BJ$1,'2'!$B36:$BJ36)</f>
        <v>8.3</v>
      </c>
      <c r="AE40" s="13" t="n">
        <f aca="false">LOOKUP(Speedlo,'3'!$B$1:$BJ$1,'3'!$B36:$BJ36)</f>
        <v>0</v>
      </c>
      <c r="AF40" s="13" t="n">
        <f aca="false">Xlo*AE40+Xhi*AG40</f>
        <v>0</v>
      </c>
      <c r="AG40" s="13" t="n">
        <f aca="false">LOOKUP(Speedhi,'3'!$B$1:$BJ$1,'3'!$B36:$BJ36)</f>
        <v>0</v>
      </c>
      <c r="AH40" s="14" t="n">
        <f aca="false">LOOKUP(Speedlo,'4'!$B$1:$BJ$1,'4'!$B36:$BJ36)</f>
        <v>0</v>
      </c>
      <c r="AI40" s="14" t="n">
        <f aca="false">Xlo*AH40+Xhi*AJ40</f>
        <v>0</v>
      </c>
      <c r="AJ40" s="14" t="n">
        <f aca="false">LOOKUP(Speedhi,'4'!$B$1:$BJ$1,'4'!$B36:$BJ36)</f>
        <v>0</v>
      </c>
      <c r="AK40" s="15" t="n">
        <f aca="false">LOOKUP(Speedlo,'5'!$B$1:$BJ$1,'5'!$B36:$BJ36)</f>
        <v>0</v>
      </c>
      <c r="AL40" s="15" t="n">
        <f aca="false">Xlo*AK40+Xhi*AM40</f>
        <v>0</v>
      </c>
      <c r="AM40" s="15" t="n">
        <f aca="false">LOOKUP(Speedhi,'5'!$B$1:$BJ$1,'5'!$B36:$BJ36)</f>
        <v>0</v>
      </c>
    </row>
    <row r="41" customFormat="false" ht="14.1" hidden="false" customHeight="true" outlineLevel="0" collapsed="false">
      <c r="A41" s="60" t="n">
        <f aca="false">A40+1</f>
        <v>70</v>
      </c>
      <c r="B41" s="51" t="n">
        <f aca="false">IF(X41&lt;=0,0,X41*Factor)</f>
        <v>20</v>
      </c>
      <c r="C41" s="52" t="n">
        <f aca="false">ROUND($B41*COS(PI()*(D41-Best)/180),4)</f>
        <v>12.3132</v>
      </c>
      <c r="D41" s="53" t="n">
        <f aca="false">MOD(Wind+$A41+360,360)</f>
        <v>29</v>
      </c>
      <c r="E41" s="61" t="n">
        <f aca="false">ROUND($B41*COS(PI()*(F41-Best)/180),4)</f>
        <v>-19.563</v>
      </c>
      <c r="F41" s="62" t="n">
        <f aca="false">MOD(Wind-$A41+360,360)</f>
        <v>249</v>
      </c>
      <c r="G41" s="56" t="n">
        <f aca="false">SQRT($J41^2+$K41^2)</f>
        <v>50.4701122380471</v>
      </c>
      <c r="H41" s="63" t="n">
        <f aca="false">IF($J41&lt;&gt;0,MOD(ATAN($K41/$J41)*180/PI(),180),0)</f>
        <v>48.1377812784058</v>
      </c>
      <c r="I41" s="58" t="str">
        <f aca="false">IF(B41=0,"anchor",W41)</f>
        <v>Xmas Star</v>
      </c>
      <c r="J41" s="0" t="n">
        <f aca="false">$B41+Speed*COS(PI()*$A41/180)</f>
        <v>33.6808057330267</v>
      </c>
      <c r="K41" s="0" t="n">
        <f aca="false">Speed*SIN(PI()*$A41/180)</f>
        <v>37.5877048314363</v>
      </c>
      <c r="Q41" s="59"/>
      <c r="W41" s="1" t="str">
        <f aca="false">IF(X41=Z41,polar_type16!$D$3,IF(X41=AC41,polar_type16!$E$3,IF(X41=AF41,polar_type16!$F$3,IF(X41=AI41,polar_type16!$G$3,polar_type16!$H$3))))</f>
        <v>Xmas Star</v>
      </c>
      <c r="X41" s="0" t="n">
        <f aca="false">MAX(Z41,AC41,AF41,AI41,AL41)</f>
        <v>10</v>
      </c>
      <c r="Y41" s="11" t="n">
        <f aca="false">LOOKUP(Speedlo,'1'!$B$1:$BJ$1,'1'!$B37:$BJ37)</f>
        <v>10.333</v>
      </c>
      <c r="Z41" s="11" t="n">
        <f aca="false">Xlo*Y41+Xhi*AA41</f>
        <v>10</v>
      </c>
      <c r="AA41" s="11" t="n">
        <f aca="false">LOOKUP(Speedhi,'1'!$B$1:$BJ$1,'1'!$B37:$BJ37)</f>
        <v>10</v>
      </c>
      <c r="AB41" s="12" t="n">
        <f aca="false">LOOKUP(Speedlo,'2'!$B$1:$BJ$1,'2'!$B37:$BJ37)</f>
        <v>8.639</v>
      </c>
      <c r="AC41" s="12" t="n">
        <f aca="false">Xlo*AB41+Xhi*AD41</f>
        <v>8.36</v>
      </c>
      <c r="AD41" s="12" t="n">
        <f aca="false">LOOKUP(Speedhi,'2'!$B$1:$BJ$1,'2'!$B37:$BJ37)</f>
        <v>8.36</v>
      </c>
      <c r="AE41" s="13" t="n">
        <f aca="false">LOOKUP(Speedlo,'3'!$B$1:$BJ$1,'3'!$B37:$BJ37)</f>
        <v>0</v>
      </c>
      <c r="AF41" s="13" t="n">
        <f aca="false">Xlo*AE41+Xhi*AG41</f>
        <v>0</v>
      </c>
      <c r="AG41" s="13" t="n">
        <f aca="false">LOOKUP(Speedhi,'3'!$B$1:$BJ$1,'3'!$B37:$BJ37)</f>
        <v>0</v>
      </c>
      <c r="AH41" s="14" t="n">
        <f aca="false">LOOKUP(Speedlo,'4'!$B$1:$BJ$1,'4'!$B37:$BJ37)</f>
        <v>0</v>
      </c>
      <c r="AI41" s="14" t="n">
        <f aca="false">Xlo*AH41+Xhi*AJ41</f>
        <v>0</v>
      </c>
      <c r="AJ41" s="14" t="n">
        <f aca="false">LOOKUP(Speedhi,'4'!$B$1:$BJ$1,'4'!$B37:$BJ37)</f>
        <v>0</v>
      </c>
      <c r="AK41" s="15" t="n">
        <f aca="false">LOOKUP(Speedlo,'5'!$B$1:$BJ$1,'5'!$B37:$BJ37)</f>
        <v>0</v>
      </c>
      <c r="AL41" s="15" t="n">
        <f aca="false">Xlo*AK41+Xhi*AM41</f>
        <v>0</v>
      </c>
      <c r="AM41" s="15" t="n">
        <f aca="false">LOOKUP(Speedhi,'5'!$B$1:$BJ$1,'5'!$B37:$BJ37)</f>
        <v>0</v>
      </c>
    </row>
    <row r="42" customFormat="false" ht="14.1" hidden="false" customHeight="true" outlineLevel="0" collapsed="false">
      <c r="A42" s="60" t="n">
        <f aca="false">A41+1</f>
        <v>71</v>
      </c>
      <c r="B42" s="51" t="n">
        <f aca="false">IF(X42&lt;=0,0,X42*Factor)</f>
        <v>20.252</v>
      </c>
      <c r="C42" s="52" t="n">
        <f aca="false">ROUND($B42*COS(PI()*(D42-Best)/180),4)</f>
        <v>12.745</v>
      </c>
      <c r="D42" s="53" t="n">
        <f aca="false">MOD(Wind+$A42+360,360)</f>
        <v>30</v>
      </c>
      <c r="E42" s="61" t="n">
        <f aca="false">ROUND($B42*COS(PI()*(F42-Best)/180),4)</f>
        <v>-19.7329</v>
      </c>
      <c r="F42" s="62" t="n">
        <f aca="false">MOD(Wind-$A42+360,360)</f>
        <v>248</v>
      </c>
      <c r="G42" s="56" t="n">
        <f aca="false">SQRT($J42^2+$K42^2)</f>
        <v>50.3747556334054</v>
      </c>
      <c r="H42" s="63" t="n">
        <f aca="false">IF($J42&lt;&gt;0,MOD(ATAN($K42/$J42)*180/PI(),180),0)</f>
        <v>48.6586503268128</v>
      </c>
      <c r="I42" s="58" t="str">
        <f aca="false">IF(B42=0,"anchor",W42)</f>
        <v>Xmas Star</v>
      </c>
      <c r="J42" s="0" t="n">
        <f aca="false">$B42+Speed*COS(PI()*$A42/180)</f>
        <v>33.2747261782863</v>
      </c>
      <c r="K42" s="0" t="n">
        <f aca="false">Speed*SIN(PI()*$A42/180)</f>
        <v>37.8207430239727</v>
      </c>
      <c r="Q42" s="59"/>
      <c r="W42" s="1" t="str">
        <f aca="false">IF(X42=Z42,polar_type16!$D$3,IF(X42=AC42,polar_type16!$E$3,IF(X42=AF42,polar_type16!$F$3,IF(X42=AI42,polar_type16!$G$3,polar_type16!$H$3))))</f>
        <v>Xmas Star</v>
      </c>
      <c r="X42" s="0" t="n">
        <f aca="false">MAX(Z42,AC42,AF42,AI42,AL42)</f>
        <v>10.126</v>
      </c>
      <c r="Y42" s="11" t="n">
        <f aca="false">LOOKUP(Speedlo,'1'!$B$1:$BJ$1,'1'!$B38:$BJ38)</f>
        <v>10.4632</v>
      </c>
      <c r="Z42" s="11" t="n">
        <f aca="false">Xlo*Y42+Xhi*AA42</f>
        <v>10.126</v>
      </c>
      <c r="AA42" s="11" t="n">
        <f aca="false">LOOKUP(Speedhi,'1'!$B$1:$BJ$1,'1'!$B38:$BJ38)</f>
        <v>10.126</v>
      </c>
      <c r="AB42" s="12" t="n">
        <f aca="false">LOOKUP(Speedlo,'2'!$B$1:$BJ$1,'2'!$B38:$BJ38)</f>
        <v>8.7194</v>
      </c>
      <c r="AC42" s="12" t="n">
        <f aca="false">Xlo*AB42+Xhi*AD42</f>
        <v>8.438</v>
      </c>
      <c r="AD42" s="12" t="n">
        <f aca="false">LOOKUP(Speedhi,'2'!$B$1:$BJ$1,'2'!$B38:$BJ38)</f>
        <v>8.438</v>
      </c>
      <c r="AE42" s="13" t="n">
        <f aca="false">LOOKUP(Speedlo,'3'!$B$1:$BJ$1,'3'!$B38:$BJ38)</f>
        <v>0</v>
      </c>
      <c r="AF42" s="13" t="n">
        <f aca="false">Xlo*AE42+Xhi*AG42</f>
        <v>0</v>
      </c>
      <c r="AG42" s="13" t="n">
        <f aca="false">LOOKUP(Speedhi,'3'!$B$1:$BJ$1,'3'!$B38:$BJ38)</f>
        <v>0</v>
      </c>
      <c r="AH42" s="14" t="n">
        <f aca="false">LOOKUP(Speedlo,'4'!$B$1:$BJ$1,'4'!$B38:$BJ38)</f>
        <v>0</v>
      </c>
      <c r="AI42" s="14" t="n">
        <f aca="false">Xlo*AH42+Xhi*AJ42</f>
        <v>0</v>
      </c>
      <c r="AJ42" s="14" t="n">
        <f aca="false">LOOKUP(Speedhi,'4'!$B$1:$BJ$1,'4'!$B38:$BJ38)</f>
        <v>0</v>
      </c>
      <c r="AK42" s="15" t="n">
        <f aca="false">LOOKUP(Speedlo,'5'!$B$1:$BJ$1,'5'!$B38:$BJ38)</f>
        <v>0</v>
      </c>
      <c r="AL42" s="15" t="n">
        <f aca="false">Xlo*AK42+Xhi*AM42</f>
        <v>0</v>
      </c>
      <c r="AM42" s="15" t="n">
        <f aca="false">LOOKUP(Speedhi,'5'!$B$1:$BJ$1,'5'!$B38:$BJ38)</f>
        <v>0</v>
      </c>
    </row>
    <row r="43" customFormat="false" ht="14.1" hidden="false" customHeight="true" outlineLevel="0" collapsed="false">
      <c r="A43" s="60" t="n">
        <f aca="false">A42+1</f>
        <v>72</v>
      </c>
      <c r="B43" s="51" t="n">
        <f aca="false">IF(X43&lt;=0,0,X43*Factor)</f>
        <v>20.504</v>
      </c>
      <c r="C43" s="52" t="n">
        <f aca="false">ROUND($B43*COS(PI()*(D43-Best)/180),4)</f>
        <v>13.1797</v>
      </c>
      <c r="D43" s="53" t="n">
        <f aca="false">MOD(Wind+$A43+360,360)</f>
        <v>31</v>
      </c>
      <c r="E43" s="61" t="n">
        <f aca="false">ROUND($B43*COS(PI()*(F43-Best)/180),4)</f>
        <v>-19.8949</v>
      </c>
      <c r="F43" s="62" t="n">
        <f aca="false">MOD(Wind-$A43+360,360)</f>
        <v>247</v>
      </c>
      <c r="G43" s="56" t="n">
        <f aca="false">SQRT($J43^2+$K43^2)</f>
        <v>50.272266432031</v>
      </c>
      <c r="H43" s="63" t="n">
        <f aca="false">IF($J43&lt;&gt;0,MOD(ATAN($K43/$J43)*180/PI(),180),0)</f>
        <v>49.1762904368749</v>
      </c>
      <c r="I43" s="58" t="str">
        <f aca="false">IF(B43=0,"anchor",W43)</f>
        <v>Xmas Star</v>
      </c>
      <c r="J43" s="0" t="n">
        <f aca="false">$B43+Speed*COS(PI()*$A43/180)</f>
        <v>32.8646797749979</v>
      </c>
      <c r="K43" s="0" t="n">
        <f aca="false">Speed*SIN(PI()*$A43/180)</f>
        <v>38.0422606518061</v>
      </c>
      <c r="Q43" s="59"/>
      <c r="W43" s="1" t="str">
        <f aca="false">IF(X43=Z43,polar_type16!$D$3,IF(X43=AC43,polar_type16!$E$3,IF(X43=AF43,polar_type16!$F$3,IF(X43=AI43,polar_type16!$G$3,polar_type16!$H$3))))</f>
        <v>Xmas Star</v>
      </c>
      <c r="X43" s="0" t="n">
        <f aca="false">MAX(Z43,AC43,AF43,AI43,AL43)</f>
        <v>10.252</v>
      </c>
      <c r="Y43" s="11" t="n">
        <f aca="false">LOOKUP(Speedlo,'1'!$B$1:$BJ$1,'1'!$B39:$BJ39)</f>
        <v>10.5934</v>
      </c>
      <c r="Z43" s="11" t="n">
        <f aca="false">Xlo*Y43+Xhi*AA43</f>
        <v>10.252</v>
      </c>
      <c r="AA43" s="11" t="n">
        <f aca="false">LOOKUP(Speedhi,'1'!$B$1:$BJ$1,'1'!$B39:$BJ39)</f>
        <v>10.252</v>
      </c>
      <c r="AB43" s="12" t="n">
        <f aca="false">LOOKUP(Speedlo,'2'!$B$1:$BJ$1,'2'!$B39:$BJ39)</f>
        <v>8.7998</v>
      </c>
      <c r="AC43" s="12" t="n">
        <f aca="false">Xlo*AB43+Xhi*AD43</f>
        <v>8.516</v>
      </c>
      <c r="AD43" s="12" t="n">
        <f aca="false">LOOKUP(Speedhi,'2'!$B$1:$BJ$1,'2'!$B39:$BJ39)</f>
        <v>8.516</v>
      </c>
      <c r="AE43" s="13" t="n">
        <f aca="false">LOOKUP(Speedlo,'3'!$B$1:$BJ$1,'3'!$B39:$BJ39)</f>
        <v>0</v>
      </c>
      <c r="AF43" s="13" t="n">
        <f aca="false">Xlo*AE43+Xhi*AG43</f>
        <v>0</v>
      </c>
      <c r="AG43" s="13" t="n">
        <f aca="false">LOOKUP(Speedhi,'3'!$B$1:$BJ$1,'3'!$B39:$BJ39)</f>
        <v>0</v>
      </c>
      <c r="AH43" s="14" t="n">
        <f aca="false">LOOKUP(Speedlo,'4'!$B$1:$BJ$1,'4'!$B39:$BJ39)</f>
        <v>0</v>
      </c>
      <c r="AI43" s="14" t="n">
        <f aca="false">Xlo*AH43+Xhi*AJ43</f>
        <v>0</v>
      </c>
      <c r="AJ43" s="14" t="n">
        <f aca="false">LOOKUP(Speedhi,'4'!$B$1:$BJ$1,'4'!$B39:$BJ39)</f>
        <v>0</v>
      </c>
      <c r="AK43" s="15" t="n">
        <f aca="false">LOOKUP(Speedlo,'5'!$B$1:$BJ$1,'5'!$B39:$BJ39)</f>
        <v>0</v>
      </c>
      <c r="AL43" s="15" t="n">
        <f aca="false">Xlo*AK43+Xhi*AM43</f>
        <v>0</v>
      </c>
      <c r="AM43" s="15" t="n">
        <f aca="false">LOOKUP(Speedhi,'5'!$B$1:$BJ$1,'5'!$B39:$BJ39)</f>
        <v>0</v>
      </c>
    </row>
    <row r="44" customFormat="false" ht="14.1" hidden="false" customHeight="true" outlineLevel="0" collapsed="false">
      <c r="A44" s="60" t="n">
        <f aca="false">A43+1</f>
        <v>73</v>
      </c>
      <c r="B44" s="51" t="n">
        <f aca="false">IF(X44&lt;=0,0,X44*Factor)</f>
        <v>20.756</v>
      </c>
      <c r="C44" s="52" t="n">
        <f aca="false">ROUND($B44*COS(PI()*(D44-Best)/180),4)</f>
        <v>13.6172</v>
      </c>
      <c r="D44" s="53" t="n">
        <f aca="false">MOD(Wind+$A44+360,360)</f>
        <v>32</v>
      </c>
      <c r="E44" s="61" t="n">
        <f aca="false">ROUND($B44*COS(PI()*(F44-Best)/180),4)</f>
        <v>-20.0488</v>
      </c>
      <c r="F44" s="62" t="n">
        <f aca="false">MOD(Wind-$A44+360,360)</f>
        <v>246</v>
      </c>
      <c r="G44" s="56" t="n">
        <f aca="false">SQRT($J44^2+$K44^2)</f>
        <v>50.162624575056</v>
      </c>
      <c r="H44" s="63" t="n">
        <f aca="false">IF($J44&lt;&gt;0,MOD(ATAN($K44/$J44)*180/PI(),180),0)</f>
        <v>49.6907210494433</v>
      </c>
      <c r="I44" s="58" t="str">
        <f aca="false">IF(B44=0,"anchor",W44)</f>
        <v>Xmas Star</v>
      </c>
      <c r="J44" s="0" t="n">
        <f aca="false">$B44+Speed*COS(PI()*$A44/180)</f>
        <v>32.4508681889095</v>
      </c>
      <c r="K44" s="0" t="n">
        <f aca="false">Speed*SIN(PI()*$A44/180)</f>
        <v>38.2521902385214</v>
      </c>
      <c r="Q44" s="59"/>
      <c r="W44" s="1" t="str">
        <f aca="false">IF(X44=Z44,polar_type16!$D$3,IF(X44=AC44,polar_type16!$E$3,IF(X44=AF44,polar_type16!$F$3,IF(X44=AI44,polar_type16!$G$3,polar_type16!$H$3))))</f>
        <v>Xmas Star</v>
      </c>
      <c r="X44" s="0" t="n">
        <f aca="false">MAX(Z44,AC44,AF44,AI44,AL44)</f>
        <v>10.378</v>
      </c>
      <c r="Y44" s="11" t="n">
        <f aca="false">LOOKUP(Speedlo,'1'!$B$1:$BJ$1,'1'!$B40:$BJ40)</f>
        <v>10.7236</v>
      </c>
      <c r="Z44" s="11" t="n">
        <f aca="false">Xlo*Y44+Xhi*AA44</f>
        <v>10.378</v>
      </c>
      <c r="AA44" s="11" t="n">
        <f aca="false">LOOKUP(Speedhi,'1'!$B$1:$BJ$1,'1'!$B40:$BJ40)</f>
        <v>10.378</v>
      </c>
      <c r="AB44" s="12" t="n">
        <f aca="false">LOOKUP(Speedlo,'2'!$B$1:$BJ$1,'2'!$B40:$BJ40)</f>
        <v>8.8802</v>
      </c>
      <c r="AC44" s="12" t="n">
        <f aca="false">Xlo*AB44+Xhi*AD44</f>
        <v>8.594</v>
      </c>
      <c r="AD44" s="12" t="n">
        <f aca="false">LOOKUP(Speedhi,'2'!$B$1:$BJ$1,'2'!$B40:$BJ40)</f>
        <v>8.594</v>
      </c>
      <c r="AE44" s="13" t="n">
        <f aca="false">LOOKUP(Speedlo,'3'!$B$1:$BJ$1,'3'!$B40:$BJ40)</f>
        <v>0</v>
      </c>
      <c r="AF44" s="13" t="n">
        <f aca="false">Xlo*AE44+Xhi*AG44</f>
        <v>0</v>
      </c>
      <c r="AG44" s="13" t="n">
        <f aca="false">LOOKUP(Speedhi,'3'!$B$1:$BJ$1,'3'!$B40:$BJ40)</f>
        <v>0</v>
      </c>
      <c r="AH44" s="14" t="n">
        <f aca="false">LOOKUP(Speedlo,'4'!$B$1:$BJ$1,'4'!$B40:$BJ40)</f>
        <v>0</v>
      </c>
      <c r="AI44" s="14" t="n">
        <f aca="false">Xlo*AH44+Xhi*AJ44</f>
        <v>0</v>
      </c>
      <c r="AJ44" s="14" t="n">
        <f aca="false">LOOKUP(Speedhi,'4'!$B$1:$BJ$1,'4'!$B40:$BJ40)</f>
        <v>0</v>
      </c>
      <c r="AK44" s="15" t="n">
        <f aca="false">LOOKUP(Speedlo,'5'!$B$1:$BJ$1,'5'!$B40:$BJ40)</f>
        <v>0</v>
      </c>
      <c r="AL44" s="15" t="n">
        <f aca="false">Xlo*AK44+Xhi*AM44</f>
        <v>0</v>
      </c>
      <c r="AM44" s="15" t="n">
        <f aca="false">LOOKUP(Speedhi,'5'!$B$1:$BJ$1,'5'!$B40:$BJ40)</f>
        <v>0</v>
      </c>
    </row>
    <row r="45" customFormat="false" ht="14.1" hidden="false" customHeight="true" outlineLevel="0" collapsed="false">
      <c r="A45" s="60" t="n">
        <f aca="false">A44+1</f>
        <v>74</v>
      </c>
      <c r="B45" s="51" t="n">
        <f aca="false">IF(X45&lt;=0,0,X45*Factor)</f>
        <v>21.008</v>
      </c>
      <c r="C45" s="52" t="n">
        <f aca="false">ROUND($B45*COS(PI()*(D45-Best)/180),4)</f>
        <v>14.0571</v>
      </c>
      <c r="D45" s="53" t="n">
        <f aca="false">MOD(Wind+$A45+360,360)</f>
        <v>33</v>
      </c>
      <c r="E45" s="61" t="n">
        <f aca="false">ROUND($B45*COS(PI()*(F45-Best)/180),4)</f>
        <v>-20.1942</v>
      </c>
      <c r="F45" s="62" t="n">
        <f aca="false">MOD(Wind-$A45+360,360)</f>
        <v>245</v>
      </c>
      <c r="G45" s="56" t="n">
        <f aca="false">SQRT($J45^2+$K45^2)</f>
        <v>50.0458113100415</v>
      </c>
      <c r="H45" s="63" t="n">
        <f aca="false">IF($J45&lt;&gt;0,MOD(ATAN($K45/$J45)*180/PI(),180),0)</f>
        <v>50.2019595427886</v>
      </c>
      <c r="I45" s="58" t="str">
        <f aca="false">IF(B45=0,"anchor",W45)</f>
        <v>Xmas Star</v>
      </c>
      <c r="J45" s="0" t="n">
        <f aca="false">$B45+Speed*COS(PI()*$A45/180)</f>
        <v>32.03349423268</v>
      </c>
      <c r="K45" s="0" t="n">
        <f aca="false">Speed*SIN(PI()*$A45/180)</f>
        <v>38.4504678375328</v>
      </c>
      <c r="Q45" s="59"/>
      <c r="W45" s="1" t="str">
        <f aca="false">IF(X45=Z45,polar_type16!$D$3,IF(X45=AC45,polar_type16!$E$3,IF(X45=AF45,polar_type16!$F$3,IF(X45=AI45,polar_type16!$G$3,polar_type16!$H$3))))</f>
        <v>Xmas Star</v>
      </c>
      <c r="X45" s="0" t="n">
        <f aca="false">MAX(Z45,AC45,AF45,AI45,AL45)</f>
        <v>10.504</v>
      </c>
      <c r="Y45" s="11" t="n">
        <f aca="false">LOOKUP(Speedlo,'1'!$B$1:$BJ$1,'1'!$B41:$BJ41)</f>
        <v>10.8538</v>
      </c>
      <c r="Z45" s="11" t="n">
        <f aca="false">Xlo*Y45+Xhi*AA45</f>
        <v>10.504</v>
      </c>
      <c r="AA45" s="11" t="n">
        <f aca="false">LOOKUP(Speedhi,'1'!$B$1:$BJ$1,'1'!$B41:$BJ41)</f>
        <v>10.504</v>
      </c>
      <c r="AB45" s="12" t="n">
        <f aca="false">LOOKUP(Speedlo,'2'!$B$1:$BJ$1,'2'!$B41:$BJ41)</f>
        <v>8.9606</v>
      </c>
      <c r="AC45" s="12" t="n">
        <f aca="false">Xlo*AB45+Xhi*AD45</f>
        <v>8.672</v>
      </c>
      <c r="AD45" s="12" t="n">
        <f aca="false">LOOKUP(Speedhi,'2'!$B$1:$BJ$1,'2'!$B41:$BJ41)</f>
        <v>8.672</v>
      </c>
      <c r="AE45" s="13" t="n">
        <f aca="false">LOOKUP(Speedlo,'3'!$B$1:$BJ$1,'3'!$B41:$BJ41)</f>
        <v>0</v>
      </c>
      <c r="AF45" s="13" t="n">
        <f aca="false">Xlo*AE45+Xhi*AG45</f>
        <v>0</v>
      </c>
      <c r="AG45" s="13" t="n">
        <f aca="false">LOOKUP(Speedhi,'3'!$B$1:$BJ$1,'3'!$B41:$BJ41)</f>
        <v>0</v>
      </c>
      <c r="AH45" s="14" t="n">
        <f aca="false">LOOKUP(Speedlo,'4'!$B$1:$BJ$1,'4'!$B41:$BJ41)</f>
        <v>0</v>
      </c>
      <c r="AI45" s="14" t="n">
        <f aca="false">Xlo*AH45+Xhi*AJ45</f>
        <v>0</v>
      </c>
      <c r="AJ45" s="14" t="n">
        <f aca="false">LOOKUP(Speedhi,'4'!$B$1:$BJ$1,'4'!$B41:$BJ41)</f>
        <v>0</v>
      </c>
      <c r="AK45" s="15" t="n">
        <f aca="false">LOOKUP(Speedlo,'5'!$B$1:$BJ$1,'5'!$B41:$BJ41)</f>
        <v>0</v>
      </c>
      <c r="AL45" s="15" t="n">
        <f aca="false">Xlo*AK45+Xhi*AM45</f>
        <v>0</v>
      </c>
      <c r="AM45" s="15" t="n">
        <f aca="false">LOOKUP(Speedhi,'5'!$B$1:$BJ$1,'5'!$B41:$BJ41)</f>
        <v>0</v>
      </c>
    </row>
    <row r="46" customFormat="false" ht="14.1" hidden="false" customHeight="true" outlineLevel="0" collapsed="false">
      <c r="A46" s="60" t="n">
        <f aca="false">A45+1</f>
        <v>75</v>
      </c>
      <c r="B46" s="51" t="n">
        <f aca="false">IF(X46&lt;=0,0,X46*Factor)</f>
        <v>21.26</v>
      </c>
      <c r="C46" s="52" t="n">
        <f aca="false">ROUND($B46*COS(PI()*(D46-Best)/180),4)</f>
        <v>14.4993</v>
      </c>
      <c r="D46" s="53" t="n">
        <f aca="false">MOD(Wind+$A46+360,360)</f>
        <v>34</v>
      </c>
      <c r="E46" s="61" t="n">
        <f aca="false">ROUND($B46*COS(PI()*(F46-Best)/180),4)</f>
        <v>-20.331</v>
      </c>
      <c r="F46" s="62" t="n">
        <f aca="false">MOD(Wind-$A46+360,360)</f>
        <v>244</v>
      </c>
      <c r="G46" s="56" t="n">
        <f aca="false">SQRT($J46^2+$K46^2)</f>
        <v>49.921809181062</v>
      </c>
      <c r="H46" s="63" t="n">
        <f aca="false">IF($J46&lt;&gt;0,MOD(ATAN($K46/$J46)*180/PI(),180),0)</f>
        <v>50.7100212166614</v>
      </c>
      <c r="I46" s="58" t="str">
        <f aca="false">IF(B46=0,"anchor",W46)</f>
        <v>Xmas Star</v>
      </c>
      <c r="J46" s="0" t="n">
        <f aca="false">$B46+Speed*COS(PI()*$A46/180)</f>
        <v>31.6127618041008</v>
      </c>
      <c r="K46" s="0" t="n">
        <f aca="false">Speed*SIN(PI()*$A46/180)</f>
        <v>38.6370330515627</v>
      </c>
      <c r="Q46" s="59"/>
      <c r="W46" s="1" t="str">
        <f aca="false">IF(X46=Z46,polar_type16!$D$3,IF(X46=AC46,polar_type16!$E$3,IF(X46=AF46,polar_type16!$F$3,IF(X46=AI46,polar_type16!$G$3,polar_type16!$H$3))))</f>
        <v>Xmas Star</v>
      </c>
      <c r="X46" s="0" t="n">
        <f aca="false">MAX(Z46,AC46,AF46,AI46,AL46)</f>
        <v>10.63</v>
      </c>
      <c r="Y46" s="11" t="n">
        <f aca="false">LOOKUP(Speedlo,'1'!$B$1:$BJ$1,'1'!$B42:$BJ42)</f>
        <v>10.984</v>
      </c>
      <c r="Z46" s="11" t="n">
        <f aca="false">Xlo*Y46+Xhi*AA46</f>
        <v>10.63</v>
      </c>
      <c r="AA46" s="11" t="n">
        <f aca="false">LOOKUP(Speedhi,'1'!$B$1:$BJ$1,'1'!$B42:$BJ42)</f>
        <v>10.63</v>
      </c>
      <c r="AB46" s="12" t="n">
        <f aca="false">LOOKUP(Speedlo,'2'!$B$1:$BJ$1,'2'!$B42:$BJ42)</f>
        <v>9.041</v>
      </c>
      <c r="AC46" s="12" t="n">
        <f aca="false">Xlo*AB46+Xhi*AD46</f>
        <v>8.75</v>
      </c>
      <c r="AD46" s="12" t="n">
        <f aca="false">LOOKUP(Speedhi,'2'!$B$1:$BJ$1,'2'!$B42:$BJ42)</f>
        <v>8.75</v>
      </c>
      <c r="AE46" s="13" t="n">
        <f aca="false">LOOKUP(Speedlo,'3'!$B$1:$BJ$1,'3'!$B42:$BJ42)</f>
        <v>0</v>
      </c>
      <c r="AF46" s="13" t="n">
        <f aca="false">Xlo*AE46+Xhi*AG46</f>
        <v>0</v>
      </c>
      <c r="AG46" s="13" t="n">
        <f aca="false">LOOKUP(Speedhi,'3'!$B$1:$BJ$1,'3'!$B42:$BJ42)</f>
        <v>0</v>
      </c>
      <c r="AH46" s="14" t="n">
        <f aca="false">LOOKUP(Speedlo,'4'!$B$1:$BJ$1,'4'!$B42:$BJ42)</f>
        <v>0</v>
      </c>
      <c r="AI46" s="14" t="n">
        <f aca="false">Xlo*AH46+Xhi*AJ46</f>
        <v>0</v>
      </c>
      <c r="AJ46" s="14" t="n">
        <f aca="false">LOOKUP(Speedhi,'4'!$B$1:$BJ$1,'4'!$B42:$BJ42)</f>
        <v>0</v>
      </c>
      <c r="AK46" s="15" t="n">
        <f aca="false">LOOKUP(Speedlo,'5'!$B$1:$BJ$1,'5'!$B42:$BJ42)</f>
        <v>0</v>
      </c>
      <c r="AL46" s="15" t="n">
        <f aca="false">Xlo*AK46+Xhi*AM46</f>
        <v>0</v>
      </c>
      <c r="AM46" s="15" t="n">
        <f aca="false">LOOKUP(Speedhi,'5'!$B$1:$BJ$1,'5'!$B42:$BJ42)</f>
        <v>0</v>
      </c>
    </row>
    <row r="47" customFormat="false" ht="14.1" hidden="false" customHeight="true" outlineLevel="0" collapsed="false">
      <c r="A47" s="60" t="n">
        <f aca="false">A46+1</f>
        <v>76</v>
      </c>
      <c r="B47" s="51" t="n">
        <f aca="false">IF(X47&lt;=0,0,X47*Factor)</f>
        <v>21.608</v>
      </c>
      <c r="C47" s="52" t="n">
        <f aca="false">ROUND($B47*COS(PI()*(D47-Best)/180),4)</f>
        <v>15.0102</v>
      </c>
      <c r="D47" s="53" t="n">
        <f aca="false">MOD(Wind+$A47+360,360)</f>
        <v>35</v>
      </c>
      <c r="E47" s="61" t="n">
        <f aca="false">ROUND($B47*COS(PI()*(F47-Best)/180),4)</f>
        <v>-20.5504</v>
      </c>
      <c r="F47" s="62" t="n">
        <f aca="false">MOD(Wind-$A47+360,360)</f>
        <v>243</v>
      </c>
      <c r="G47" s="56" t="n">
        <f aca="false">SQRT($J47^2+$K47^2)</f>
        <v>49.8507926678143</v>
      </c>
      <c r="H47" s="63" t="n">
        <f aca="false">IF($J47&lt;&gt;0,MOD(ATAN($K47/$J47)*180/PI(),180),0)</f>
        <v>51.128911303728</v>
      </c>
      <c r="I47" s="58" t="str">
        <f aca="false">IF(B47=0,"anchor",W47)</f>
        <v>Xmas Star</v>
      </c>
      <c r="J47" s="0" t="n">
        <f aca="false">$B47+Speed*COS(PI()*$A47/180)</f>
        <v>31.2848758239867</v>
      </c>
      <c r="K47" s="0" t="n">
        <f aca="false">Speed*SIN(PI()*$A47/180)</f>
        <v>38.8118290510399</v>
      </c>
      <c r="Q47" s="59"/>
      <c r="W47" s="1" t="str">
        <f aca="false">IF(X47=Z47,polar_type16!$D$3,IF(X47=AC47,polar_type16!$E$3,IF(X47=AF47,polar_type16!$F$3,IF(X47=AI47,polar_type16!$G$3,polar_type16!$H$3))))</f>
        <v>Xmas Star</v>
      </c>
      <c r="X47" s="0" t="n">
        <f aca="false">MAX(Z47,AC47,AF47,AI47,AL47)</f>
        <v>10.804</v>
      </c>
      <c r="Y47" s="11" t="n">
        <f aca="false">LOOKUP(Speedlo,'1'!$B$1:$BJ$1,'1'!$B43:$BJ43)</f>
        <v>11.1638</v>
      </c>
      <c r="Z47" s="11" t="n">
        <f aca="false">Xlo*Y47+Xhi*AA47</f>
        <v>10.804</v>
      </c>
      <c r="AA47" s="11" t="n">
        <f aca="false">LOOKUP(Speedhi,'1'!$B$1:$BJ$1,'1'!$B43:$BJ43)</f>
        <v>10.804</v>
      </c>
      <c r="AB47" s="12" t="n">
        <f aca="false">LOOKUP(Speedlo,'2'!$B$1:$BJ$1,'2'!$B43:$BJ43)</f>
        <v>9.1444</v>
      </c>
      <c r="AC47" s="12" t="n">
        <f aca="false">Xlo*AB47+Xhi*AD47</f>
        <v>8.85</v>
      </c>
      <c r="AD47" s="12" t="n">
        <f aca="false">LOOKUP(Speedhi,'2'!$B$1:$BJ$1,'2'!$B43:$BJ43)</f>
        <v>8.85</v>
      </c>
      <c r="AE47" s="13" t="n">
        <f aca="false">LOOKUP(Speedlo,'3'!$B$1:$BJ$1,'3'!$B43:$BJ43)</f>
        <v>0</v>
      </c>
      <c r="AF47" s="13" t="n">
        <f aca="false">Xlo*AE47+Xhi*AG47</f>
        <v>0</v>
      </c>
      <c r="AG47" s="13" t="n">
        <f aca="false">LOOKUP(Speedhi,'3'!$B$1:$BJ$1,'3'!$B43:$BJ43)</f>
        <v>0</v>
      </c>
      <c r="AH47" s="14" t="n">
        <f aca="false">LOOKUP(Speedlo,'4'!$B$1:$BJ$1,'4'!$B43:$BJ43)</f>
        <v>0</v>
      </c>
      <c r="AI47" s="14" t="n">
        <f aca="false">Xlo*AH47+Xhi*AJ47</f>
        <v>0</v>
      </c>
      <c r="AJ47" s="14" t="n">
        <f aca="false">LOOKUP(Speedhi,'4'!$B$1:$BJ$1,'4'!$B43:$BJ43)</f>
        <v>0</v>
      </c>
      <c r="AK47" s="15" t="n">
        <f aca="false">LOOKUP(Speedlo,'5'!$B$1:$BJ$1,'5'!$B43:$BJ43)</f>
        <v>0</v>
      </c>
      <c r="AL47" s="15" t="n">
        <f aca="false">Xlo*AK47+Xhi*AM47</f>
        <v>0</v>
      </c>
      <c r="AM47" s="15" t="n">
        <f aca="false">LOOKUP(Speedhi,'5'!$B$1:$BJ$1,'5'!$B43:$BJ43)</f>
        <v>0</v>
      </c>
    </row>
    <row r="48" customFormat="false" ht="14.1" hidden="false" customHeight="true" outlineLevel="0" collapsed="false">
      <c r="A48" s="60" t="n">
        <f aca="false">A47+1</f>
        <v>77</v>
      </c>
      <c r="B48" s="51" t="n">
        <f aca="false">IF(X48&lt;=0,0,X48*Factor)</f>
        <v>21.956</v>
      </c>
      <c r="C48" s="52" t="n">
        <f aca="false">ROUND($B48*COS(PI()*(D48-Best)/180),4)</f>
        <v>15.5252</v>
      </c>
      <c r="D48" s="53" t="n">
        <f aca="false">MOD(Wind+$A48+360,360)</f>
        <v>36</v>
      </c>
      <c r="E48" s="61" t="n">
        <f aca="false">ROUND($B48*COS(PI()*(F48-Best)/180),4)</f>
        <v>-20.7598</v>
      </c>
      <c r="F48" s="62" t="n">
        <f aca="false">MOD(Wind-$A48+360,360)</f>
        <v>242</v>
      </c>
      <c r="G48" s="56" t="n">
        <f aca="false">SQRT($J48^2+$K48^2)</f>
        <v>49.7713568624958</v>
      </c>
      <c r="H48" s="63" t="n">
        <f aca="false">IF($J48&lt;&gt;0,MOD(ATAN($K48/$J48)*180/PI(),180),0)</f>
        <v>51.5431683023214</v>
      </c>
      <c r="I48" s="58" t="str">
        <f aca="false">IF(B48=0,"anchor",W48)</f>
        <v>Xmas Star</v>
      </c>
      <c r="J48" s="0" t="n">
        <f aca="false">$B48+Speed*COS(PI()*$A48/180)</f>
        <v>30.9540421737546</v>
      </c>
      <c r="K48" s="0" t="n">
        <f aca="false">Speed*SIN(PI()*$A48/180)</f>
        <v>38.9748025914094</v>
      </c>
      <c r="Q48" s="59"/>
      <c r="W48" s="1" t="str">
        <f aca="false">IF(X48=Z48,polar_type16!$D$3,IF(X48=AC48,polar_type16!$E$3,IF(X48=AF48,polar_type16!$F$3,IF(X48=AI48,polar_type16!$G$3,polar_type16!$H$3))))</f>
        <v>Xmas Star</v>
      </c>
      <c r="X48" s="0" t="n">
        <f aca="false">MAX(Z48,AC48,AF48,AI48,AL48)</f>
        <v>10.978</v>
      </c>
      <c r="Y48" s="11" t="n">
        <f aca="false">LOOKUP(Speedlo,'1'!$B$1:$BJ$1,'1'!$B44:$BJ44)</f>
        <v>11.3436</v>
      </c>
      <c r="Z48" s="11" t="n">
        <f aca="false">Xlo*Y48+Xhi*AA48</f>
        <v>10.978</v>
      </c>
      <c r="AA48" s="11" t="n">
        <f aca="false">LOOKUP(Speedhi,'1'!$B$1:$BJ$1,'1'!$B44:$BJ44)</f>
        <v>10.978</v>
      </c>
      <c r="AB48" s="12" t="n">
        <f aca="false">LOOKUP(Speedlo,'2'!$B$1:$BJ$1,'2'!$B44:$BJ44)</f>
        <v>9.2478</v>
      </c>
      <c r="AC48" s="12" t="n">
        <f aca="false">Xlo*AB48+Xhi*AD48</f>
        <v>8.95</v>
      </c>
      <c r="AD48" s="12" t="n">
        <f aca="false">LOOKUP(Speedhi,'2'!$B$1:$BJ$1,'2'!$B44:$BJ44)</f>
        <v>8.95</v>
      </c>
      <c r="AE48" s="13" t="n">
        <f aca="false">LOOKUP(Speedlo,'3'!$B$1:$BJ$1,'3'!$B44:$BJ44)</f>
        <v>0</v>
      </c>
      <c r="AF48" s="13" t="n">
        <f aca="false">Xlo*AE48+Xhi*AG48</f>
        <v>0</v>
      </c>
      <c r="AG48" s="13" t="n">
        <f aca="false">LOOKUP(Speedhi,'3'!$B$1:$BJ$1,'3'!$B44:$BJ44)</f>
        <v>0</v>
      </c>
      <c r="AH48" s="14" t="n">
        <f aca="false">LOOKUP(Speedlo,'4'!$B$1:$BJ$1,'4'!$B44:$BJ44)</f>
        <v>0</v>
      </c>
      <c r="AI48" s="14" t="n">
        <f aca="false">Xlo*AH48+Xhi*AJ48</f>
        <v>0</v>
      </c>
      <c r="AJ48" s="14" t="n">
        <f aca="false">LOOKUP(Speedhi,'4'!$B$1:$BJ$1,'4'!$B44:$BJ44)</f>
        <v>0</v>
      </c>
      <c r="AK48" s="15" t="n">
        <f aca="false">LOOKUP(Speedlo,'5'!$B$1:$BJ$1,'5'!$B44:$BJ44)</f>
        <v>0</v>
      </c>
      <c r="AL48" s="15" t="n">
        <f aca="false">Xlo*AK48+Xhi*AM48</f>
        <v>0</v>
      </c>
      <c r="AM48" s="15" t="n">
        <f aca="false">LOOKUP(Speedhi,'5'!$B$1:$BJ$1,'5'!$B44:$BJ44)</f>
        <v>0</v>
      </c>
    </row>
    <row r="49" customFormat="false" ht="14.1" hidden="false" customHeight="true" outlineLevel="0" collapsed="false">
      <c r="A49" s="60" t="n">
        <f aca="false">A48+1</f>
        <v>78</v>
      </c>
      <c r="B49" s="51" t="n">
        <f aca="false">IF(X49&lt;=0,0,X49*Factor)</f>
        <v>22.304</v>
      </c>
      <c r="C49" s="52" t="n">
        <f aca="false">ROUND($B49*COS(PI()*(D49-Best)/180),4)</f>
        <v>16.0442</v>
      </c>
      <c r="D49" s="53" t="n">
        <f aca="false">MOD(Wind+$A49+360,360)</f>
        <v>37</v>
      </c>
      <c r="E49" s="61" t="n">
        <f aca="false">ROUND($B49*COS(PI()*(F49-Best)/180),4)</f>
        <v>-20.9589</v>
      </c>
      <c r="F49" s="62" t="n">
        <f aca="false">MOD(Wind-$A49+360,360)</f>
        <v>241</v>
      </c>
      <c r="G49" s="56" t="n">
        <f aca="false">SQRT($J49^2+$K49^2)</f>
        <v>49.683492270169</v>
      </c>
      <c r="H49" s="63" t="n">
        <f aca="false">IF($J49&lt;&gt;0,MOD(ATAN($K49/$J49)*180/PI(),180),0)</f>
        <v>51.9527804543982</v>
      </c>
      <c r="I49" s="58" t="str">
        <f aca="false">IF(B49=0,"anchor",W49)</f>
        <v>Xmas Star</v>
      </c>
      <c r="J49" s="0" t="n">
        <f aca="false">$B49+Speed*COS(PI()*$A49/180)</f>
        <v>30.6204676327104</v>
      </c>
      <c r="K49" s="0" t="n">
        <f aca="false">Speed*SIN(PI()*$A49/180)</f>
        <v>39.1259040293522</v>
      </c>
      <c r="Q49" s="59"/>
      <c r="W49" s="1" t="str">
        <f aca="false">IF(X49=Z49,polar_type16!$D$3,IF(X49=AC49,polar_type16!$E$3,IF(X49=AF49,polar_type16!$F$3,IF(X49=AI49,polar_type16!$G$3,polar_type16!$H$3))))</f>
        <v>Xmas Star</v>
      </c>
      <c r="X49" s="0" t="n">
        <f aca="false">MAX(Z49,AC49,AF49,AI49,AL49)</f>
        <v>11.152</v>
      </c>
      <c r="Y49" s="11" t="n">
        <f aca="false">LOOKUP(Speedlo,'1'!$B$1:$BJ$1,'1'!$B45:$BJ45)</f>
        <v>11.5234</v>
      </c>
      <c r="Z49" s="11" t="n">
        <f aca="false">Xlo*Y49+Xhi*AA49</f>
        <v>11.152</v>
      </c>
      <c r="AA49" s="11" t="n">
        <f aca="false">LOOKUP(Speedhi,'1'!$B$1:$BJ$1,'1'!$B45:$BJ45)</f>
        <v>11.152</v>
      </c>
      <c r="AB49" s="12" t="n">
        <f aca="false">LOOKUP(Speedlo,'2'!$B$1:$BJ$1,'2'!$B45:$BJ45)</f>
        <v>9.3512</v>
      </c>
      <c r="AC49" s="12" t="n">
        <f aca="false">Xlo*AB49+Xhi*AD49</f>
        <v>9.05</v>
      </c>
      <c r="AD49" s="12" t="n">
        <f aca="false">LOOKUP(Speedhi,'2'!$B$1:$BJ$1,'2'!$B45:$BJ45)</f>
        <v>9.05</v>
      </c>
      <c r="AE49" s="13" t="n">
        <f aca="false">LOOKUP(Speedlo,'3'!$B$1:$BJ$1,'3'!$B45:$BJ45)</f>
        <v>0</v>
      </c>
      <c r="AF49" s="13" t="n">
        <f aca="false">Xlo*AE49+Xhi*AG49</f>
        <v>0</v>
      </c>
      <c r="AG49" s="13" t="n">
        <f aca="false">LOOKUP(Speedhi,'3'!$B$1:$BJ$1,'3'!$B45:$BJ45)</f>
        <v>0</v>
      </c>
      <c r="AH49" s="14" t="n">
        <f aca="false">LOOKUP(Speedlo,'4'!$B$1:$BJ$1,'4'!$B45:$BJ45)</f>
        <v>0</v>
      </c>
      <c r="AI49" s="14" t="n">
        <f aca="false">Xlo*AH49+Xhi*AJ49</f>
        <v>0</v>
      </c>
      <c r="AJ49" s="14" t="n">
        <f aca="false">LOOKUP(Speedhi,'4'!$B$1:$BJ$1,'4'!$B45:$BJ45)</f>
        <v>0</v>
      </c>
      <c r="AK49" s="15" t="n">
        <f aca="false">LOOKUP(Speedlo,'5'!$B$1:$BJ$1,'5'!$B45:$BJ45)</f>
        <v>0</v>
      </c>
      <c r="AL49" s="15" t="n">
        <f aca="false">Xlo*AK49+Xhi*AM49</f>
        <v>0</v>
      </c>
      <c r="AM49" s="15" t="n">
        <f aca="false">LOOKUP(Speedhi,'5'!$B$1:$BJ$1,'5'!$B45:$BJ45)</f>
        <v>0</v>
      </c>
    </row>
    <row r="50" customFormat="false" ht="14.1" hidden="false" customHeight="true" outlineLevel="0" collapsed="false">
      <c r="A50" s="60" t="n">
        <f aca="false">A49+1</f>
        <v>79</v>
      </c>
      <c r="B50" s="51" t="n">
        <f aca="false">IF(X50&lt;=0,0,X50*Factor)</f>
        <v>22.652</v>
      </c>
      <c r="C50" s="52" t="n">
        <f aca="false">ROUND($B50*COS(PI()*(D50-Best)/180),4)</f>
        <v>16.5666</v>
      </c>
      <c r="D50" s="53" t="n">
        <f aca="false">MOD(Wind+$A50+360,360)</f>
        <v>38</v>
      </c>
      <c r="E50" s="61" t="n">
        <f aca="false">ROUND($B50*COS(PI()*(F50-Best)/180),4)</f>
        <v>-21.1475</v>
      </c>
      <c r="F50" s="62" t="n">
        <f aca="false">MOD(Wind-$A50+360,360)</f>
        <v>240</v>
      </c>
      <c r="G50" s="56" t="n">
        <f aca="false">SQRT($J50^2+$K50^2)</f>
        <v>49.5871912197249</v>
      </c>
      <c r="H50" s="63" t="n">
        <f aca="false">IF($J50&lt;&gt;0,MOD(ATAN($K50/$J50)*180/PI(),180),0)</f>
        <v>52.3577317247891</v>
      </c>
      <c r="I50" s="58" t="str">
        <f aca="false">IF(B50=0,"anchor",W50)</f>
        <v>Xmas Star</v>
      </c>
      <c r="J50" s="0" t="n">
        <f aca="false">$B50+Speed*COS(PI()*$A50/180)</f>
        <v>30.2843598150618</v>
      </c>
      <c r="K50" s="0" t="n">
        <f aca="false">Speed*SIN(PI()*$A50/180)</f>
        <v>39.2650873379066</v>
      </c>
      <c r="Q50" s="59"/>
      <c r="W50" s="1" t="str">
        <f aca="false">IF(X50=Z50,polar_type16!$D$3,IF(X50=AC50,polar_type16!$E$3,IF(X50=AF50,polar_type16!$F$3,IF(X50=AI50,polar_type16!$G$3,polar_type16!$H$3))))</f>
        <v>Xmas Star</v>
      </c>
      <c r="X50" s="0" t="n">
        <f aca="false">MAX(Z50,AC50,AF50,AI50,AL50)</f>
        <v>11.326</v>
      </c>
      <c r="Y50" s="11" t="n">
        <f aca="false">LOOKUP(Speedlo,'1'!$B$1:$BJ$1,'1'!$B46:$BJ46)</f>
        <v>11.7032</v>
      </c>
      <c r="Z50" s="11" t="n">
        <f aca="false">Xlo*Y50+Xhi*AA50</f>
        <v>11.326</v>
      </c>
      <c r="AA50" s="11" t="n">
        <f aca="false">LOOKUP(Speedhi,'1'!$B$1:$BJ$1,'1'!$B46:$BJ46)</f>
        <v>11.326</v>
      </c>
      <c r="AB50" s="12" t="n">
        <f aca="false">LOOKUP(Speedlo,'2'!$B$1:$BJ$1,'2'!$B46:$BJ46)</f>
        <v>9.4546</v>
      </c>
      <c r="AC50" s="12" t="n">
        <f aca="false">Xlo*AB50+Xhi*AD50</f>
        <v>9.15</v>
      </c>
      <c r="AD50" s="12" t="n">
        <f aca="false">LOOKUP(Speedhi,'2'!$B$1:$BJ$1,'2'!$B46:$BJ46)</f>
        <v>9.15</v>
      </c>
      <c r="AE50" s="13" t="n">
        <f aca="false">LOOKUP(Speedlo,'3'!$B$1:$BJ$1,'3'!$B46:$BJ46)</f>
        <v>0</v>
      </c>
      <c r="AF50" s="13" t="n">
        <f aca="false">Xlo*AE50+Xhi*AG50</f>
        <v>0</v>
      </c>
      <c r="AG50" s="13" t="n">
        <f aca="false">LOOKUP(Speedhi,'3'!$B$1:$BJ$1,'3'!$B46:$BJ46)</f>
        <v>0</v>
      </c>
      <c r="AH50" s="14" t="n">
        <f aca="false">LOOKUP(Speedlo,'4'!$B$1:$BJ$1,'4'!$B46:$BJ46)</f>
        <v>0</v>
      </c>
      <c r="AI50" s="14" t="n">
        <f aca="false">Xlo*AH50+Xhi*AJ50</f>
        <v>0</v>
      </c>
      <c r="AJ50" s="14" t="n">
        <f aca="false">LOOKUP(Speedhi,'4'!$B$1:$BJ$1,'4'!$B46:$BJ46)</f>
        <v>0</v>
      </c>
      <c r="AK50" s="15" t="n">
        <f aca="false">LOOKUP(Speedlo,'5'!$B$1:$BJ$1,'5'!$B46:$BJ46)</f>
        <v>0</v>
      </c>
      <c r="AL50" s="15" t="n">
        <f aca="false">Xlo*AK50+Xhi*AM50</f>
        <v>0</v>
      </c>
      <c r="AM50" s="15" t="n">
        <f aca="false">LOOKUP(Speedhi,'5'!$B$1:$BJ$1,'5'!$B46:$BJ46)</f>
        <v>0</v>
      </c>
    </row>
    <row r="51" customFormat="false" ht="14.1" hidden="false" customHeight="true" outlineLevel="0" collapsed="false">
      <c r="A51" s="60" t="n">
        <f aca="false">A50+1</f>
        <v>80</v>
      </c>
      <c r="B51" s="51" t="n">
        <f aca="false">IF(X51&lt;=0,0,X51*Factor)</f>
        <v>23</v>
      </c>
      <c r="C51" s="52" t="n">
        <f aca="false">ROUND($B51*COS(PI()*(D51-Best)/180),4)</f>
        <v>17.0923</v>
      </c>
      <c r="D51" s="53" t="n">
        <f aca="false">MOD(Wind+$A51+360,360)</f>
        <v>39</v>
      </c>
      <c r="E51" s="61" t="n">
        <f aca="false">ROUND($B51*COS(PI()*(F51-Best)/180),4)</f>
        <v>-21.3252</v>
      </c>
      <c r="F51" s="62" t="n">
        <f aca="false">MOD(Wind-$A51+360,360)</f>
        <v>239</v>
      </c>
      <c r="G51" s="56" t="n">
        <f aca="false">SQRT($J51^2+$K51^2)</f>
        <v>49.4824478669675</v>
      </c>
      <c r="H51" s="63" t="n">
        <f aca="false">IF($J51&lt;&gt;0,MOD(ATAN($K51/$J51)*180/PI(),180),0)</f>
        <v>52.7580017291013</v>
      </c>
      <c r="I51" s="58" t="str">
        <f aca="false">IF(B51=0,"anchor",W51)</f>
        <v>Xmas Star</v>
      </c>
      <c r="J51" s="0" t="n">
        <f aca="false">$B51+Speed*COS(PI()*$A51/180)</f>
        <v>29.9459271066772</v>
      </c>
      <c r="K51" s="0" t="n">
        <f aca="false">Speed*SIN(PI()*$A51/180)</f>
        <v>39.3923101204883</v>
      </c>
      <c r="Q51" s="59"/>
      <c r="W51" s="1" t="str">
        <f aca="false">IF(X51=Z51,polar_type16!$D$3,IF(X51=AC51,polar_type16!$E$3,IF(X51=AF51,polar_type16!$F$3,IF(X51=AI51,polar_type16!$G$3,polar_type16!$H$3))))</f>
        <v>Xmas Star</v>
      </c>
      <c r="X51" s="0" t="n">
        <f aca="false">MAX(Z51,AC51,AF51,AI51,AL51)</f>
        <v>11.5</v>
      </c>
      <c r="Y51" s="11" t="n">
        <f aca="false">LOOKUP(Speedlo,'1'!$B$1:$BJ$1,'1'!$B47:$BJ47)</f>
        <v>11.883</v>
      </c>
      <c r="Z51" s="11" t="n">
        <f aca="false">Xlo*Y51+Xhi*AA51</f>
        <v>11.5</v>
      </c>
      <c r="AA51" s="11" t="n">
        <f aca="false">LOOKUP(Speedhi,'1'!$B$1:$BJ$1,'1'!$B47:$BJ47)</f>
        <v>11.5</v>
      </c>
      <c r="AB51" s="12" t="n">
        <f aca="false">LOOKUP(Speedlo,'2'!$B$1:$BJ$1,'2'!$B47:$BJ47)</f>
        <v>9.558</v>
      </c>
      <c r="AC51" s="12" t="n">
        <f aca="false">Xlo*AB51+Xhi*AD51</f>
        <v>9.25</v>
      </c>
      <c r="AD51" s="12" t="n">
        <f aca="false">LOOKUP(Speedhi,'2'!$B$1:$BJ$1,'2'!$B47:$BJ47)</f>
        <v>9.25</v>
      </c>
      <c r="AE51" s="13" t="n">
        <f aca="false">LOOKUP(Speedlo,'3'!$B$1:$BJ$1,'3'!$B47:$BJ47)</f>
        <v>0</v>
      </c>
      <c r="AF51" s="13" t="n">
        <f aca="false">Xlo*AE51+Xhi*AG51</f>
        <v>0</v>
      </c>
      <c r="AG51" s="13" t="n">
        <f aca="false">LOOKUP(Speedhi,'3'!$B$1:$BJ$1,'3'!$B47:$BJ47)</f>
        <v>0</v>
      </c>
      <c r="AH51" s="14" t="n">
        <f aca="false">LOOKUP(Speedlo,'4'!$B$1:$BJ$1,'4'!$B47:$BJ47)</f>
        <v>0</v>
      </c>
      <c r="AI51" s="14" t="n">
        <f aca="false">Xlo*AH51+Xhi*AJ51</f>
        <v>0</v>
      </c>
      <c r="AJ51" s="14" t="n">
        <f aca="false">LOOKUP(Speedhi,'4'!$B$1:$BJ$1,'4'!$B47:$BJ47)</f>
        <v>0</v>
      </c>
      <c r="AK51" s="15" t="n">
        <f aca="false">LOOKUP(Speedlo,'5'!$B$1:$BJ$1,'5'!$B47:$BJ47)</f>
        <v>0</v>
      </c>
      <c r="AL51" s="15" t="n">
        <f aca="false">Xlo*AK51+Xhi*AM51</f>
        <v>0</v>
      </c>
      <c r="AM51" s="15" t="n">
        <f aca="false">LOOKUP(Speedhi,'5'!$B$1:$BJ$1,'5'!$B47:$BJ47)</f>
        <v>0</v>
      </c>
    </row>
    <row r="52" customFormat="false" ht="14.1" hidden="false" customHeight="true" outlineLevel="0" collapsed="false">
      <c r="A52" s="60" t="n">
        <f aca="false">A51+1</f>
        <v>81</v>
      </c>
      <c r="B52" s="51" t="n">
        <f aca="false">IF(X52&lt;=0,0,X52*Factor)</f>
        <v>23.4</v>
      </c>
      <c r="C52" s="52" t="n">
        <f aca="false">ROUND($B52*COS(PI()*(D52-Best)/180),4)</f>
        <v>17.6602</v>
      </c>
      <c r="D52" s="53" t="n">
        <f aca="false">MOD(Wind+$A52+360,360)</f>
        <v>40</v>
      </c>
      <c r="E52" s="61" t="n">
        <f aca="false">ROUND($B52*COS(PI()*(F52-Best)/180),4)</f>
        <v>-21.5398</v>
      </c>
      <c r="F52" s="62" t="n">
        <f aca="false">MOD(Wind-$A52+360,360)</f>
        <v>238</v>
      </c>
      <c r="G52" s="56" t="n">
        <f aca="false">SQRT($J52^2+$K52^2)</f>
        <v>49.4004586877016</v>
      </c>
      <c r="H52" s="63" t="n">
        <f aca="false">IF($J52&lt;&gt;0,MOD(ATAN($K52/$J52)*180/PI(),180),0)</f>
        <v>53.1053022017546</v>
      </c>
      <c r="I52" s="58" t="str">
        <f aca="false">IF(B52=0,"anchor",W52)</f>
        <v>Xmas Star</v>
      </c>
      <c r="J52" s="0" t="n">
        <f aca="false">$B52+Speed*COS(PI()*$A52/180)</f>
        <v>29.6573786016092</v>
      </c>
      <c r="K52" s="0" t="n">
        <f aca="false">Speed*SIN(PI()*$A52/180)</f>
        <v>39.5075336238055</v>
      </c>
      <c r="Q52" s="59"/>
      <c r="W52" s="1" t="str">
        <f aca="false">IF(X52=Z52,polar_type16!$D$3,IF(X52=AC52,polar_type16!$E$3,IF(X52=AF52,polar_type16!$F$3,IF(X52=AI52,polar_type16!$G$3,polar_type16!$H$3))))</f>
        <v>Xmas Star</v>
      </c>
      <c r="X52" s="0" t="n">
        <f aca="false">MAX(Z52,AC52,AF52,AI52,AL52)</f>
        <v>11.7</v>
      </c>
      <c r="Y52" s="11" t="n">
        <f aca="false">LOOKUP(Speedlo,'1'!$B$1:$BJ$1,'1'!$B48:$BJ48)</f>
        <v>12.0898</v>
      </c>
      <c r="Z52" s="11" t="n">
        <f aca="false">Xlo*Y52+Xhi*AA52</f>
        <v>11.7</v>
      </c>
      <c r="AA52" s="11" t="n">
        <f aca="false">LOOKUP(Speedhi,'1'!$B$1:$BJ$1,'1'!$B48:$BJ48)</f>
        <v>11.7</v>
      </c>
      <c r="AB52" s="12" t="n">
        <f aca="false">LOOKUP(Speedlo,'2'!$B$1:$BJ$1,'2'!$B48:$BJ48)</f>
        <v>9.6904</v>
      </c>
      <c r="AC52" s="12" t="n">
        <f aca="false">Xlo*AB52+Xhi*AD52</f>
        <v>9.378</v>
      </c>
      <c r="AD52" s="12" t="n">
        <f aca="false">LOOKUP(Speedhi,'2'!$B$1:$BJ$1,'2'!$B48:$BJ48)</f>
        <v>9.378</v>
      </c>
      <c r="AE52" s="13" t="n">
        <f aca="false">LOOKUP(Speedlo,'3'!$B$1:$BJ$1,'3'!$B48:$BJ48)</f>
        <v>0</v>
      </c>
      <c r="AF52" s="13" t="n">
        <f aca="false">Xlo*AE52+Xhi*AG52</f>
        <v>0</v>
      </c>
      <c r="AG52" s="13" t="n">
        <f aca="false">LOOKUP(Speedhi,'3'!$B$1:$BJ$1,'3'!$B48:$BJ48)</f>
        <v>0</v>
      </c>
      <c r="AH52" s="14" t="n">
        <f aca="false">LOOKUP(Speedlo,'4'!$B$1:$BJ$1,'4'!$B48:$BJ48)</f>
        <v>0</v>
      </c>
      <c r="AI52" s="14" t="n">
        <f aca="false">Xlo*AH52+Xhi*AJ52</f>
        <v>0</v>
      </c>
      <c r="AJ52" s="14" t="n">
        <f aca="false">LOOKUP(Speedhi,'4'!$B$1:$BJ$1,'4'!$B48:$BJ48)</f>
        <v>0</v>
      </c>
      <c r="AK52" s="15" t="n">
        <f aca="false">LOOKUP(Speedlo,'5'!$B$1:$BJ$1,'5'!$B48:$BJ48)</f>
        <v>0</v>
      </c>
      <c r="AL52" s="15" t="n">
        <f aca="false">Xlo*AK52+Xhi*AM52</f>
        <v>0</v>
      </c>
      <c r="AM52" s="15" t="n">
        <f aca="false">LOOKUP(Speedhi,'5'!$B$1:$BJ$1,'5'!$B48:$BJ48)</f>
        <v>0</v>
      </c>
    </row>
    <row r="53" customFormat="false" ht="14.1" hidden="false" customHeight="true" outlineLevel="0" collapsed="false">
      <c r="A53" s="60" t="n">
        <f aca="false">A52+1</f>
        <v>82</v>
      </c>
      <c r="B53" s="51" t="n">
        <f aca="false">IF(X53&lt;=0,0,X53*Factor)</f>
        <v>23.8</v>
      </c>
      <c r="C53" s="52" t="n">
        <f aca="false">ROUND($B53*COS(PI()*(D53-Best)/180),4)</f>
        <v>18.2319</v>
      </c>
      <c r="D53" s="53" t="n">
        <f aca="false">MOD(Wind+$A53+360,360)</f>
        <v>41</v>
      </c>
      <c r="E53" s="61" t="n">
        <f aca="false">ROUND($B53*COS(PI()*(F53-Best)/180),4)</f>
        <v>-21.7424</v>
      </c>
      <c r="F53" s="62" t="n">
        <f aca="false">MOD(Wind-$A53+360,360)</f>
        <v>237</v>
      </c>
      <c r="G53" s="56" t="n">
        <f aca="false">SQRT($J53^2+$K53^2)</f>
        <v>49.3094877708942</v>
      </c>
      <c r="H53" s="63" t="n">
        <f aca="false">IF($J53&lt;&gt;0,MOD(ATAN($K53/$J53)*180/PI(),180),0)</f>
        <v>53.4471970754855</v>
      </c>
      <c r="I53" s="58" t="str">
        <f aca="false">IF(B53=0,"anchor",W53)</f>
        <v>Xmas Star</v>
      </c>
      <c r="J53" s="0" t="n">
        <f aca="false">$B53+Speed*COS(PI()*$A53/180)</f>
        <v>29.3669240384026</v>
      </c>
      <c r="K53" s="0" t="n">
        <f aca="false">Speed*SIN(PI()*$A53/180)</f>
        <v>39.6107227496628</v>
      </c>
      <c r="Q53" s="59"/>
      <c r="W53" s="1" t="str">
        <f aca="false">IF(X53=Z53,polar_type16!$D$3,IF(X53=AC53,polar_type16!$E$3,IF(X53=AF53,polar_type16!$F$3,IF(X53=AI53,polar_type16!$G$3,polar_type16!$H$3))))</f>
        <v>Xmas Star</v>
      </c>
      <c r="X53" s="0" t="n">
        <f aca="false">MAX(Z53,AC53,AF53,AI53,AL53)</f>
        <v>11.9</v>
      </c>
      <c r="Y53" s="11" t="n">
        <f aca="false">LOOKUP(Speedlo,'1'!$B$1:$BJ$1,'1'!$B49:$BJ49)</f>
        <v>12.2966</v>
      </c>
      <c r="Z53" s="11" t="n">
        <f aca="false">Xlo*Y53+Xhi*AA53</f>
        <v>11.9</v>
      </c>
      <c r="AA53" s="11" t="n">
        <f aca="false">LOOKUP(Speedhi,'1'!$B$1:$BJ$1,'1'!$B49:$BJ49)</f>
        <v>11.9</v>
      </c>
      <c r="AB53" s="12" t="n">
        <f aca="false">LOOKUP(Speedlo,'2'!$B$1:$BJ$1,'2'!$B49:$BJ49)</f>
        <v>9.8228</v>
      </c>
      <c r="AC53" s="12" t="n">
        <f aca="false">Xlo*AB53+Xhi*AD53</f>
        <v>9.506</v>
      </c>
      <c r="AD53" s="12" t="n">
        <f aca="false">LOOKUP(Speedhi,'2'!$B$1:$BJ$1,'2'!$B49:$BJ49)</f>
        <v>9.506</v>
      </c>
      <c r="AE53" s="13" t="n">
        <f aca="false">LOOKUP(Speedlo,'3'!$B$1:$BJ$1,'3'!$B49:$BJ49)</f>
        <v>0</v>
      </c>
      <c r="AF53" s="13" t="n">
        <f aca="false">Xlo*AE53+Xhi*AG53</f>
        <v>0</v>
      </c>
      <c r="AG53" s="13" t="n">
        <f aca="false">LOOKUP(Speedhi,'3'!$B$1:$BJ$1,'3'!$B49:$BJ49)</f>
        <v>0</v>
      </c>
      <c r="AH53" s="14" t="n">
        <f aca="false">LOOKUP(Speedlo,'4'!$B$1:$BJ$1,'4'!$B49:$BJ49)</f>
        <v>0</v>
      </c>
      <c r="AI53" s="14" t="n">
        <f aca="false">Xlo*AH53+Xhi*AJ53</f>
        <v>0</v>
      </c>
      <c r="AJ53" s="14" t="n">
        <f aca="false">LOOKUP(Speedhi,'4'!$B$1:$BJ$1,'4'!$B49:$BJ49)</f>
        <v>0</v>
      </c>
      <c r="AK53" s="15" t="n">
        <f aca="false">LOOKUP(Speedlo,'5'!$B$1:$BJ$1,'5'!$B49:$BJ49)</f>
        <v>0</v>
      </c>
      <c r="AL53" s="15" t="n">
        <f aca="false">Xlo*AK53+Xhi*AM53</f>
        <v>0</v>
      </c>
      <c r="AM53" s="15" t="n">
        <f aca="false">LOOKUP(Speedhi,'5'!$B$1:$BJ$1,'5'!$B49:$BJ49)</f>
        <v>0</v>
      </c>
    </row>
    <row r="54" customFormat="false" ht="14.1" hidden="false" customHeight="true" outlineLevel="0" collapsed="false">
      <c r="A54" s="60" t="n">
        <f aca="false">A53+1</f>
        <v>83</v>
      </c>
      <c r="B54" s="51" t="n">
        <f aca="false">IF(X54&lt;=0,0,X54*Factor)</f>
        <v>24.2</v>
      </c>
      <c r="C54" s="52" t="n">
        <f aca="false">ROUND($B54*COS(PI()*(D54-Best)/180),4)</f>
        <v>18.8069</v>
      </c>
      <c r="D54" s="53" t="n">
        <f aca="false">MOD(Wind+$A54+360,360)</f>
        <v>42</v>
      </c>
      <c r="E54" s="61" t="n">
        <f aca="false">ROUND($B54*COS(PI()*(F54-Best)/180),4)</f>
        <v>-21.9326</v>
      </c>
      <c r="F54" s="62" t="n">
        <f aca="false">MOD(Wind-$A54+360,360)</f>
        <v>236</v>
      </c>
      <c r="G54" s="56" t="n">
        <f aca="false">SQRT($J54^2+$K54^2)</f>
        <v>49.209542253839</v>
      </c>
      <c r="H54" s="63" t="n">
        <f aca="false">IF($J54&lt;&gt;0,MOD(ATAN($K54/$J54)*180/PI(),180),0)</f>
        <v>53.7836375557642</v>
      </c>
      <c r="I54" s="58" t="str">
        <f aca="false">IF(B54=0,"anchor",W54)</f>
        <v>Xmas Star</v>
      </c>
      <c r="J54" s="0" t="n">
        <f aca="false">$B54+Speed*COS(PI()*$A54/180)</f>
        <v>29.0747737362059</v>
      </c>
      <c r="K54" s="0" t="n">
        <f aca="false">Speed*SIN(PI()*$A54/180)</f>
        <v>39.7018460656529</v>
      </c>
      <c r="Q54" s="59"/>
      <c r="W54" s="1" t="str">
        <f aca="false">IF(X54=Z54,polar_type16!$D$3,IF(X54=AC54,polar_type16!$E$3,IF(X54=AF54,polar_type16!$F$3,IF(X54=AI54,polar_type16!$G$3,polar_type16!$H$3))))</f>
        <v>Xmas Star</v>
      </c>
      <c r="X54" s="0" t="n">
        <f aca="false">MAX(Z54,AC54,AF54,AI54,AL54)</f>
        <v>12.1</v>
      </c>
      <c r="Y54" s="11" t="n">
        <f aca="false">LOOKUP(Speedlo,'1'!$B$1:$BJ$1,'1'!$B50:$BJ50)</f>
        <v>12.5034</v>
      </c>
      <c r="Z54" s="11" t="n">
        <f aca="false">Xlo*Y54+Xhi*AA54</f>
        <v>12.1</v>
      </c>
      <c r="AA54" s="11" t="n">
        <f aca="false">LOOKUP(Speedhi,'1'!$B$1:$BJ$1,'1'!$B50:$BJ50)</f>
        <v>12.1</v>
      </c>
      <c r="AB54" s="12" t="n">
        <f aca="false">LOOKUP(Speedlo,'2'!$B$1:$BJ$1,'2'!$B50:$BJ50)</f>
        <v>9.9552</v>
      </c>
      <c r="AC54" s="12" t="n">
        <f aca="false">Xlo*AB54+Xhi*AD54</f>
        <v>9.634</v>
      </c>
      <c r="AD54" s="12" t="n">
        <f aca="false">LOOKUP(Speedhi,'2'!$B$1:$BJ$1,'2'!$B50:$BJ50)</f>
        <v>9.634</v>
      </c>
      <c r="AE54" s="13" t="n">
        <f aca="false">LOOKUP(Speedlo,'3'!$B$1:$BJ$1,'3'!$B50:$BJ50)</f>
        <v>0</v>
      </c>
      <c r="AF54" s="13" t="n">
        <f aca="false">Xlo*AE54+Xhi*AG54</f>
        <v>0</v>
      </c>
      <c r="AG54" s="13" t="n">
        <f aca="false">LOOKUP(Speedhi,'3'!$B$1:$BJ$1,'3'!$B50:$BJ50)</f>
        <v>0</v>
      </c>
      <c r="AH54" s="14" t="n">
        <f aca="false">LOOKUP(Speedlo,'4'!$B$1:$BJ$1,'4'!$B50:$BJ50)</f>
        <v>0</v>
      </c>
      <c r="AI54" s="14" t="n">
        <f aca="false">Xlo*AH54+Xhi*AJ54</f>
        <v>0</v>
      </c>
      <c r="AJ54" s="14" t="n">
        <f aca="false">LOOKUP(Speedhi,'4'!$B$1:$BJ$1,'4'!$B50:$BJ50)</f>
        <v>0</v>
      </c>
      <c r="AK54" s="15" t="n">
        <f aca="false">LOOKUP(Speedlo,'5'!$B$1:$BJ$1,'5'!$B50:$BJ50)</f>
        <v>0</v>
      </c>
      <c r="AL54" s="15" t="n">
        <f aca="false">Xlo*AK54+Xhi*AM54</f>
        <v>0</v>
      </c>
      <c r="AM54" s="15" t="n">
        <f aca="false">LOOKUP(Speedhi,'5'!$B$1:$BJ$1,'5'!$B50:$BJ50)</f>
        <v>0</v>
      </c>
    </row>
    <row r="55" customFormat="false" ht="14.1" hidden="false" customHeight="true" outlineLevel="0" collapsed="false">
      <c r="A55" s="60" t="n">
        <f aca="false">A54+1</f>
        <v>84</v>
      </c>
      <c r="B55" s="51" t="n">
        <f aca="false">IF(X55&lt;=0,0,X55*Factor)</f>
        <v>24.6</v>
      </c>
      <c r="C55" s="52" t="n">
        <f aca="false">ROUND($B55*COS(PI()*(D55-Best)/180),4)</f>
        <v>19.3851</v>
      </c>
      <c r="D55" s="53" t="n">
        <f aca="false">MOD(Wind+$A55+360,360)</f>
        <v>43</v>
      </c>
      <c r="E55" s="61" t="n">
        <f aca="false">ROUND($B55*COS(PI()*(F55-Best)/180),4)</f>
        <v>-22.1103</v>
      </c>
      <c r="F55" s="62" t="n">
        <f aca="false">MOD(Wind-$A55+360,360)</f>
        <v>235</v>
      </c>
      <c r="G55" s="56" t="n">
        <f aca="false">SQRT($J55^2+$K55^2)</f>
        <v>49.100631520488</v>
      </c>
      <c r="H55" s="63" t="n">
        <f aca="false">IF($J55&lt;&gt;0,MOD(ATAN($K55/$J55)*180/PI(),180),0)</f>
        <v>54.114569085325</v>
      </c>
      <c r="I55" s="58" t="str">
        <f aca="false">IF(B55=0,"anchor",W55)</f>
        <v>Xmas Star</v>
      </c>
      <c r="J55" s="0" t="n">
        <f aca="false">$B55+Speed*COS(PI()*$A55/180)</f>
        <v>28.7811385307061</v>
      </c>
      <c r="K55" s="0" t="n">
        <f aca="false">Speed*SIN(PI()*$A55/180)</f>
        <v>39.7808758147309</v>
      </c>
      <c r="Q55" s="59"/>
      <c r="W55" s="1" t="str">
        <f aca="false">IF(X55=Z55,polar_type16!$D$3,IF(X55=AC55,polar_type16!$E$3,IF(X55=AF55,polar_type16!$F$3,IF(X55=AI55,polar_type16!$G$3,polar_type16!$H$3))))</f>
        <v>Xmas Star</v>
      </c>
      <c r="X55" s="0" t="n">
        <f aca="false">MAX(Z55,AC55,AF55,AI55,AL55)</f>
        <v>12.3</v>
      </c>
      <c r="Y55" s="11" t="n">
        <f aca="false">LOOKUP(Speedlo,'1'!$B$1:$BJ$1,'1'!$B51:$BJ51)</f>
        <v>12.7102</v>
      </c>
      <c r="Z55" s="11" t="n">
        <f aca="false">Xlo*Y55+Xhi*AA55</f>
        <v>12.3</v>
      </c>
      <c r="AA55" s="11" t="n">
        <f aca="false">LOOKUP(Speedhi,'1'!$B$1:$BJ$1,'1'!$B51:$BJ51)</f>
        <v>12.3</v>
      </c>
      <c r="AB55" s="12" t="n">
        <f aca="false">LOOKUP(Speedlo,'2'!$B$1:$BJ$1,'2'!$B51:$BJ51)</f>
        <v>10.0876</v>
      </c>
      <c r="AC55" s="12" t="n">
        <f aca="false">Xlo*AB55+Xhi*AD55</f>
        <v>9.762</v>
      </c>
      <c r="AD55" s="12" t="n">
        <f aca="false">LOOKUP(Speedhi,'2'!$B$1:$BJ$1,'2'!$B51:$BJ51)</f>
        <v>9.762</v>
      </c>
      <c r="AE55" s="13" t="n">
        <f aca="false">LOOKUP(Speedlo,'3'!$B$1:$BJ$1,'3'!$B51:$BJ51)</f>
        <v>0</v>
      </c>
      <c r="AF55" s="13" t="n">
        <f aca="false">Xlo*AE55+Xhi*AG55</f>
        <v>0</v>
      </c>
      <c r="AG55" s="13" t="n">
        <f aca="false">LOOKUP(Speedhi,'3'!$B$1:$BJ$1,'3'!$B51:$BJ51)</f>
        <v>0</v>
      </c>
      <c r="AH55" s="14" t="n">
        <f aca="false">LOOKUP(Speedlo,'4'!$B$1:$BJ$1,'4'!$B51:$BJ51)</f>
        <v>0</v>
      </c>
      <c r="AI55" s="14" t="n">
        <f aca="false">Xlo*AH55+Xhi*AJ55</f>
        <v>0</v>
      </c>
      <c r="AJ55" s="14" t="n">
        <f aca="false">LOOKUP(Speedhi,'4'!$B$1:$BJ$1,'4'!$B51:$BJ51)</f>
        <v>0</v>
      </c>
      <c r="AK55" s="15" t="n">
        <f aca="false">LOOKUP(Speedlo,'5'!$B$1:$BJ$1,'5'!$B51:$BJ51)</f>
        <v>0</v>
      </c>
      <c r="AL55" s="15" t="n">
        <f aca="false">Xlo*AK55+Xhi*AM55</f>
        <v>0</v>
      </c>
      <c r="AM55" s="15" t="n">
        <f aca="false">LOOKUP(Speedhi,'5'!$B$1:$BJ$1,'5'!$B51:$BJ51)</f>
        <v>0</v>
      </c>
    </row>
    <row r="56" customFormat="false" ht="14.1" hidden="false" customHeight="true" outlineLevel="0" collapsed="false">
      <c r="A56" s="60" t="n">
        <f aca="false">A55+1</f>
        <v>85</v>
      </c>
      <c r="B56" s="51" t="n">
        <f aca="false">IF(X56&lt;=0,0,X56*Factor)</f>
        <v>25</v>
      </c>
      <c r="C56" s="52" t="n">
        <f aca="false">ROUND($B56*COS(PI()*(D56-Best)/180),4)</f>
        <v>19.9659</v>
      </c>
      <c r="D56" s="53" t="n">
        <f aca="false">MOD(Wind+$A56+360,360)</f>
        <v>44</v>
      </c>
      <c r="E56" s="61" t="n">
        <f aca="false">ROUND($B56*COS(PI()*(F56-Best)/180),4)</f>
        <v>-22.2752</v>
      </c>
      <c r="F56" s="62" t="n">
        <f aca="false">MOD(Wind-$A56+360,360)</f>
        <v>234</v>
      </c>
      <c r="G56" s="56" t="n">
        <f aca="false">SQRT($J56^2+$K56^2)</f>
        <v>48.9827672298668</v>
      </c>
      <c r="H56" s="63" t="n">
        <f aca="false">IF($J56&lt;&gt;0,MOD(ATAN($K56/$J56)*180/PI(),180),0)</f>
        <v>54.4399312021682</v>
      </c>
      <c r="I56" s="58" t="str">
        <f aca="false">IF(B56=0,"anchor",W56)</f>
        <v>Xmas Star</v>
      </c>
      <c r="J56" s="0" t="n">
        <f aca="false">$B56+Speed*COS(PI()*$A56/180)</f>
        <v>28.4862297099063</v>
      </c>
      <c r="K56" s="0" t="n">
        <f aca="false">Speed*SIN(PI()*$A56/180)</f>
        <v>39.8477879236698</v>
      </c>
      <c r="Q56" s="59"/>
      <c r="W56" s="1" t="str">
        <f aca="false">IF(X56=Z56,polar_type16!$D$3,IF(X56=AC56,polar_type16!$E$3,IF(X56=AF56,polar_type16!$F$3,IF(X56=AI56,polar_type16!$G$3,polar_type16!$H$3))))</f>
        <v>Xmas Star</v>
      </c>
      <c r="X56" s="0" t="n">
        <f aca="false">MAX(Z56,AC56,AF56,AI56,AL56)</f>
        <v>12.5</v>
      </c>
      <c r="Y56" s="11" t="n">
        <f aca="false">LOOKUP(Speedlo,'1'!$B$1:$BJ$1,'1'!$B52:$BJ52)</f>
        <v>12.917</v>
      </c>
      <c r="Z56" s="11" t="n">
        <f aca="false">Xlo*Y56+Xhi*AA56</f>
        <v>12.5</v>
      </c>
      <c r="AA56" s="11" t="n">
        <f aca="false">LOOKUP(Speedhi,'1'!$B$1:$BJ$1,'1'!$B52:$BJ52)</f>
        <v>12.5</v>
      </c>
      <c r="AB56" s="12" t="n">
        <f aca="false">LOOKUP(Speedlo,'2'!$B$1:$BJ$1,'2'!$B52:$BJ52)</f>
        <v>10.22</v>
      </c>
      <c r="AC56" s="12" t="n">
        <f aca="false">Xlo*AB56+Xhi*AD56</f>
        <v>9.89</v>
      </c>
      <c r="AD56" s="12" t="n">
        <f aca="false">LOOKUP(Speedhi,'2'!$B$1:$BJ$1,'2'!$B52:$BJ52)</f>
        <v>9.89</v>
      </c>
      <c r="AE56" s="13" t="n">
        <f aca="false">LOOKUP(Speedlo,'3'!$B$1:$BJ$1,'3'!$B52:$BJ52)</f>
        <v>0</v>
      </c>
      <c r="AF56" s="13" t="n">
        <f aca="false">Xlo*AE56+Xhi*AG56</f>
        <v>0</v>
      </c>
      <c r="AG56" s="13" t="n">
        <f aca="false">LOOKUP(Speedhi,'3'!$B$1:$BJ$1,'3'!$B52:$BJ52)</f>
        <v>0</v>
      </c>
      <c r="AH56" s="14" t="n">
        <f aca="false">LOOKUP(Speedlo,'4'!$B$1:$BJ$1,'4'!$B52:$BJ52)</f>
        <v>0</v>
      </c>
      <c r="AI56" s="14" t="n">
        <f aca="false">Xlo*AH56+Xhi*AJ56</f>
        <v>0</v>
      </c>
      <c r="AJ56" s="14" t="n">
        <f aca="false">LOOKUP(Speedhi,'4'!$B$1:$BJ$1,'4'!$B52:$BJ52)</f>
        <v>0</v>
      </c>
      <c r="AK56" s="15" t="n">
        <f aca="false">LOOKUP(Speedlo,'5'!$B$1:$BJ$1,'5'!$B52:$BJ52)</f>
        <v>0</v>
      </c>
      <c r="AL56" s="15" t="n">
        <f aca="false">Xlo*AK56+Xhi*AM56</f>
        <v>0</v>
      </c>
      <c r="AM56" s="15" t="n">
        <f aca="false">LOOKUP(Speedhi,'5'!$B$1:$BJ$1,'5'!$B52:$BJ52)</f>
        <v>0</v>
      </c>
    </row>
    <row r="57" customFormat="false" ht="14.1" hidden="false" customHeight="true" outlineLevel="0" collapsed="false">
      <c r="A57" s="60" t="n">
        <f aca="false">A56+1</f>
        <v>86</v>
      </c>
      <c r="B57" s="51" t="n">
        <f aca="false">IF(X57&lt;=0,0,X57*Factor)</f>
        <v>25.6</v>
      </c>
      <c r="C57" s="52" t="n">
        <f aca="false">ROUND($B57*COS(PI()*(D57-Best)/180),4)</f>
        <v>20.7108</v>
      </c>
      <c r="D57" s="53" t="n">
        <f aca="false">MOD(Wind+$A57+360,360)</f>
        <v>45</v>
      </c>
      <c r="E57" s="61" t="n">
        <f aca="false">ROUND($B57*COS(PI()*(F57-Best)/180),4)</f>
        <v>-22.6035</v>
      </c>
      <c r="F57" s="62" t="n">
        <f aca="false">MOD(Wind-$A57+360,360)</f>
        <v>233</v>
      </c>
      <c r="G57" s="56" t="n">
        <f aca="false">SQRT($J57^2+$K57^2)</f>
        <v>48.9716372835131</v>
      </c>
      <c r="H57" s="63" t="n">
        <f aca="false">IF($J57&lt;&gt;0,MOD(ATAN($K57/$J57)*180/PI(),180),0)</f>
        <v>54.5685435997391</v>
      </c>
      <c r="I57" s="58" t="str">
        <f aca="false">IF(B57=0,"anchor",W57)</f>
        <v>Xmas Star</v>
      </c>
      <c r="J57" s="0" t="n">
        <f aca="false">$B57+Speed*COS(PI()*$A57/180)</f>
        <v>28.390258949765</v>
      </c>
      <c r="K57" s="0" t="n">
        <f aca="false">Speed*SIN(PI()*$A57/180)</f>
        <v>39.902562010393</v>
      </c>
      <c r="Q57" s="59"/>
      <c r="W57" s="1" t="str">
        <f aca="false">IF(X57=Z57,polar_type16!$D$3,IF(X57=AC57,polar_type16!$E$3,IF(X57=AF57,polar_type16!$F$3,IF(X57=AI57,polar_type16!$G$3,polar_type16!$H$3))))</f>
        <v>Xmas Star</v>
      </c>
      <c r="X57" s="0" t="n">
        <f aca="false">MAX(Z57,AC57,AF57,AI57,AL57)</f>
        <v>12.8</v>
      </c>
      <c r="Y57" s="11" t="n">
        <f aca="false">LOOKUP(Speedlo,'1'!$B$1:$BJ$1,'1'!$B53:$BJ53)</f>
        <v>13.227</v>
      </c>
      <c r="Z57" s="11" t="n">
        <f aca="false">Xlo*Y57+Xhi*AA57</f>
        <v>12.8</v>
      </c>
      <c r="AA57" s="11" t="n">
        <f aca="false">LOOKUP(Speedhi,'1'!$B$1:$BJ$1,'1'!$B53:$BJ53)</f>
        <v>12.8</v>
      </c>
      <c r="AB57" s="12" t="n">
        <f aca="false">LOOKUP(Speedlo,'2'!$B$1:$BJ$1,'2'!$B53:$BJ53)</f>
        <v>10.3896</v>
      </c>
      <c r="AC57" s="12" t="n">
        <f aca="false">Xlo*AB57+Xhi*AD57</f>
        <v>10.054</v>
      </c>
      <c r="AD57" s="12" t="n">
        <f aca="false">LOOKUP(Speedhi,'2'!$B$1:$BJ$1,'2'!$B53:$BJ53)</f>
        <v>10.054</v>
      </c>
      <c r="AE57" s="13" t="n">
        <f aca="false">LOOKUP(Speedlo,'3'!$B$1:$BJ$1,'3'!$B53:$BJ53)</f>
        <v>0</v>
      </c>
      <c r="AF57" s="13" t="n">
        <f aca="false">Xlo*AE57+Xhi*AG57</f>
        <v>0</v>
      </c>
      <c r="AG57" s="13" t="n">
        <f aca="false">LOOKUP(Speedhi,'3'!$B$1:$BJ$1,'3'!$B53:$BJ53)</f>
        <v>0</v>
      </c>
      <c r="AH57" s="14" t="n">
        <f aca="false">LOOKUP(Speedlo,'4'!$B$1:$BJ$1,'4'!$B53:$BJ53)</f>
        <v>0</v>
      </c>
      <c r="AI57" s="14" t="n">
        <f aca="false">Xlo*AH57+Xhi*AJ57</f>
        <v>0</v>
      </c>
      <c r="AJ57" s="14" t="n">
        <f aca="false">LOOKUP(Speedhi,'4'!$B$1:$BJ$1,'4'!$B53:$BJ53)</f>
        <v>0</v>
      </c>
      <c r="AK57" s="15" t="n">
        <f aca="false">LOOKUP(Speedlo,'5'!$B$1:$BJ$1,'5'!$B53:$BJ53)</f>
        <v>0</v>
      </c>
      <c r="AL57" s="15" t="n">
        <f aca="false">Xlo*AK57+Xhi*AM57</f>
        <v>0</v>
      </c>
      <c r="AM57" s="15" t="n">
        <f aca="false">LOOKUP(Speedhi,'5'!$B$1:$BJ$1,'5'!$B53:$BJ53)</f>
        <v>0</v>
      </c>
    </row>
    <row r="58" customFormat="false" ht="14.1" hidden="false" customHeight="true" outlineLevel="0" collapsed="false">
      <c r="A58" s="60" t="n">
        <f aca="false">A57+1</f>
        <v>87</v>
      </c>
      <c r="B58" s="51" t="n">
        <f aca="false">IF(X58&lt;=0,0,X58*Factor)</f>
        <v>26.2</v>
      </c>
      <c r="C58" s="52" t="n">
        <f aca="false">ROUND($B58*COS(PI()*(D58-Best)/180),4)</f>
        <v>21.4618</v>
      </c>
      <c r="D58" s="53" t="n">
        <f aca="false">MOD(Wind+$A58+360,360)</f>
        <v>46</v>
      </c>
      <c r="E58" s="61" t="n">
        <f aca="false">ROUND($B58*COS(PI()*(F58-Best)/180),4)</f>
        <v>-22.915</v>
      </c>
      <c r="F58" s="62" t="n">
        <f aca="false">MOD(Wind-$A58+360,360)</f>
        <v>232</v>
      </c>
      <c r="G58" s="56" t="n">
        <f aca="false">SQRT($J58^2+$K58^2)</f>
        <v>48.9503438627883</v>
      </c>
      <c r="H58" s="63" t="n">
        <f aca="false">IF($J58&lt;&gt;0,MOD(ATAN($K58/$J58)*180/PI(),180),0)</f>
        <v>54.6898040160429</v>
      </c>
      <c r="I58" s="58" t="str">
        <f aca="false">IF(B58=0,"anchor",W58)</f>
        <v>Xmas Star</v>
      </c>
      <c r="J58" s="0" t="n">
        <f aca="false">$B58+Speed*COS(PI()*$A58/180)</f>
        <v>28.2934382497178</v>
      </c>
      <c r="K58" s="0" t="n">
        <f aca="false">Speed*SIN(PI()*$A58/180)</f>
        <v>39.945181390183</v>
      </c>
      <c r="Q58" s="59"/>
      <c r="W58" s="1" t="str">
        <f aca="false">IF(X58=Z58,polar_type16!$D$3,IF(X58=AC58,polar_type16!$E$3,IF(X58=AF58,polar_type16!$F$3,IF(X58=AI58,polar_type16!$G$3,polar_type16!$H$3))))</f>
        <v>Xmas Star</v>
      </c>
      <c r="X58" s="0" t="n">
        <f aca="false">MAX(Z58,AC58,AF58,AI58,AL58)</f>
        <v>13.1</v>
      </c>
      <c r="Y58" s="11" t="n">
        <f aca="false">LOOKUP(Speedlo,'1'!$B$1:$BJ$1,'1'!$B54:$BJ54)</f>
        <v>13.537</v>
      </c>
      <c r="Z58" s="11" t="n">
        <f aca="false">Xlo*Y58+Xhi*AA58</f>
        <v>13.1</v>
      </c>
      <c r="AA58" s="11" t="n">
        <f aca="false">LOOKUP(Speedhi,'1'!$B$1:$BJ$1,'1'!$B54:$BJ54)</f>
        <v>13.1</v>
      </c>
      <c r="AB58" s="12" t="n">
        <f aca="false">LOOKUP(Speedlo,'2'!$B$1:$BJ$1,'2'!$B54:$BJ54)</f>
        <v>10.5592</v>
      </c>
      <c r="AC58" s="12" t="n">
        <f aca="false">Xlo*AB58+Xhi*AD58</f>
        <v>10.218</v>
      </c>
      <c r="AD58" s="12" t="n">
        <f aca="false">LOOKUP(Speedhi,'2'!$B$1:$BJ$1,'2'!$B54:$BJ54)</f>
        <v>10.218</v>
      </c>
      <c r="AE58" s="13" t="n">
        <f aca="false">LOOKUP(Speedlo,'3'!$B$1:$BJ$1,'3'!$B54:$BJ54)</f>
        <v>0</v>
      </c>
      <c r="AF58" s="13" t="n">
        <f aca="false">Xlo*AE58+Xhi*AG58</f>
        <v>0</v>
      </c>
      <c r="AG58" s="13" t="n">
        <f aca="false">LOOKUP(Speedhi,'3'!$B$1:$BJ$1,'3'!$B54:$BJ54)</f>
        <v>0</v>
      </c>
      <c r="AH58" s="14" t="n">
        <f aca="false">LOOKUP(Speedlo,'4'!$B$1:$BJ$1,'4'!$B54:$BJ54)</f>
        <v>0</v>
      </c>
      <c r="AI58" s="14" t="n">
        <f aca="false">Xlo*AH58+Xhi*AJ58</f>
        <v>0</v>
      </c>
      <c r="AJ58" s="14" t="n">
        <f aca="false">LOOKUP(Speedhi,'4'!$B$1:$BJ$1,'4'!$B54:$BJ54)</f>
        <v>0</v>
      </c>
      <c r="AK58" s="15" t="n">
        <f aca="false">LOOKUP(Speedlo,'5'!$B$1:$BJ$1,'5'!$B54:$BJ54)</f>
        <v>0</v>
      </c>
      <c r="AL58" s="15" t="n">
        <f aca="false">Xlo*AK58+Xhi*AM58</f>
        <v>0</v>
      </c>
      <c r="AM58" s="15" t="n">
        <f aca="false">LOOKUP(Speedhi,'5'!$B$1:$BJ$1,'5'!$B54:$BJ54)</f>
        <v>0</v>
      </c>
    </row>
    <row r="59" customFormat="false" ht="14.1" hidden="false" customHeight="true" outlineLevel="0" collapsed="false">
      <c r="A59" s="60" t="n">
        <f aca="false">A58+1</f>
        <v>88</v>
      </c>
      <c r="B59" s="51" t="n">
        <f aca="false">IF(X59&lt;=0,0,X59*Factor)</f>
        <v>26.8</v>
      </c>
      <c r="C59" s="52" t="n">
        <f aca="false">ROUND($B59*COS(PI()*(D59-Best)/180),4)</f>
        <v>22.2182</v>
      </c>
      <c r="D59" s="53" t="n">
        <f aca="false">MOD(Wind+$A59+360,360)</f>
        <v>47</v>
      </c>
      <c r="E59" s="61" t="n">
        <f aca="false">ROUND($B59*COS(PI()*(F59-Best)/180),4)</f>
        <v>-23.2095</v>
      </c>
      <c r="F59" s="62" t="n">
        <f aca="false">MOD(Wind-$A59+360,360)</f>
        <v>231</v>
      </c>
      <c r="G59" s="56" t="n">
        <f aca="false">SQRT($J59^2+$K59^2)</f>
        <v>48.9189587065195</v>
      </c>
      <c r="H59" s="63" t="n">
        <f aca="false">IF($J59&lt;&gt;0,MOD(ATAN($K59/$J59)*180/PI(),180),0)</f>
        <v>54.8035672000408</v>
      </c>
      <c r="I59" s="58" t="str">
        <f aca="false">IF(B59=0,"anchor",W59)</f>
        <v>Xmas Star</v>
      </c>
      <c r="J59" s="0" t="n">
        <f aca="false">$B59+Speed*COS(PI()*$A59/180)</f>
        <v>28.1959798681</v>
      </c>
      <c r="K59" s="0" t="n">
        <f aca="false">Speed*SIN(PI()*$A59/180)</f>
        <v>39.9756330807638</v>
      </c>
      <c r="Q59" s="59"/>
      <c r="W59" s="1" t="str">
        <f aca="false">IF(X59=Z59,polar_type16!$D$3,IF(X59=AC59,polar_type16!$E$3,IF(X59=AF59,polar_type16!$F$3,IF(X59=AI59,polar_type16!$G$3,polar_type16!$H$3))))</f>
        <v>Xmas Star</v>
      </c>
      <c r="X59" s="0" t="n">
        <f aca="false">MAX(Z59,AC59,AF59,AI59,AL59)</f>
        <v>13.4</v>
      </c>
      <c r="Y59" s="11" t="n">
        <f aca="false">LOOKUP(Speedlo,'1'!$B$1:$BJ$1,'1'!$B55:$BJ55)</f>
        <v>13.847</v>
      </c>
      <c r="Z59" s="11" t="n">
        <f aca="false">Xlo*Y59+Xhi*AA59</f>
        <v>13.4</v>
      </c>
      <c r="AA59" s="11" t="n">
        <f aca="false">LOOKUP(Speedhi,'1'!$B$1:$BJ$1,'1'!$B55:$BJ55)</f>
        <v>13.4</v>
      </c>
      <c r="AB59" s="12" t="n">
        <f aca="false">LOOKUP(Speedlo,'2'!$B$1:$BJ$1,'2'!$B55:$BJ55)</f>
        <v>10.7288</v>
      </c>
      <c r="AC59" s="12" t="n">
        <f aca="false">Xlo*AB59+Xhi*AD59</f>
        <v>10.382</v>
      </c>
      <c r="AD59" s="12" t="n">
        <f aca="false">LOOKUP(Speedhi,'2'!$B$1:$BJ$1,'2'!$B55:$BJ55)</f>
        <v>10.382</v>
      </c>
      <c r="AE59" s="13" t="n">
        <f aca="false">LOOKUP(Speedlo,'3'!$B$1:$BJ$1,'3'!$B55:$BJ55)</f>
        <v>0</v>
      </c>
      <c r="AF59" s="13" t="n">
        <f aca="false">Xlo*AE59+Xhi*AG59</f>
        <v>0</v>
      </c>
      <c r="AG59" s="13" t="n">
        <f aca="false">LOOKUP(Speedhi,'3'!$B$1:$BJ$1,'3'!$B55:$BJ55)</f>
        <v>0</v>
      </c>
      <c r="AH59" s="14" t="n">
        <f aca="false">LOOKUP(Speedlo,'4'!$B$1:$BJ$1,'4'!$B55:$BJ55)</f>
        <v>0</v>
      </c>
      <c r="AI59" s="14" t="n">
        <f aca="false">Xlo*AH59+Xhi*AJ59</f>
        <v>0</v>
      </c>
      <c r="AJ59" s="14" t="n">
        <f aca="false">LOOKUP(Speedhi,'4'!$B$1:$BJ$1,'4'!$B55:$BJ55)</f>
        <v>0</v>
      </c>
      <c r="AK59" s="15" t="n">
        <f aca="false">LOOKUP(Speedlo,'5'!$B$1:$BJ$1,'5'!$B55:$BJ55)</f>
        <v>0</v>
      </c>
      <c r="AL59" s="15" t="n">
        <f aca="false">Xlo*AK59+Xhi*AM59</f>
        <v>0</v>
      </c>
      <c r="AM59" s="15" t="n">
        <f aca="false">LOOKUP(Speedhi,'5'!$B$1:$BJ$1,'5'!$B55:$BJ55)</f>
        <v>0</v>
      </c>
    </row>
    <row r="60" customFormat="false" ht="14.1" hidden="false" customHeight="true" outlineLevel="0" collapsed="false">
      <c r="A60" s="60" t="n">
        <f aca="false">A59+1</f>
        <v>89</v>
      </c>
      <c r="B60" s="51" t="n">
        <f aca="false">IF(X60&lt;=0,0,X60*Factor)</f>
        <v>27.4</v>
      </c>
      <c r="C60" s="52" t="n">
        <f aca="false">ROUND($B60*COS(PI()*(D60-Best)/180),4)</f>
        <v>22.9796</v>
      </c>
      <c r="D60" s="53" t="n">
        <f aca="false">MOD(Wind+$A60+360,360)</f>
        <v>48</v>
      </c>
      <c r="E60" s="61" t="n">
        <f aca="false">ROUND($B60*COS(PI()*(F60-Best)/180),4)</f>
        <v>-23.4864</v>
      </c>
      <c r="F60" s="62" t="n">
        <f aca="false">MOD(Wind-$A60+360,360)</f>
        <v>230</v>
      </c>
      <c r="G60" s="56" t="n">
        <f aca="false">SQRT($J60^2+$K60^2)</f>
        <v>48.8775579884115</v>
      </c>
      <c r="H60" s="63" t="n">
        <f aca="false">IF($J60&lt;&gt;0,MOD(ATAN($K60/$J60)*180/PI(),180),0)</f>
        <v>54.9096797253844</v>
      </c>
      <c r="I60" s="58" t="str">
        <f aca="false">IF(B60=0,"anchor",W60)</f>
        <v>Xmas Star</v>
      </c>
      <c r="J60" s="0" t="n">
        <f aca="false">$B60+Speed*COS(PI()*$A60/180)</f>
        <v>28.0980962574913</v>
      </c>
      <c r="K60" s="0" t="n">
        <f aca="false">Speed*SIN(PI()*$A60/180)</f>
        <v>39.9939078062556</v>
      </c>
      <c r="Q60" s="59"/>
      <c r="W60" s="1" t="str">
        <f aca="false">IF(X60=Z60,polar_type16!$D$3,IF(X60=AC60,polar_type16!$E$3,IF(X60=AF60,polar_type16!$F$3,IF(X60=AI60,polar_type16!$G$3,polar_type16!$H$3))))</f>
        <v>Xmas Star</v>
      </c>
      <c r="X60" s="0" t="n">
        <f aca="false">MAX(Z60,AC60,AF60,AI60,AL60)</f>
        <v>13.7</v>
      </c>
      <c r="Y60" s="11" t="n">
        <f aca="false">LOOKUP(Speedlo,'1'!$B$1:$BJ$1,'1'!$B56:$BJ56)</f>
        <v>14.157</v>
      </c>
      <c r="Z60" s="11" t="n">
        <f aca="false">Xlo*Y60+Xhi*AA60</f>
        <v>13.7</v>
      </c>
      <c r="AA60" s="11" t="n">
        <f aca="false">LOOKUP(Speedhi,'1'!$B$1:$BJ$1,'1'!$B56:$BJ56)</f>
        <v>13.7</v>
      </c>
      <c r="AB60" s="12" t="n">
        <f aca="false">LOOKUP(Speedlo,'2'!$B$1:$BJ$1,'2'!$B56:$BJ56)</f>
        <v>10.8984</v>
      </c>
      <c r="AC60" s="12" t="n">
        <f aca="false">Xlo*AB60+Xhi*AD60</f>
        <v>10.546</v>
      </c>
      <c r="AD60" s="12" t="n">
        <f aca="false">LOOKUP(Speedhi,'2'!$B$1:$BJ$1,'2'!$B56:$BJ56)</f>
        <v>10.546</v>
      </c>
      <c r="AE60" s="13" t="n">
        <f aca="false">LOOKUP(Speedlo,'3'!$B$1:$BJ$1,'3'!$B56:$BJ56)</f>
        <v>0</v>
      </c>
      <c r="AF60" s="13" t="n">
        <f aca="false">Xlo*AE60+Xhi*AG60</f>
        <v>0</v>
      </c>
      <c r="AG60" s="13" t="n">
        <f aca="false">LOOKUP(Speedhi,'3'!$B$1:$BJ$1,'3'!$B56:$BJ56)</f>
        <v>0</v>
      </c>
      <c r="AH60" s="14" t="n">
        <f aca="false">LOOKUP(Speedlo,'4'!$B$1:$BJ$1,'4'!$B56:$BJ56)</f>
        <v>0</v>
      </c>
      <c r="AI60" s="14" t="n">
        <f aca="false">Xlo*AH60+Xhi*AJ60</f>
        <v>0</v>
      </c>
      <c r="AJ60" s="14" t="n">
        <f aca="false">LOOKUP(Speedhi,'4'!$B$1:$BJ$1,'4'!$B56:$BJ56)</f>
        <v>0</v>
      </c>
      <c r="AK60" s="15" t="n">
        <f aca="false">LOOKUP(Speedlo,'5'!$B$1:$BJ$1,'5'!$B56:$BJ56)</f>
        <v>0</v>
      </c>
      <c r="AL60" s="15" t="n">
        <f aca="false">Xlo*AK60+Xhi*AM60</f>
        <v>0</v>
      </c>
      <c r="AM60" s="15" t="n">
        <f aca="false">LOOKUP(Speedhi,'5'!$B$1:$BJ$1,'5'!$B56:$BJ56)</f>
        <v>0</v>
      </c>
    </row>
    <row r="61" customFormat="false" ht="14.1" hidden="false" customHeight="true" outlineLevel="0" collapsed="false">
      <c r="A61" s="60" t="n">
        <f aca="false">A60+1</f>
        <v>90</v>
      </c>
      <c r="B61" s="51" t="n">
        <f aca="false">IF(X61&lt;=0,0,X61*Factor)</f>
        <v>28</v>
      </c>
      <c r="C61" s="52" t="n">
        <f aca="false">ROUND($B61*COS(PI()*(D61-Best)/180),4)</f>
        <v>23.7453</v>
      </c>
      <c r="D61" s="53" t="n">
        <f aca="false">MOD(Wind+$A61+360,360)</f>
        <v>49</v>
      </c>
      <c r="E61" s="61" t="n">
        <f aca="false">ROUND($B61*COS(PI()*(F61-Best)/180),4)</f>
        <v>-23.7453</v>
      </c>
      <c r="F61" s="62" t="n">
        <f aca="false">MOD(Wind-$A61+360,360)</f>
        <v>229</v>
      </c>
      <c r="G61" s="56" t="n">
        <f aca="false">SQRT($J61^2+$K61^2)</f>
        <v>48.8262224629348</v>
      </c>
      <c r="H61" s="63" t="n">
        <f aca="false">IF($J61&lt;&gt;0,MOD(ATAN($K61/$J61)*180/PI(),180),0)</f>
        <v>55.0079798014413</v>
      </c>
      <c r="I61" s="58" t="str">
        <f aca="false">IF(B61=0,"anchor",W61)</f>
        <v>Xmas Star</v>
      </c>
      <c r="J61" s="0" t="n">
        <f aca="false">$B61+Speed*COS(PI()*$A61/180)</f>
        <v>28</v>
      </c>
      <c r="K61" s="0" t="n">
        <f aca="false">Speed*SIN(PI()*$A61/180)</f>
        <v>40</v>
      </c>
      <c r="Q61" s="59"/>
      <c r="W61" s="1" t="str">
        <f aca="false">IF(X61=Z61,polar_type16!$D$3,IF(X61=AC61,polar_type16!$E$3,IF(X61=AF61,polar_type16!$F$3,IF(X61=AI61,polar_type16!$G$3,polar_type16!$H$3))))</f>
        <v>Xmas Star</v>
      </c>
      <c r="X61" s="0" t="n">
        <f aca="false">MAX(Z61,AC61,AF61,AI61,AL61)</f>
        <v>14</v>
      </c>
      <c r="Y61" s="11" t="n">
        <f aca="false">LOOKUP(Speedlo,'1'!$B$1:$BJ$1,'1'!$B57:$BJ57)</f>
        <v>14.467</v>
      </c>
      <c r="Z61" s="11" t="n">
        <f aca="false">Xlo*Y61+Xhi*AA61</f>
        <v>14</v>
      </c>
      <c r="AA61" s="11" t="n">
        <f aca="false">LOOKUP(Speedhi,'1'!$B$1:$BJ$1,'1'!$B57:$BJ57)</f>
        <v>14</v>
      </c>
      <c r="AB61" s="12" t="n">
        <f aca="false">LOOKUP(Speedlo,'2'!$B$1:$BJ$1,'2'!$B57:$BJ57)</f>
        <v>11.068</v>
      </c>
      <c r="AC61" s="12" t="n">
        <f aca="false">Xlo*AB61+Xhi*AD61</f>
        <v>10.71</v>
      </c>
      <c r="AD61" s="12" t="n">
        <f aca="false">LOOKUP(Speedhi,'2'!$B$1:$BJ$1,'2'!$B57:$BJ57)</f>
        <v>10.71</v>
      </c>
      <c r="AE61" s="13" t="n">
        <f aca="false">LOOKUP(Speedlo,'3'!$B$1:$BJ$1,'3'!$B57:$BJ57)</f>
        <v>0</v>
      </c>
      <c r="AF61" s="13" t="n">
        <f aca="false">Xlo*AE61+Xhi*AG61</f>
        <v>0</v>
      </c>
      <c r="AG61" s="13" t="n">
        <f aca="false">LOOKUP(Speedhi,'3'!$B$1:$BJ$1,'3'!$B57:$BJ57)</f>
        <v>0</v>
      </c>
      <c r="AH61" s="14" t="n">
        <f aca="false">LOOKUP(Speedlo,'4'!$B$1:$BJ$1,'4'!$B57:$BJ57)</f>
        <v>0</v>
      </c>
      <c r="AI61" s="14" t="n">
        <f aca="false">Xlo*AH61+Xhi*AJ61</f>
        <v>0</v>
      </c>
      <c r="AJ61" s="14" t="n">
        <f aca="false">LOOKUP(Speedhi,'4'!$B$1:$BJ$1,'4'!$B57:$BJ57)</f>
        <v>0</v>
      </c>
      <c r="AK61" s="15" t="n">
        <f aca="false">LOOKUP(Speedlo,'5'!$B$1:$BJ$1,'5'!$B57:$BJ57)</f>
        <v>0</v>
      </c>
      <c r="AL61" s="15" t="n">
        <f aca="false">Xlo*AK61+Xhi*AM61</f>
        <v>0</v>
      </c>
      <c r="AM61" s="15" t="n">
        <f aca="false">LOOKUP(Speedhi,'5'!$B$1:$BJ$1,'5'!$B57:$BJ57)</f>
        <v>0</v>
      </c>
    </row>
    <row r="62" customFormat="false" ht="14.1" hidden="false" customHeight="true" outlineLevel="0" collapsed="false">
      <c r="A62" s="60" t="n">
        <f aca="false">A61+1</f>
        <v>91</v>
      </c>
      <c r="B62" s="51" t="n">
        <f aca="false">IF(X62&lt;=0,0,X62*Factor)</f>
        <v>28.8</v>
      </c>
      <c r="C62" s="52" t="n">
        <f aca="false">ROUND($B62*COS(PI()*(D62-Best)/180),4)</f>
        <v>24.6864</v>
      </c>
      <c r="D62" s="53" t="n">
        <f aca="false">MOD(Wind+$A62+360,360)</f>
        <v>50</v>
      </c>
      <c r="E62" s="61" t="n">
        <f aca="false">ROUND($B62*COS(PI()*(F62-Best)/180),4)</f>
        <v>-24.1537</v>
      </c>
      <c r="F62" s="62" t="n">
        <f aca="false">MOD(Wind-$A62+360,360)</f>
        <v>228</v>
      </c>
      <c r="G62" s="56" t="n">
        <f aca="false">SQRT($J62^2+$K62^2)</f>
        <v>48.8797468852745</v>
      </c>
      <c r="H62" s="63" t="n">
        <f aca="false">IF($J62&lt;&gt;0,MOD(ATAN($K62/$J62)*180/PI(),180),0)</f>
        <v>54.9060278476494</v>
      </c>
      <c r="I62" s="58" t="str">
        <f aca="false">IF(B62=0,"anchor",W62)</f>
        <v>Xmas Star</v>
      </c>
      <c r="J62" s="0" t="n">
        <f aca="false">$B62+Speed*COS(PI()*$A62/180)</f>
        <v>28.1019037425087</v>
      </c>
      <c r="K62" s="0" t="n">
        <f aca="false">Speed*SIN(PI()*$A62/180)</f>
        <v>39.9939078062556</v>
      </c>
      <c r="Q62" s="59"/>
      <c r="W62" s="1" t="str">
        <f aca="false">IF(X62=Z62,polar_type16!$D$3,IF(X62=AC62,polar_type16!$E$3,IF(X62=AF62,polar_type16!$F$3,IF(X62=AI62,polar_type16!$G$3,polar_type16!$H$3))))</f>
        <v>Xmas Star</v>
      </c>
      <c r="X62" s="0" t="n">
        <f aca="false">MAX(Z62,AC62,AF62,AI62,AL62)</f>
        <v>14.4</v>
      </c>
      <c r="Y62" s="11" t="n">
        <f aca="false">LOOKUP(Speedlo,'1'!$B$1:$BJ$1,'1'!$B58:$BJ58)</f>
        <v>14.8802</v>
      </c>
      <c r="Z62" s="11" t="n">
        <f aca="false">Xlo*Y62+Xhi*AA62</f>
        <v>14.4</v>
      </c>
      <c r="AA62" s="11" t="n">
        <f aca="false">LOOKUP(Speedhi,'1'!$B$1:$BJ$1,'1'!$B58:$BJ58)</f>
        <v>14.4</v>
      </c>
      <c r="AB62" s="12" t="n">
        <f aca="false">LOOKUP(Speedlo,'2'!$B$1:$BJ$1,'2'!$B58:$BJ58)</f>
        <v>9.6852</v>
      </c>
      <c r="AC62" s="12" t="n">
        <f aca="false">Xlo*AB62+Xhi*AD62</f>
        <v>9.372</v>
      </c>
      <c r="AD62" s="12" t="n">
        <f aca="false">LOOKUP(Speedhi,'2'!$B$1:$BJ$1,'2'!$B58:$BJ58)</f>
        <v>9.372</v>
      </c>
      <c r="AE62" s="13" t="n">
        <f aca="false">LOOKUP(Speedlo,'3'!$B$1:$BJ$1,'3'!$B58:$BJ58)</f>
        <v>0</v>
      </c>
      <c r="AF62" s="13" t="n">
        <f aca="false">Xlo*AE62+Xhi*AG62</f>
        <v>0</v>
      </c>
      <c r="AG62" s="13" t="n">
        <f aca="false">LOOKUP(Speedhi,'3'!$B$1:$BJ$1,'3'!$B58:$BJ58)</f>
        <v>0</v>
      </c>
      <c r="AH62" s="14" t="n">
        <f aca="false">LOOKUP(Speedlo,'4'!$B$1:$BJ$1,'4'!$B58:$BJ58)</f>
        <v>0</v>
      </c>
      <c r="AI62" s="14" t="n">
        <f aca="false">Xlo*AH62+Xhi*AJ62</f>
        <v>0</v>
      </c>
      <c r="AJ62" s="14" t="n">
        <f aca="false">LOOKUP(Speedhi,'4'!$B$1:$BJ$1,'4'!$B58:$BJ58)</f>
        <v>0</v>
      </c>
      <c r="AK62" s="15" t="n">
        <f aca="false">LOOKUP(Speedlo,'5'!$B$1:$BJ$1,'5'!$B58:$BJ58)</f>
        <v>0</v>
      </c>
      <c r="AL62" s="15" t="n">
        <f aca="false">Xlo*AK62+Xhi*AM62</f>
        <v>0</v>
      </c>
      <c r="AM62" s="15" t="n">
        <f aca="false">LOOKUP(Speedhi,'5'!$B$1:$BJ$1,'5'!$B58:$BJ58)</f>
        <v>0</v>
      </c>
    </row>
    <row r="63" customFormat="false" ht="14.1" hidden="false" customHeight="true" outlineLevel="0" collapsed="false">
      <c r="A63" s="60" t="n">
        <f aca="false">A62+1</f>
        <v>92</v>
      </c>
      <c r="B63" s="51" t="n">
        <f aca="false">IF(X63&lt;=0,0,X63*Factor)</f>
        <v>29.6</v>
      </c>
      <c r="C63" s="52" t="n">
        <f aca="false">ROUND($B63*COS(PI()*(D63-Best)/180),4)</f>
        <v>25.6344</v>
      </c>
      <c r="D63" s="53" t="n">
        <f aca="false">MOD(Wind+$A63+360,360)</f>
        <v>51</v>
      </c>
      <c r="E63" s="61" t="n">
        <f aca="false">ROUND($B63*COS(PI()*(F63-Best)/180),4)</f>
        <v>-24.5395</v>
      </c>
      <c r="F63" s="62" t="n">
        <f aca="false">MOD(Wind-$A63+360,360)</f>
        <v>227</v>
      </c>
      <c r="G63" s="56" t="n">
        <f aca="false">SQRT($J63^2+$K63^2)</f>
        <v>48.9235934065403</v>
      </c>
      <c r="H63" s="63" t="n">
        <f aca="false">IF($J63&lt;&gt;0,MOD(ATAN($K63/$J63)*180/PI(),180),0)</f>
        <v>54.795872481657</v>
      </c>
      <c r="I63" s="58" t="str">
        <f aca="false">IF(B63=0,"anchor",W63)</f>
        <v>Xmas Star</v>
      </c>
      <c r="J63" s="0" t="n">
        <f aca="false">$B63+Speed*COS(PI()*$A63/180)</f>
        <v>28.2040201319</v>
      </c>
      <c r="K63" s="0" t="n">
        <f aca="false">Speed*SIN(PI()*$A63/180)</f>
        <v>39.9756330807638</v>
      </c>
      <c r="Q63" s="59"/>
      <c r="W63" s="1" t="str">
        <f aca="false">IF(X63=Z63,polar_type16!$D$3,IF(X63=AC63,polar_type16!$E$3,IF(X63=AF63,polar_type16!$F$3,IF(X63=AI63,polar_type16!$G$3,polar_type16!$H$3))))</f>
        <v>Xmas Star</v>
      </c>
      <c r="X63" s="0" t="n">
        <f aca="false">MAX(Z63,AC63,AF63,AI63,AL63)</f>
        <v>14.8</v>
      </c>
      <c r="Y63" s="11" t="n">
        <f aca="false">LOOKUP(Speedlo,'1'!$B$1:$BJ$1,'1'!$B59:$BJ59)</f>
        <v>15.2934</v>
      </c>
      <c r="Z63" s="11" t="n">
        <f aca="false">Xlo*Y63+Xhi*AA63</f>
        <v>14.8</v>
      </c>
      <c r="AA63" s="11" t="n">
        <f aca="false">LOOKUP(Speedhi,'1'!$B$1:$BJ$1,'1'!$B59:$BJ59)</f>
        <v>14.8</v>
      </c>
      <c r="AB63" s="12" t="n">
        <f aca="false">LOOKUP(Speedlo,'2'!$B$1:$BJ$1,'2'!$B59:$BJ59)</f>
        <v>8.3024</v>
      </c>
      <c r="AC63" s="12" t="n">
        <f aca="false">Xlo*AB63+Xhi*AD63</f>
        <v>8.034</v>
      </c>
      <c r="AD63" s="12" t="n">
        <f aca="false">LOOKUP(Speedhi,'2'!$B$1:$BJ$1,'2'!$B59:$BJ59)</f>
        <v>8.034</v>
      </c>
      <c r="AE63" s="13" t="n">
        <f aca="false">LOOKUP(Speedlo,'3'!$B$1:$BJ$1,'3'!$B59:$BJ59)</f>
        <v>0</v>
      </c>
      <c r="AF63" s="13" t="n">
        <f aca="false">Xlo*AE63+Xhi*AG63</f>
        <v>0</v>
      </c>
      <c r="AG63" s="13" t="n">
        <f aca="false">LOOKUP(Speedhi,'3'!$B$1:$BJ$1,'3'!$B59:$BJ59)</f>
        <v>0</v>
      </c>
      <c r="AH63" s="14" t="n">
        <f aca="false">LOOKUP(Speedlo,'4'!$B$1:$BJ$1,'4'!$B59:$BJ59)</f>
        <v>0</v>
      </c>
      <c r="AI63" s="14" t="n">
        <f aca="false">Xlo*AH63+Xhi*AJ63</f>
        <v>0</v>
      </c>
      <c r="AJ63" s="14" t="n">
        <f aca="false">LOOKUP(Speedhi,'4'!$B$1:$BJ$1,'4'!$B59:$BJ59)</f>
        <v>0</v>
      </c>
      <c r="AK63" s="15" t="n">
        <f aca="false">LOOKUP(Speedlo,'5'!$B$1:$BJ$1,'5'!$B59:$BJ59)</f>
        <v>0</v>
      </c>
      <c r="AL63" s="15" t="n">
        <f aca="false">Xlo*AK63+Xhi*AM63</f>
        <v>0</v>
      </c>
      <c r="AM63" s="15" t="n">
        <f aca="false">LOOKUP(Speedhi,'5'!$B$1:$BJ$1,'5'!$B59:$BJ59)</f>
        <v>0</v>
      </c>
    </row>
    <row r="64" customFormat="false" ht="14.1" hidden="false" customHeight="true" outlineLevel="0" collapsed="false">
      <c r="A64" s="60" t="n">
        <f aca="false">A63+1</f>
        <v>93</v>
      </c>
      <c r="B64" s="51" t="n">
        <f aca="false">IF(X64&lt;=0,0,X64*Factor)</f>
        <v>30.4</v>
      </c>
      <c r="C64" s="52" t="n">
        <f aca="false">ROUND($B64*COS(PI()*(D64-Best)/180),4)</f>
        <v>26.5884</v>
      </c>
      <c r="D64" s="53" t="n">
        <f aca="false">MOD(Wind+$A64+360,360)</f>
        <v>52</v>
      </c>
      <c r="E64" s="61" t="n">
        <f aca="false">ROUND($B64*COS(PI()*(F64-Best)/180),4)</f>
        <v>-24.9022</v>
      </c>
      <c r="F64" s="62" t="n">
        <f aca="false">MOD(Wind-$A64+360,360)</f>
        <v>226</v>
      </c>
      <c r="G64" s="56" t="n">
        <f aca="false">SQRT($J64^2+$K64^2)</f>
        <v>48.9579304548013</v>
      </c>
      <c r="H64" s="63" t="n">
        <f aca="false">IF($J64&lt;&gt;0,MOD(ATAN($K64/$J64)*180/PI(),180),0)</f>
        <v>54.67727093264</v>
      </c>
      <c r="I64" s="58" t="str">
        <f aca="false">IF(B64=0,"anchor",W64)</f>
        <v>Xmas Star</v>
      </c>
      <c r="J64" s="0" t="n">
        <f aca="false">$B64+Speed*COS(PI()*$A64/180)</f>
        <v>28.3065617502823</v>
      </c>
      <c r="K64" s="0" t="n">
        <f aca="false">Speed*SIN(PI()*$A64/180)</f>
        <v>39.945181390183</v>
      </c>
      <c r="Q64" s="59"/>
      <c r="W64" s="1" t="str">
        <f aca="false">IF(X64=Z64,polar_type16!$D$3,IF(X64=AC64,polar_type16!$E$3,IF(X64=AF64,polar_type16!$F$3,IF(X64=AI64,polar_type16!$G$3,polar_type16!$H$3))))</f>
        <v>Xmas Star</v>
      </c>
      <c r="X64" s="0" t="n">
        <f aca="false">MAX(Z64,AC64,AF64,AI64,AL64)</f>
        <v>15.2</v>
      </c>
      <c r="Y64" s="11" t="n">
        <f aca="false">LOOKUP(Speedlo,'1'!$B$1:$BJ$1,'1'!$B60:$BJ60)</f>
        <v>15.7066</v>
      </c>
      <c r="Z64" s="11" t="n">
        <f aca="false">Xlo*Y64+Xhi*AA64</f>
        <v>15.2</v>
      </c>
      <c r="AA64" s="11" t="n">
        <f aca="false">LOOKUP(Speedhi,'1'!$B$1:$BJ$1,'1'!$B60:$BJ60)</f>
        <v>15.2</v>
      </c>
      <c r="AB64" s="12" t="n">
        <f aca="false">LOOKUP(Speedlo,'2'!$B$1:$BJ$1,'2'!$B60:$BJ60)</f>
        <v>6.9196</v>
      </c>
      <c r="AC64" s="12" t="n">
        <f aca="false">Xlo*AB64+Xhi*AD64</f>
        <v>6.696</v>
      </c>
      <c r="AD64" s="12" t="n">
        <f aca="false">LOOKUP(Speedhi,'2'!$B$1:$BJ$1,'2'!$B60:$BJ60)</f>
        <v>6.696</v>
      </c>
      <c r="AE64" s="13" t="n">
        <f aca="false">LOOKUP(Speedlo,'3'!$B$1:$BJ$1,'3'!$B60:$BJ60)</f>
        <v>0</v>
      </c>
      <c r="AF64" s="13" t="n">
        <f aca="false">Xlo*AE64+Xhi*AG64</f>
        <v>0</v>
      </c>
      <c r="AG64" s="13" t="n">
        <f aca="false">LOOKUP(Speedhi,'3'!$B$1:$BJ$1,'3'!$B60:$BJ60)</f>
        <v>0</v>
      </c>
      <c r="AH64" s="14" t="n">
        <f aca="false">LOOKUP(Speedlo,'4'!$B$1:$BJ$1,'4'!$B60:$BJ60)</f>
        <v>0</v>
      </c>
      <c r="AI64" s="14" t="n">
        <f aca="false">Xlo*AH64+Xhi*AJ64</f>
        <v>0</v>
      </c>
      <c r="AJ64" s="14" t="n">
        <f aca="false">LOOKUP(Speedhi,'4'!$B$1:$BJ$1,'4'!$B60:$BJ60)</f>
        <v>0</v>
      </c>
      <c r="AK64" s="15" t="n">
        <f aca="false">LOOKUP(Speedlo,'5'!$B$1:$BJ$1,'5'!$B60:$BJ60)</f>
        <v>0</v>
      </c>
      <c r="AL64" s="15" t="n">
        <f aca="false">Xlo*AK64+Xhi*AM64</f>
        <v>0</v>
      </c>
      <c r="AM64" s="15" t="n">
        <f aca="false">LOOKUP(Speedhi,'5'!$B$1:$BJ$1,'5'!$B60:$BJ60)</f>
        <v>0</v>
      </c>
    </row>
    <row r="65" customFormat="false" ht="14.1" hidden="false" customHeight="true" outlineLevel="0" collapsed="false">
      <c r="A65" s="60" t="n">
        <f aca="false">A64+1</f>
        <v>94</v>
      </c>
      <c r="B65" s="51" t="n">
        <f aca="false">IF(X65&lt;=0,0,X65*Factor)</f>
        <v>31.2</v>
      </c>
      <c r="C65" s="52" t="n">
        <f aca="false">ROUND($B65*COS(PI()*(D65-Best)/180),4)</f>
        <v>27.548</v>
      </c>
      <c r="D65" s="53" t="n">
        <f aca="false">MOD(Wind+$A65+360,360)</f>
        <v>53</v>
      </c>
      <c r="E65" s="61" t="n">
        <f aca="false">ROUND($B65*COS(PI()*(F65-Best)/180),4)</f>
        <v>-25.2413</v>
      </c>
      <c r="F65" s="62" t="n">
        <f aca="false">MOD(Wind-$A65+360,360)</f>
        <v>225</v>
      </c>
      <c r="G65" s="56" t="n">
        <f aca="false">SQRT($J65^2+$K65^2)</f>
        <v>48.98293418666</v>
      </c>
      <c r="H65" s="63" t="n">
        <f aca="false">IF($J65&lt;&gt;0,MOD(ATAN($K65/$J65)*180/PI(),180),0)</f>
        <v>54.5499754008658</v>
      </c>
      <c r="I65" s="58" t="str">
        <f aca="false">IF(B65=0,"anchor",W65)</f>
        <v>Xmas Star</v>
      </c>
      <c r="J65" s="0" t="n">
        <f aca="false">$B65+Speed*COS(PI()*$A65/180)</f>
        <v>28.409741050235</v>
      </c>
      <c r="K65" s="0" t="n">
        <f aca="false">Speed*SIN(PI()*$A65/180)</f>
        <v>39.902562010393</v>
      </c>
      <c r="Q65" s="59"/>
      <c r="W65" s="1" t="str">
        <f aca="false">IF(X65=Z65,polar_type16!$D$3,IF(X65=AC65,polar_type16!$E$3,IF(X65=AF65,polar_type16!$F$3,IF(X65=AI65,polar_type16!$G$3,polar_type16!$H$3))))</f>
        <v>Xmas Star</v>
      </c>
      <c r="X65" s="0" t="n">
        <f aca="false">MAX(Z65,AC65,AF65,AI65,AL65)</f>
        <v>15.6</v>
      </c>
      <c r="Y65" s="11" t="n">
        <f aca="false">LOOKUP(Speedlo,'1'!$B$1:$BJ$1,'1'!$B61:$BJ61)</f>
        <v>16.1198</v>
      </c>
      <c r="Z65" s="11" t="n">
        <f aca="false">Xlo*Y65+Xhi*AA65</f>
        <v>15.6</v>
      </c>
      <c r="AA65" s="11" t="n">
        <f aca="false">LOOKUP(Speedhi,'1'!$B$1:$BJ$1,'1'!$B61:$BJ61)</f>
        <v>15.6</v>
      </c>
      <c r="AB65" s="12" t="n">
        <f aca="false">LOOKUP(Speedlo,'2'!$B$1:$BJ$1,'2'!$B61:$BJ61)</f>
        <v>5.5368</v>
      </c>
      <c r="AC65" s="12" t="n">
        <f aca="false">Xlo*AB65+Xhi*AD65</f>
        <v>5.358</v>
      </c>
      <c r="AD65" s="12" t="n">
        <f aca="false">LOOKUP(Speedhi,'2'!$B$1:$BJ$1,'2'!$B61:$BJ61)</f>
        <v>5.358</v>
      </c>
      <c r="AE65" s="13" t="n">
        <f aca="false">LOOKUP(Speedlo,'3'!$B$1:$BJ$1,'3'!$B61:$BJ61)</f>
        <v>0</v>
      </c>
      <c r="AF65" s="13" t="n">
        <f aca="false">Xlo*AE65+Xhi*AG65</f>
        <v>0</v>
      </c>
      <c r="AG65" s="13" t="n">
        <f aca="false">LOOKUP(Speedhi,'3'!$B$1:$BJ$1,'3'!$B61:$BJ61)</f>
        <v>0</v>
      </c>
      <c r="AH65" s="14" t="n">
        <f aca="false">LOOKUP(Speedlo,'4'!$B$1:$BJ$1,'4'!$B61:$BJ61)</f>
        <v>0</v>
      </c>
      <c r="AI65" s="14" t="n">
        <f aca="false">Xlo*AH65+Xhi*AJ65</f>
        <v>0</v>
      </c>
      <c r="AJ65" s="14" t="n">
        <f aca="false">LOOKUP(Speedhi,'4'!$B$1:$BJ$1,'4'!$B61:$BJ61)</f>
        <v>0</v>
      </c>
      <c r="AK65" s="15" t="n">
        <f aca="false">LOOKUP(Speedlo,'5'!$B$1:$BJ$1,'5'!$B61:$BJ61)</f>
        <v>0</v>
      </c>
      <c r="AL65" s="15" t="n">
        <f aca="false">Xlo*AK65+Xhi*AM65</f>
        <v>0</v>
      </c>
      <c r="AM65" s="15" t="n">
        <f aca="false">LOOKUP(Speedhi,'5'!$B$1:$BJ$1,'5'!$B61:$BJ61)</f>
        <v>0</v>
      </c>
    </row>
    <row r="66" customFormat="false" ht="14.1" hidden="false" customHeight="true" outlineLevel="0" collapsed="false">
      <c r="A66" s="60" t="n">
        <f aca="false">A65+1</f>
        <v>95</v>
      </c>
      <c r="B66" s="51" t="n">
        <f aca="false">IF(X66&lt;=0,0,X66*Factor)</f>
        <v>32</v>
      </c>
      <c r="C66" s="52" t="n">
        <f aca="false">ROUND($B66*COS(PI()*(D66-Best)/180),4)</f>
        <v>28.5122</v>
      </c>
      <c r="D66" s="53" t="n">
        <f aca="false">MOD(Wind+$A66+360,360)</f>
        <v>54</v>
      </c>
      <c r="E66" s="61" t="n">
        <f aca="false">ROUND($B66*COS(PI()*(F66-Best)/180),4)</f>
        <v>-25.5563</v>
      </c>
      <c r="F66" s="62" t="n">
        <f aca="false">MOD(Wind-$A66+360,360)</f>
        <v>224</v>
      </c>
      <c r="G66" s="56" t="n">
        <f aca="false">SQRT($J66^2+$K66^2)</f>
        <v>48.9987887459067</v>
      </c>
      <c r="H66" s="63" t="n">
        <f aca="false">IF($J66&lt;&gt;0,MOD(ATAN($K66/$J66)*180/PI(),180),0)</f>
        <v>54.4137330120671</v>
      </c>
      <c r="I66" s="58" t="str">
        <f aca="false">IF(B66=0,"anchor",W66)</f>
        <v>Xmas Star</v>
      </c>
      <c r="J66" s="0" t="n">
        <f aca="false">$B66+Speed*COS(PI()*$A66/180)</f>
        <v>28.5137702900937</v>
      </c>
      <c r="K66" s="0" t="n">
        <f aca="false">Speed*SIN(PI()*$A66/180)</f>
        <v>39.8477879236698</v>
      </c>
      <c r="Q66" s="59"/>
      <c r="W66" s="1" t="str">
        <f aca="false">IF(X66=Z66,polar_type16!$D$3,IF(X66=AC66,polar_type16!$E$3,IF(X66=AF66,polar_type16!$F$3,IF(X66=AI66,polar_type16!$G$3,polar_type16!$H$3))))</f>
        <v>Xmas Star</v>
      </c>
      <c r="X66" s="0" t="n">
        <f aca="false">MAX(Z66,AC66,AF66,AI66,AL66)</f>
        <v>16</v>
      </c>
      <c r="Y66" s="11" t="n">
        <f aca="false">LOOKUP(Speedlo,'1'!$B$1:$BJ$1,'1'!$B62:$BJ62)</f>
        <v>16.533</v>
      </c>
      <c r="Z66" s="11" t="n">
        <f aca="false">Xlo*Y66+Xhi*AA66</f>
        <v>16</v>
      </c>
      <c r="AA66" s="11" t="n">
        <f aca="false">LOOKUP(Speedhi,'1'!$B$1:$BJ$1,'1'!$B62:$BJ62)</f>
        <v>16</v>
      </c>
      <c r="AB66" s="12" t="n">
        <f aca="false">LOOKUP(Speedlo,'2'!$B$1:$BJ$1,'2'!$B62:$BJ62)</f>
        <v>4.154</v>
      </c>
      <c r="AC66" s="12" t="n">
        <f aca="false">Xlo*AB66+Xhi*AD66</f>
        <v>4.02</v>
      </c>
      <c r="AD66" s="12" t="n">
        <f aca="false">LOOKUP(Speedhi,'2'!$B$1:$BJ$1,'2'!$B62:$BJ62)</f>
        <v>4.02</v>
      </c>
      <c r="AE66" s="13" t="n">
        <f aca="false">LOOKUP(Speedlo,'3'!$B$1:$BJ$1,'3'!$B62:$BJ62)</f>
        <v>0</v>
      </c>
      <c r="AF66" s="13" t="n">
        <f aca="false">Xlo*AE66+Xhi*AG66</f>
        <v>0</v>
      </c>
      <c r="AG66" s="13" t="n">
        <f aca="false">LOOKUP(Speedhi,'3'!$B$1:$BJ$1,'3'!$B62:$BJ62)</f>
        <v>0</v>
      </c>
      <c r="AH66" s="14" t="n">
        <f aca="false">LOOKUP(Speedlo,'4'!$B$1:$BJ$1,'4'!$B62:$BJ62)</f>
        <v>0</v>
      </c>
      <c r="AI66" s="14" t="n">
        <f aca="false">Xlo*AH66+Xhi*AJ66</f>
        <v>0</v>
      </c>
      <c r="AJ66" s="14" t="n">
        <f aca="false">LOOKUP(Speedhi,'4'!$B$1:$BJ$1,'4'!$B62:$BJ62)</f>
        <v>0</v>
      </c>
      <c r="AK66" s="15" t="n">
        <f aca="false">LOOKUP(Speedlo,'5'!$B$1:$BJ$1,'5'!$B62:$BJ62)</f>
        <v>0</v>
      </c>
      <c r="AL66" s="15" t="n">
        <f aca="false">Xlo*AK66+Xhi*AM66</f>
        <v>0</v>
      </c>
      <c r="AM66" s="15" t="n">
        <f aca="false">LOOKUP(Speedhi,'5'!$B$1:$BJ$1,'5'!$B62:$BJ62)</f>
        <v>0</v>
      </c>
    </row>
    <row r="67" customFormat="false" ht="14.1" hidden="false" customHeight="true" outlineLevel="0" collapsed="false">
      <c r="A67" s="60" t="n">
        <f aca="false">A66+1</f>
        <v>96</v>
      </c>
      <c r="B67" s="51" t="n">
        <f aca="false">IF(X67&lt;=0,0,X67*Factor)</f>
        <v>33.1</v>
      </c>
      <c r="C67" s="52" t="n">
        <f aca="false">ROUND($B67*COS(PI()*(D67-Best)/180),4)</f>
        <v>29.7501</v>
      </c>
      <c r="D67" s="53" t="n">
        <f aca="false">MOD(Wind+$A67+360,360)</f>
        <v>55</v>
      </c>
      <c r="E67" s="61" t="n">
        <f aca="false">ROUND($B67*COS(PI()*(F67-Best)/180),4)</f>
        <v>-26.0832</v>
      </c>
      <c r="F67" s="62" t="n">
        <f aca="false">MOD(Wind-$A67+360,360)</f>
        <v>223</v>
      </c>
      <c r="G67" s="56" t="n">
        <f aca="false">SQRT($J67^2+$K67^2)</f>
        <v>49.1814866516584</v>
      </c>
      <c r="H67" s="63" t="n">
        <f aca="false">IF($J67&lt;&gt;0,MOD(ATAN($K67/$J67)*180/PI(),180),0)</f>
        <v>53.9845776031643</v>
      </c>
      <c r="I67" s="58" t="str">
        <f aca="false">IF(B67=0,"anchor",W67)</f>
        <v>Xmas Star</v>
      </c>
      <c r="J67" s="0" t="n">
        <f aca="false">$B67+Speed*COS(PI()*$A67/180)</f>
        <v>28.9188614692939</v>
      </c>
      <c r="K67" s="0" t="n">
        <f aca="false">Speed*SIN(PI()*$A67/180)</f>
        <v>39.7808758147309</v>
      </c>
      <c r="Q67" s="59"/>
      <c r="W67" s="1" t="str">
        <f aca="false">IF(X67=Z67,polar_type16!$D$3,IF(X67=AC67,polar_type16!$E$3,IF(X67=AF67,polar_type16!$F$3,IF(X67=AI67,polar_type16!$G$3,polar_type16!$H$3))))</f>
        <v>Xmas Star</v>
      </c>
      <c r="X67" s="0" t="n">
        <f aca="false">MAX(Z67,AC67,AF67,AI67,AL67)</f>
        <v>16.55</v>
      </c>
      <c r="Y67" s="11" t="n">
        <f aca="false">LOOKUP(Speedlo,'1'!$B$1:$BJ$1,'1'!$B63:$BJ63)</f>
        <v>17.1014</v>
      </c>
      <c r="Z67" s="11" t="n">
        <f aca="false">Xlo*Y67+Xhi*AA67</f>
        <v>16.55</v>
      </c>
      <c r="AA67" s="11" t="n">
        <f aca="false">LOOKUP(Speedhi,'1'!$B$1:$BJ$1,'1'!$B63:$BJ63)</f>
        <v>16.55</v>
      </c>
      <c r="AB67" s="12" t="n">
        <f aca="false">LOOKUP(Speedlo,'2'!$B$1:$BJ$1,'2'!$B63:$BJ63)</f>
        <v>4.2532</v>
      </c>
      <c r="AC67" s="12" t="n">
        <f aca="false">Xlo*AB67+Xhi*AD67</f>
        <v>4.116</v>
      </c>
      <c r="AD67" s="12" t="n">
        <f aca="false">LOOKUP(Speedhi,'2'!$B$1:$BJ$1,'2'!$B63:$BJ63)</f>
        <v>4.116</v>
      </c>
      <c r="AE67" s="13" t="n">
        <f aca="false">LOOKUP(Speedlo,'3'!$B$1:$BJ$1,'3'!$B63:$BJ63)</f>
        <v>0</v>
      </c>
      <c r="AF67" s="13" t="n">
        <f aca="false">Xlo*AE67+Xhi*AG67</f>
        <v>0</v>
      </c>
      <c r="AG67" s="13" t="n">
        <f aca="false">LOOKUP(Speedhi,'3'!$B$1:$BJ$1,'3'!$B63:$BJ63)</f>
        <v>0</v>
      </c>
      <c r="AH67" s="14" t="n">
        <f aca="false">LOOKUP(Speedlo,'4'!$B$1:$BJ$1,'4'!$B63:$BJ63)</f>
        <v>0</v>
      </c>
      <c r="AI67" s="14" t="n">
        <f aca="false">Xlo*AH67+Xhi*AJ67</f>
        <v>0</v>
      </c>
      <c r="AJ67" s="14" t="n">
        <f aca="false">LOOKUP(Speedhi,'4'!$B$1:$BJ$1,'4'!$B63:$BJ63)</f>
        <v>0</v>
      </c>
      <c r="AK67" s="15" t="n">
        <f aca="false">LOOKUP(Speedlo,'5'!$B$1:$BJ$1,'5'!$B63:$BJ63)</f>
        <v>0</v>
      </c>
      <c r="AL67" s="15" t="n">
        <f aca="false">Xlo*AK67+Xhi*AM67</f>
        <v>0</v>
      </c>
      <c r="AM67" s="15" t="n">
        <f aca="false">LOOKUP(Speedhi,'5'!$B$1:$BJ$1,'5'!$B63:$BJ63)</f>
        <v>0</v>
      </c>
    </row>
    <row r="68" customFormat="false" ht="14.1" hidden="false" customHeight="true" outlineLevel="0" collapsed="false">
      <c r="A68" s="60" t="n">
        <f aca="false">A67+1</f>
        <v>97</v>
      </c>
      <c r="B68" s="51" t="n">
        <f aca="false">IF(X68&lt;=0,0,X68*Factor)</f>
        <v>34.2</v>
      </c>
      <c r="C68" s="52" t="n">
        <f aca="false">ROUND($B68*COS(PI()*(D68-Best)/180),4)</f>
        <v>30.9957</v>
      </c>
      <c r="D68" s="53" t="n">
        <f aca="false">MOD(Wind+$A68+360,360)</f>
        <v>56</v>
      </c>
      <c r="E68" s="61" t="n">
        <f aca="false">ROUND($B68*COS(PI()*(F68-Best)/180),4)</f>
        <v>-26.5784</v>
      </c>
      <c r="F68" s="62" t="n">
        <f aca="false">MOD(Wind-$A68+360,360)</f>
        <v>222</v>
      </c>
      <c r="G68" s="56" t="n">
        <f aca="false">SQRT($J68^2+$K68^2)</f>
        <v>49.3579322545375</v>
      </c>
      <c r="H68" s="63" t="n">
        <f aca="false">IF($J68&lt;&gt;0,MOD(ATAN($K68/$J68)*180/PI(),180),0)</f>
        <v>53.5490777016603</v>
      </c>
      <c r="I68" s="58" t="str">
        <f aca="false">IF(B68=0,"anchor",W68)</f>
        <v>Xmas Star</v>
      </c>
      <c r="J68" s="0" t="n">
        <f aca="false">$B68+Speed*COS(PI()*$A68/180)</f>
        <v>29.3252262637941</v>
      </c>
      <c r="K68" s="0" t="n">
        <f aca="false">Speed*SIN(PI()*$A68/180)</f>
        <v>39.7018460656529</v>
      </c>
      <c r="Q68" s="59"/>
      <c r="W68" s="1" t="str">
        <f aca="false">IF(X68=Z68,polar_type16!$D$3,IF(X68=AC68,polar_type16!$E$3,IF(X68=AF68,polar_type16!$F$3,IF(X68=AI68,polar_type16!$G$3,polar_type16!$H$3))))</f>
        <v>Xmas Star</v>
      </c>
      <c r="X68" s="0" t="n">
        <f aca="false">MAX(Z68,AC68,AF68,AI68,AL68)</f>
        <v>17.1</v>
      </c>
      <c r="Y68" s="11" t="n">
        <f aca="false">LOOKUP(Speedlo,'1'!$B$1:$BJ$1,'1'!$B64:$BJ64)</f>
        <v>17.6698</v>
      </c>
      <c r="Z68" s="11" t="n">
        <f aca="false">Xlo*Y68+Xhi*AA68</f>
        <v>17.1</v>
      </c>
      <c r="AA68" s="11" t="n">
        <f aca="false">LOOKUP(Speedhi,'1'!$B$1:$BJ$1,'1'!$B64:$BJ64)</f>
        <v>17.1</v>
      </c>
      <c r="AB68" s="12" t="n">
        <f aca="false">LOOKUP(Speedlo,'2'!$B$1:$BJ$1,'2'!$B64:$BJ64)</f>
        <v>4.3524</v>
      </c>
      <c r="AC68" s="12" t="n">
        <f aca="false">Xlo*AB68+Xhi*AD68</f>
        <v>4.212</v>
      </c>
      <c r="AD68" s="12" t="n">
        <f aca="false">LOOKUP(Speedhi,'2'!$B$1:$BJ$1,'2'!$B64:$BJ64)</f>
        <v>4.212</v>
      </c>
      <c r="AE68" s="13" t="n">
        <f aca="false">LOOKUP(Speedlo,'3'!$B$1:$BJ$1,'3'!$B64:$BJ64)</f>
        <v>0</v>
      </c>
      <c r="AF68" s="13" t="n">
        <f aca="false">Xlo*AE68+Xhi*AG68</f>
        <v>0</v>
      </c>
      <c r="AG68" s="13" t="n">
        <f aca="false">LOOKUP(Speedhi,'3'!$B$1:$BJ$1,'3'!$B64:$BJ64)</f>
        <v>0</v>
      </c>
      <c r="AH68" s="14" t="n">
        <f aca="false">LOOKUP(Speedlo,'4'!$B$1:$BJ$1,'4'!$B64:$BJ64)</f>
        <v>0</v>
      </c>
      <c r="AI68" s="14" t="n">
        <f aca="false">Xlo*AH68+Xhi*AJ68</f>
        <v>0</v>
      </c>
      <c r="AJ68" s="14" t="n">
        <f aca="false">LOOKUP(Speedhi,'4'!$B$1:$BJ$1,'4'!$B64:$BJ64)</f>
        <v>0</v>
      </c>
      <c r="AK68" s="15" t="n">
        <f aca="false">LOOKUP(Speedlo,'5'!$B$1:$BJ$1,'5'!$B64:$BJ64)</f>
        <v>0</v>
      </c>
      <c r="AL68" s="15" t="n">
        <f aca="false">Xlo*AK68+Xhi*AM68</f>
        <v>0</v>
      </c>
      <c r="AM68" s="15" t="n">
        <f aca="false">LOOKUP(Speedhi,'5'!$B$1:$BJ$1,'5'!$B64:$BJ64)</f>
        <v>0</v>
      </c>
    </row>
    <row r="69" customFormat="false" ht="14.1" hidden="false" customHeight="true" outlineLevel="0" collapsed="false">
      <c r="A69" s="60" t="n">
        <f aca="false">A68+1</f>
        <v>98</v>
      </c>
      <c r="B69" s="51" t="n">
        <f aca="false">IF(X69&lt;=0,0,X69*Factor)</f>
        <v>35.3</v>
      </c>
      <c r="C69" s="52" t="n">
        <f aca="false">ROUND($B69*COS(PI()*(D69-Best)/180),4)</f>
        <v>32.2482</v>
      </c>
      <c r="D69" s="53" t="n">
        <f aca="false">MOD(Wind+$A69+360,360)</f>
        <v>57</v>
      </c>
      <c r="E69" s="61" t="n">
        <f aca="false">ROUND($B69*COS(PI()*(F69-Best)/180),4)</f>
        <v>-27.0414</v>
      </c>
      <c r="F69" s="62" t="n">
        <f aca="false">MOD(Wind-$A69+360,360)</f>
        <v>221</v>
      </c>
      <c r="G69" s="56" t="n">
        <f aca="false">SQRT($J69^2+$K69^2)</f>
        <v>49.5284278257323</v>
      </c>
      <c r="H69" s="63" t="n">
        <f aca="false">IF($J69&lt;&gt;0,MOD(ATAN($K69/$J69)*180/PI(),180),0)</f>
        <v>53.1069344583906</v>
      </c>
      <c r="I69" s="58" t="str">
        <f aca="false">IF(B69=0,"anchor",W69)</f>
        <v>Xmas Star</v>
      </c>
      <c r="J69" s="0" t="n">
        <f aca="false">$B69+Speed*COS(PI()*$A69/180)</f>
        <v>29.7330759615974</v>
      </c>
      <c r="K69" s="0" t="n">
        <f aca="false">Speed*SIN(PI()*$A69/180)</f>
        <v>39.6107227496628</v>
      </c>
      <c r="Q69" s="59"/>
      <c r="W69" s="1" t="str">
        <f aca="false">IF(X69=Z69,polar_type16!$D$3,IF(X69=AC69,polar_type16!$E$3,IF(X69=AF69,polar_type16!$F$3,IF(X69=AI69,polar_type16!$G$3,polar_type16!$H$3))))</f>
        <v>Xmas Star</v>
      </c>
      <c r="X69" s="0" t="n">
        <f aca="false">MAX(Z69,AC69,AF69,AI69,AL69)</f>
        <v>17.65</v>
      </c>
      <c r="Y69" s="11" t="n">
        <f aca="false">LOOKUP(Speedlo,'1'!$B$1:$BJ$1,'1'!$B65:$BJ65)</f>
        <v>18.2382</v>
      </c>
      <c r="Z69" s="11" t="n">
        <f aca="false">Xlo*Y69+Xhi*AA69</f>
        <v>17.65</v>
      </c>
      <c r="AA69" s="11" t="n">
        <f aca="false">LOOKUP(Speedhi,'1'!$B$1:$BJ$1,'1'!$B65:$BJ65)</f>
        <v>17.65</v>
      </c>
      <c r="AB69" s="12" t="n">
        <f aca="false">LOOKUP(Speedlo,'2'!$B$1:$BJ$1,'2'!$B65:$BJ65)</f>
        <v>4.4516</v>
      </c>
      <c r="AC69" s="12" t="n">
        <f aca="false">Xlo*AB69+Xhi*AD69</f>
        <v>4.308</v>
      </c>
      <c r="AD69" s="12" t="n">
        <f aca="false">LOOKUP(Speedhi,'2'!$B$1:$BJ$1,'2'!$B65:$BJ65)</f>
        <v>4.308</v>
      </c>
      <c r="AE69" s="13" t="n">
        <f aca="false">LOOKUP(Speedlo,'3'!$B$1:$BJ$1,'3'!$B65:$BJ65)</f>
        <v>0</v>
      </c>
      <c r="AF69" s="13" t="n">
        <f aca="false">Xlo*AE69+Xhi*AG69</f>
        <v>0</v>
      </c>
      <c r="AG69" s="13" t="n">
        <f aca="false">LOOKUP(Speedhi,'3'!$B$1:$BJ$1,'3'!$B65:$BJ65)</f>
        <v>0</v>
      </c>
      <c r="AH69" s="14" t="n">
        <f aca="false">LOOKUP(Speedlo,'4'!$B$1:$BJ$1,'4'!$B65:$BJ65)</f>
        <v>0</v>
      </c>
      <c r="AI69" s="14" t="n">
        <f aca="false">Xlo*AH69+Xhi*AJ69</f>
        <v>0</v>
      </c>
      <c r="AJ69" s="14" t="n">
        <f aca="false">LOOKUP(Speedhi,'4'!$B$1:$BJ$1,'4'!$B65:$BJ65)</f>
        <v>0</v>
      </c>
      <c r="AK69" s="15" t="n">
        <f aca="false">LOOKUP(Speedlo,'5'!$B$1:$BJ$1,'5'!$B65:$BJ65)</f>
        <v>0</v>
      </c>
      <c r="AL69" s="15" t="n">
        <f aca="false">Xlo*AK69+Xhi*AM69</f>
        <v>0</v>
      </c>
      <c r="AM69" s="15" t="n">
        <f aca="false">LOOKUP(Speedhi,'5'!$B$1:$BJ$1,'5'!$B65:$BJ65)</f>
        <v>0</v>
      </c>
    </row>
    <row r="70" customFormat="false" ht="14.1" hidden="false" customHeight="true" outlineLevel="0" collapsed="false">
      <c r="A70" s="60" t="n">
        <f aca="false">A69+1</f>
        <v>99</v>
      </c>
      <c r="B70" s="51" t="n">
        <f aca="false">IF(X70&lt;=0,0,X70*Factor)</f>
        <v>36.4</v>
      </c>
      <c r="C70" s="52" t="n">
        <f aca="false">ROUND($B70*COS(PI()*(D70-Best)/180),4)</f>
        <v>33.5064</v>
      </c>
      <c r="D70" s="53" t="n">
        <f aca="false">MOD(Wind+$A70+360,360)</f>
        <v>58</v>
      </c>
      <c r="E70" s="61" t="n">
        <f aca="false">ROUND($B70*COS(PI()*(F70-Best)/180),4)</f>
        <v>-27.4714</v>
      </c>
      <c r="F70" s="62" t="n">
        <f aca="false">MOD(Wind-$A70+360,360)</f>
        <v>220</v>
      </c>
      <c r="G70" s="56" t="n">
        <f aca="false">SQRT($J70^2+$K70^2)</f>
        <v>49.6932876533929</v>
      </c>
      <c r="H70" s="63" t="n">
        <f aca="false">IF($J70&lt;&gt;0,MOD(ATAN($K70/$J70)*180/PI(),180),0)</f>
        <v>52.6578595802851</v>
      </c>
      <c r="I70" s="58" t="str">
        <f aca="false">IF(B70=0,"anchor",W70)</f>
        <v>Xmas Star</v>
      </c>
      <c r="J70" s="0" t="n">
        <f aca="false">$B70+Speed*COS(PI()*$A70/180)</f>
        <v>30.1426213983908</v>
      </c>
      <c r="K70" s="0" t="n">
        <f aca="false">Speed*SIN(PI()*$A70/180)</f>
        <v>39.5075336238055</v>
      </c>
      <c r="Q70" s="59"/>
      <c r="W70" s="1" t="str">
        <f aca="false">IF(X70=Z70,polar_type16!$D$3,IF(X70=AC70,polar_type16!$E$3,IF(X70=AF70,polar_type16!$F$3,IF(X70=AI70,polar_type16!$G$3,polar_type16!$H$3))))</f>
        <v>Xmas Star</v>
      </c>
      <c r="X70" s="0" t="n">
        <f aca="false">MAX(Z70,AC70,AF70,AI70,AL70)</f>
        <v>18.2</v>
      </c>
      <c r="Y70" s="11" t="n">
        <f aca="false">LOOKUP(Speedlo,'1'!$B$1:$BJ$1,'1'!$B66:$BJ66)</f>
        <v>18.8066</v>
      </c>
      <c r="Z70" s="11" t="n">
        <f aca="false">Xlo*Y70+Xhi*AA70</f>
        <v>18.2</v>
      </c>
      <c r="AA70" s="11" t="n">
        <f aca="false">LOOKUP(Speedhi,'1'!$B$1:$BJ$1,'1'!$B66:$BJ66)</f>
        <v>18.2</v>
      </c>
      <c r="AB70" s="12" t="n">
        <f aca="false">LOOKUP(Speedlo,'2'!$B$1:$BJ$1,'2'!$B66:$BJ66)</f>
        <v>4.5508</v>
      </c>
      <c r="AC70" s="12" t="n">
        <f aca="false">Xlo*AB70+Xhi*AD70</f>
        <v>4.404</v>
      </c>
      <c r="AD70" s="12" t="n">
        <f aca="false">LOOKUP(Speedhi,'2'!$B$1:$BJ$1,'2'!$B66:$BJ66)</f>
        <v>4.404</v>
      </c>
      <c r="AE70" s="13" t="n">
        <f aca="false">LOOKUP(Speedlo,'3'!$B$1:$BJ$1,'3'!$B66:$BJ66)</f>
        <v>0</v>
      </c>
      <c r="AF70" s="13" t="n">
        <f aca="false">Xlo*AE70+Xhi*AG70</f>
        <v>0</v>
      </c>
      <c r="AG70" s="13" t="n">
        <f aca="false">LOOKUP(Speedhi,'3'!$B$1:$BJ$1,'3'!$B66:$BJ66)</f>
        <v>0</v>
      </c>
      <c r="AH70" s="14" t="n">
        <f aca="false">LOOKUP(Speedlo,'4'!$B$1:$BJ$1,'4'!$B66:$BJ66)</f>
        <v>0</v>
      </c>
      <c r="AI70" s="14" t="n">
        <f aca="false">Xlo*AH70+Xhi*AJ70</f>
        <v>0</v>
      </c>
      <c r="AJ70" s="14" t="n">
        <f aca="false">LOOKUP(Speedhi,'4'!$B$1:$BJ$1,'4'!$B66:$BJ66)</f>
        <v>0</v>
      </c>
      <c r="AK70" s="15" t="n">
        <f aca="false">LOOKUP(Speedlo,'5'!$B$1:$BJ$1,'5'!$B66:$BJ66)</f>
        <v>0</v>
      </c>
      <c r="AL70" s="15" t="n">
        <f aca="false">Xlo*AK70+Xhi*AM70</f>
        <v>0</v>
      </c>
      <c r="AM70" s="15" t="n">
        <f aca="false">LOOKUP(Speedhi,'5'!$B$1:$BJ$1,'5'!$B66:$BJ66)</f>
        <v>0</v>
      </c>
    </row>
    <row r="71" customFormat="false" ht="14.1" hidden="false" customHeight="true" outlineLevel="0" collapsed="false">
      <c r="A71" s="60" t="n">
        <f aca="false">A70+1</f>
        <v>100</v>
      </c>
      <c r="B71" s="51" t="n">
        <f aca="false">IF(X71&lt;=0,0,X71*Factor)</f>
        <v>37.5</v>
      </c>
      <c r="C71" s="52" t="n">
        <f aca="false">ROUND($B71*COS(PI()*(D71-Best)/180),4)</f>
        <v>34.7694</v>
      </c>
      <c r="D71" s="53" t="n">
        <f aca="false">MOD(Wind+$A71+360,360)</f>
        <v>59</v>
      </c>
      <c r="E71" s="61" t="n">
        <f aca="false">ROUND($B71*COS(PI()*(F71-Best)/180),4)</f>
        <v>-27.8679</v>
      </c>
      <c r="F71" s="62" t="n">
        <f aca="false">MOD(Wind-$A71+360,360)</f>
        <v>219</v>
      </c>
      <c r="G71" s="56" t="n">
        <f aca="false">SQRT($J71^2+$K71^2)</f>
        <v>49.852838103755</v>
      </c>
      <c r="H71" s="63" t="n">
        <f aca="false">IF($J71&lt;&gt;0,MOD(ATAN($K71/$J71)*180/PI(),180),0)</f>
        <v>52.2015755584667</v>
      </c>
      <c r="I71" s="58" t="str">
        <f aca="false">IF(B71=0,"anchor",W71)</f>
        <v>Xmas Star</v>
      </c>
      <c r="J71" s="0" t="n">
        <f aca="false">$B71+Speed*COS(PI()*$A71/180)</f>
        <v>30.5540728933228</v>
      </c>
      <c r="K71" s="0" t="n">
        <f aca="false">Speed*SIN(PI()*$A71/180)</f>
        <v>39.3923101204883</v>
      </c>
      <c r="Q71" s="59"/>
      <c r="W71" s="1" t="str">
        <f aca="false">IF(X71=Z71,polar_type16!$D$3,IF(X71=AC71,polar_type16!$E$3,IF(X71=AF71,polar_type16!$F$3,IF(X71=AI71,polar_type16!$G$3,polar_type16!$H$3))))</f>
        <v>Xmas Star</v>
      </c>
      <c r="X71" s="0" t="n">
        <f aca="false">MAX(Z71,AC71,AF71,AI71,AL71)</f>
        <v>18.75</v>
      </c>
      <c r="Y71" s="11" t="n">
        <f aca="false">LOOKUP(Speedlo,'1'!$B$1:$BJ$1,'1'!$B67:$BJ67)</f>
        <v>19.375</v>
      </c>
      <c r="Z71" s="11" t="n">
        <f aca="false">Xlo*Y71+Xhi*AA71</f>
        <v>18.75</v>
      </c>
      <c r="AA71" s="11" t="n">
        <f aca="false">LOOKUP(Speedhi,'1'!$B$1:$BJ$1,'1'!$B67:$BJ67)</f>
        <v>18.75</v>
      </c>
      <c r="AB71" s="12" t="n">
        <f aca="false">LOOKUP(Speedlo,'2'!$B$1:$BJ$1,'2'!$B67:$BJ67)</f>
        <v>4.65</v>
      </c>
      <c r="AC71" s="12" t="n">
        <f aca="false">Xlo*AB71+Xhi*AD71</f>
        <v>4.5</v>
      </c>
      <c r="AD71" s="12" t="n">
        <f aca="false">LOOKUP(Speedhi,'2'!$B$1:$BJ$1,'2'!$B67:$BJ67)</f>
        <v>4.5</v>
      </c>
      <c r="AE71" s="13" t="n">
        <f aca="false">LOOKUP(Speedlo,'3'!$B$1:$BJ$1,'3'!$B67:$BJ67)</f>
        <v>0</v>
      </c>
      <c r="AF71" s="13" t="n">
        <f aca="false">Xlo*AE71+Xhi*AG71</f>
        <v>0</v>
      </c>
      <c r="AG71" s="13" t="n">
        <f aca="false">LOOKUP(Speedhi,'3'!$B$1:$BJ$1,'3'!$B67:$BJ67)</f>
        <v>0</v>
      </c>
      <c r="AH71" s="14" t="n">
        <f aca="false">LOOKUP(Speedlo,'4'!$B$1:$BJ$1,'4'!$B67:$BJ67)</f>
        <v>0</v>
      </c>
      <c r="AI71" s="14" t="n">
        <f aca="false">Xlo*AH71+Xhi*AJ71</f>
        <v>0</v>
      </c>
      <c r="AJ71" s="14" t="n">
        <f aca="false">LOOKUP(Speedhi,'4'!$B$1:$BJ$1,'4'!$B67:$BJ67)</f>
        <v>0</v>
      </c>
      <c r="AK71" s="15" t="n">
        <f aca="false">LOOKUP(Speedlo,'5'!$B$1:$BJ$1,'5'!$B67:$BJ67)</f>
        <v>0</v>
      </c>
      <c r="AL71" s="15" t="n">
        <f aca="false">Xlo*AK71+Xhi*AM71</f>
        <v>0</v>
      </c>
      <c r="AM71" s="15" t="n">
        <f aca="false">LOOKUP(Speedhi,'5'!$B$1:$BJ$1,'5'!$B67:$BJ67)</f>
        <v>0</v>
      </c>
    </row>
    <row r="72" customFormat="false" ht="14.1" hidden="false" customHeight="true" outlineLevel="0" collapsed="false">
      <c r="A72" s="60" t="n">
        <f aca="false">A71+1</f>
        <v>101</v>
      </c>
      <c r="B72" s="51" t="n">
        <f aca="false">IF(X72&lt;=0,0,X72*Factor)</f>
        <v>39.2</v>
      </c>
      <c r="C72" s="52" t="n">
        <f aca="false">ROUND($B72*COS(PI()*(D72-Best)/180),4)</f>
        <v>36.5964</v>
      </c>
      <c r="D72" s="53" t="n">
        <f aca="false">MOD(Wind+$A72+360,360)</f>
        <v>60</v>
      </c>
      <c r="E72" s="61" t="n">
        <f aca="false">ROUND($B72*COS(PI()*(F72-Best)/180),4)</f>
        <v>-28.6691</v>
      </c>
      <c r="F72" s="62" t="n">
        <f aca="false">MOD(Wind-$A72+360,360)</f>
        <v>218</v>
      </c>
      <c r="G72" s="56" t="n">
        <f aca="false">SQRT($J72^2+$K72^2)</f>
        <v>50.3811769463473</v>
      </c>
      <c r="H72" s="63" t="n">
        <f aca="false">IF($J72&lt;&gt;0,MOD(ATAN($K72/$J72)*180/PI(),180),0)</f>
        <v>51.2020389907377</v>
      </c>
      <c r="I72" s="58" t="str">
        <f aca="false">IF(B72=0,"anchor",W72)</f>
        <v>Xmas Star</v>
      </c>
      <c r="J72" s="0" t="n">
        <f aca="false">$B72+Speed*COS(PI()*$A72/180)</f>
        <v>31.5676401849382</v>
      </c>
      <c r="K72" s="0" t="n">
        <f aca="false">Speed*SIN(PI()*$A72/180)</f>
        <v>39.2650873379066</v>
      </c>
      <c r="Q72" s="59"/>
      <c r="W72" s="1" t="str">
        <f aca="false">IF(X72=Z72,polar_type16!$D$3,IF(X72=AC72,polar_type16!$E$3,IF(X72=AF72,polar_type16!$F$3,IF(X72=AI72,polar_type16!$G$3,polar_type16!$H$3))))</f>
        <v>Xmas Star</v>
      </c>
      <c r="X72" s="0" t="n">
        <f aca="false">MAX(Z72,AC72,AF72,AI72,AL72)</f>
        <v>19.6</v>
      </c>
      <c r="Y72" s="11" t="n">
        <f aca="false">LOOKUP(Speedlo,'1'!$B$1:$BJ$1,'1'!$B68:$BJ68)</f>
        <v>20.2534</v>
      </c>
      <c r="Z72" s="11" t="n">
        <f aca="false">Xlo*Y72+Xhi*AA72</f>
        <v>19.6</v>
      </c>
      <c r="AA72" s="11" t="n">
        <f aca="false">LOOKUP(Speedhi,'1'!$B$1:$BJ$1,'1'!$B68:$BJ68)</f>
        <v>19.6</v>
      </c>
      <c r="AB72" s="12" t="n">
        <f aca="false">LOOKUP(Speedlo,'2'!$B$1:$BJ$1,'2'!$B68:$BJ68)</f>
        <v>4.745</v>
      </c>
      <c r="AC72" s="12" t="n">
        <f aca="false">Xlo*AB72+Xhi*AD72</f>
        <v>4.592</v>
      </c>
      <c r="AD72" s="12" t="n">
        <f aca="false">LOOKUP(Speedhi,'2'!$B$1:$BJ$1,'2'!$B68:$BJ68)</f>
        <v>4.592</v>
      </c>
      <c r="AE72" s="13" t="n">
        <f aca="false">LOOKUP(Speedlo,'3'!$B$1:$BJ$1,'3'!$B68:$BJ68)</f>
        <v>0</v>
      </c>
      <c r="AF72" s="13" t="n">
        <f aca="false">Xlo*AE72+Xhi*AG72</f>
        <v>0</v>
      </c>
      <c r="AG72" s="13" t="n">
        <f aca="false">LOOKUP(Speedhi,'3'!$B$1:$BJ$1,'3'!$B68:$BJ68)</f>
        <v>0</v>
      </c>
      <c r="AH72" s="14" t="n">
        <f aca="false">LOOKUP(Speedlo,'4'!$B$1:$BJ$1,'4'!$B68:$BJ68)</f>
        <v>0</v>
      </c>
      <c r="AI72" s="14" t="n">
        <f aca="false">Xlo*AH72+Xhi*AJ72</f>
        <v>0</v>
      </c>
      <c r="AJ72" s="14" t="n">
        <f aca="false">LOOKUP(Speedhi,'4'!$B$1:$BJ$1,'4'!$B68:$BJ68)</f>
        <v>0</v>
      </c>
      <c r="AK72" s="15" t="n">
        <f aca="false">LOOKUP(Speedlo,'5'!$B$1:$BJ$1,'5'!$B68:$BJ68)</f>
        <v>0</v>
      </c>
      <c r="AL72" s="15" t="n">
        <f aca="false">Xlo*AK72+Xhi*AM72</f>
        <v>0</v>
      </c>
      <c r="AM72" s="15" t="n">
        <f aca="false">LOOKUP(Speedhi,'5'!$B$1:$BJ$1,'5'!$B68:$BJ68)</f>
        <v>0</v>
      </c>
    </row>
    <row r="73" customFormat="false" ht="14.1" hidden="false" customHeight="true" outlineLevel="0" collapsed="false">
      <c r="A73" s="60" t="n">
        <f aca="false">A72+1</f>
        <v>102</v>
      </c>
      <c r="B73" s="51" t="n">
        <f aca="false">IF(X73&lt;=0,0,X73*Factor)</f>
        <v>40.9</v>
      </c>
      <c r="C73" s="52" t="n">
        <f aca="false">ROUND($B73*COS(PI()*(D73-Best)/180),4)</f>
        <v>38.4334</v>
      </c>
      <c r="D73" s="53" t="n">
        <f aca="false">MOD(Wind+$A73+360,360)</f>
        <v>61</v>
      </c>
      <c r="E73" s="61" t="n">
        <f aca="false">ROUND($B73*COS(PI()*(F73-Best)/180),4)</f>
        <v>-29.421</v>
      </c>
      <c r="F73" s="62" t="n">
        <f aca="false">MOD(Wind-$A73+360,360)</f>
        <v>217</v>
      </c>
      <c r="G73" s="56" t="n">
        <f aca="false">SQRT($J73^2+$K73^2)</f>
        <v>50.9168238173228</v>
      </c>
      <c r="H73" s="63" t="n">
        <f aca="false">IF($J73&lt;&gt;0,MOD(ATAN($K73/$J73)*180/PI(),180),0)</f>
        <v>50.2129177995927</v>
      </c>
      <c r="I73" s="58" t="str">
        <f aca="false">IF(B73=0,"anchor",W73)</f>
        <v>Xmas Star</v>
      </c>
      <c r="J73" s="0" t="n">
        <f aca="false">$B73+Speed*COS(PI()*$A73/180)</f>
        <v>32.5835323672896</v>
      </c>
      <c r="K73" s="0" t="n">
        <f aca="false">Speed*SIN(PI()*$A73/180)</f>
        <v>39.1259040293522</v>
      </c>
      <c r="Q73" s="59"/>
      <c r="W73" s="1" t="str">
        <f aca="false">IF(X73=Z73,polar_type16!$D$3,IF(X73=AC73,polar_type16!$E$3,IF(X73=AF73,polar_type16!$F$3,IF(X73=AI73,polar_type16!$G$3,polar_type16!$H$3))))</f>
        <v>Xmas Star</v>
      </c>
      <c r="X73" s="0" t="n">
        <f aca="false">MAX(Z73,AC73,AF73,AI73,AL73)</f>
        <v>20.45</v>
      </c>
      <c r="Y73" s="11" t="n">
        <f aca="false">LOOKUP(Speedlo,'1'!$B$1:$BJ$1,'1'!$B69:$BJ69)</f>
        <v>21.1318</v>
      </c>
      <c r="Z73" s="11" t="n">
        <f aca="false">Xlo*Y73+Xhi*AA73</f>
        <v>20.45</v>
      </c>
      <c r="AA73" s="11" t="n">
        <f aca="false">LOOKUP(Speedhi,'1'!$B$1:$BJ$1,'1'!$B69:$BJ69)</f>
        <v>20.45</v>
      </c>
      <c r="AB73" s="12" t="n">
        <f aca="false">LOOKUP(Speedlo,'2'!$B$1:$BJ$1,'2'!$B69:$BJ69)</f>
        <v>4.84</v>
      </c>
      <c r="AC73" s="12" t="n">
        <f aca="false">Xlo*AB73+Xhi*AD73</f>
        <v>4.684</v>
      </c>
      <c r="AD73" s="12" t="n">
        <f aca="false">LOOKUP(Speedhi,'2'!$B$1:$BJ$1,'2'!$B69:$BJ69)</f>
        <v>4.684</v>
      </c>
      <c r="AE73" s="13" t="n">
        <f aca="false">LOOKUP(Speedlo,'3'!$B$1:$BJ$1,'3'!$B69:$BJ69)</f>
        <v>0</v>
      </c>
      <c r="AF73" s="13" t="n">
        <f aca="false">Xlo*AE73+Xhi*AG73</f>
        <v>0</v>
      </c>
      <c r="AG73" s="13" t="n">
        <f aca="false">LOOKUP(Speedhi,'3'!$B$1:$BJ$1,'3'!$B69:$BJ69)</f>
        <v>0</v>
      </c>
      <c r="AH73" s="14" t="n">
        <f aca="false">LOOKUP(Speedlo,'4'!$B$1:$BJ$1,'4'!$B69:$BJ69)</f>
        <v>0</v>
      </c>
      <c r="AI73" s="14" t="n">
        <f aca="false">Xlo*AH73+Xhi*AJ73</f>
        <v>0</v>
      </c>
      <c r="AJ73" s="14" t="n">
        <f aca="false">LOOKUP(Speedhi,'4'!$B$1:$BJ$1,'4'!$B69:$BJ69)</f>
        <v>0</v>
      </c>
      <c r="AK73" s="15" t="n">
        <f aca="false">LOOKUP(Speedlo,'5'!$B$1:$BJ$1,'5'!$B69:$BJ69)</f>
        <v>0</v>
      </c>
      <c r="AL73" s="15" t="n">
        <f aca="false">Xlo*AK73+Xhi*AM73</f>
        <v>0</v>
      </c>
      <c r="AM73" s="15" t="n">
        <f aca="false">LOOKUP(Speedhi,'5'!$B$1:$BJ$1,'5'!$B69:$BJ69)</f>
        <v>0</v>
      </c>
    </row>
    <row r="74" customFormat="false" ht="14.1" hidden="false" customHeight="true" outlineLevel="0" collapsed="false">
      <c r="A74" s="60" t="n">
        <f aca="false">A73+1</f>
        <v>103</v>
      </c>
      <c r="B74" s="51" t="n">
        <f aca="false">IF(X74&lt;=0,0,X74*Factor)</f>
        <v>42.6</v>
      </c>
      <c r="C74" s="52" t="n">
        <f aca="false">ROUND($B74*COS(PI()*(D74-Best)/180),4)</f>
        <v>40.2791</v>
      </c>
      <c r="D74" s="53" t="n">
        <f aca="false">MOD(Wind+$A74+360,360)</f>
        <v>62</v>
      </c>
      <c r="E74" s="61" t="n">
        <f aca="false">ROUND($B74*COS(PI()*(F74-Best)/180),4)</f>
        <v>-30.1227</v>
      </c>
      <c r="F74" s="62" t="n">
        <f aca="false">MOD(Wind-$A74+360,360)</f>
        <v>216</v>
      </c>
      <c r="G74" s="56" t="n">
        <f aca="false">SQRT($J74^2+$K74^2)</f>
        <v>51.4599534278463</v>
      </c>
      <c r="H74" s="63" t="n">
        <f aca="false">IF($J74&lt;&gt;0,MOD(ATAN($K74/$J74)*180/PI(),180),0)</f>
        <v>49.233873256267</v>
      </c>
      <c r="I74" s="58" t="str">
        <f aca="false">IF(B74=0,"anchor",W74)</f>
        <v>Xmas Star</v>
      </c>
      <c r="J74" s="0" t="n">
        <f aca="false">$B74+Speed*COS(PI()*$A74/180)</f>
        <v>33.6019578262454</v>
      </c>
      <c r="K74" s="0" t="n">
        <f aca="false">Speed*SIN(PI()*$A74/180)</f>
        <v>38.9748025914094</v>
      </c>
      <c r="Q74" s="59"/>
      <c r="W74" s="1" t="str">
        <f aca="false">IF(X74=Z74,polar_type16!$D$3,IF(X74=AC74,polar_type16!$E$3,IF(X74=AF74,polar_type16!$F$3,IF(X74=AI74,polar_type16!$G$3,polar_type16!$H$3))))</f>
        <v>Xmas Star</v>
      </c>
      <c r="X74" s="0" t="n">
        <f aca="false">MAX(Z74,AC74,AF74,AI74,AL74)</f>
        <v>21.3</v>
      </c>
      <c r="Y74" s="11" t="n">
        <f aca="false">LOOKUP(Speedlo,'1'!$B$1:$BJ$1,'1'!$B70:$BJ70)</f>
        <v>22.0102</v>
      </c>
      <c r="Z74" s="11" t="n">
        <f aca="false">Xlo*Y74+Xhi*AA74</f>
        <v>21.3</v>
      </c>
      <c r="AA74" s="11" t="n">
        <f aca="false">LOOKUP(Speedhi,'1'!$B$1:$BJ$1,'1'!$B70:$BJ70)</f>
        <v>21.3</v>
      </c>
      <c r="AB74" s="12" t="n">
        <f aca="false">LOOKUP(Speedlo,'2'!$B$1:$BJ$1,'2'!$B70:$BJ70)</f>
        <v>4.935</v>
      </c>
      <c r="AC74" s="12" t="n">
        <f aca="false">Xlo*AB74+Xhi*AD74</f>
        <v>4.776</v>
      </c>
      <c r="AD74" s="12" t="n">
        <f aca="false">LOOKUP(Speedhi,'2'!$B$1:$BJ$1,'2'!$B70:$BJ70)</f>
        <v>4.776</v>
      </c>
      <c r="AE74" s="13" t="n">
        <f aca="false">LOOKUP(Speedlo,'3'!$B$1:$BJ$1,'3'!$B70:$BJ70)</f>
        <v>0</v>
      </c>
      <c r="AF74" s="13" t="n">
        <f aca="false">Xlo*AE74+Xhi*AG74</f>
        <v>0</v>
      </c>
      <c r="AG74" s="13" t="n">
        <f aca="false">LOOKUP(Speedhi,'3'!$B$1:$BJ$1,'3'!$B70:$BJ70)</f>
        <v>0</v>
      </c>
      <c r="AH74" s="14" t="n">
        <f aca="false">LOOKUP(Speedlo,'4'!$B$1:$BJ$1,'4'!$B70:$BJ70)</f>
        <v>0</v>
      </c>
      <c r="AI74" s="14" t="n">
        <f aca="false">Xlo*AH74+Xhi*AJ74</f>
        <v>0</v>
      </c>
      <c r="AJ74" s="14" t="n">
        <f aca="false">LOOKUP(Speedhi,'4'!$B$1:$BJ$1,'4'!$B70:$BJ70)</f>
        <v>0</v>
      </c>
      <c r="AK74" s="15" t="n">
        <f aca="false">LOOKUP(Speedlo,'5'!$B$1:$BJ$1,'5'!$B70:$BJ70)</f>
        <v>0</v>
      </c>
      <c r="AL74" s="15" t="n">
        <f aca="false">Xlo*AK74+Xhi*AM74</f>
        <v>0</v>
      </c>
      <c r="AM74" s="15" t="n">
        <f aca="false">LOOKUP(Speedhi,'5'!$B$1:$BJ$1,'5'!$B70:$BJ70)</f>
        <v>0</v>
      </c>
    </row>
    <row r="75" customFormat="false" ht="14.1" hidden="false" customHeight="true" outlineLevel="0" collapsed="false">
      <c r="A75" s="60" t="n">
        <f aca="false">A74+1</f>
        <v>104</v>
      </c>
      <c r="B75" s="51" t="n">
        <f aca="false">IF(X75&lt;=0,0,X75*Factor)</f>
        <v>44.3</v>
      </c>
      <c r="C75" s="52" t="n">
        <f aca="false">ROUND($B75*COS(PI()*(D75-Best)/180),4)</f>
        <v>42.1318</v>
      </c>
      <c r="D75" s="53" t="n">
        <f aca="false">MOD(Wind+$A75+360,360)</f>
        <v>63</v>
      </c>
      <c r="E75" s="61" t="n">
        <f aca="false">ROUND($B75*COS(PI()*(F75-Best)/180),4)</f>
        <v>-30.7734</v>
      </c>
      <c r="F75" s="62" t="n">
        <f aca="false">MOD(Wind-$A75+360,360)</f>
        <v>215</v>
      </c>
      <c r="G75" s="56" t="n">
        <f aca="false">SQRT($J75^2+$K75^2)</f>
        <v>52.0107565989457</v>
      </c>
      <c r="H75" s="63" t="n">
        <f aca="false">IF($J75&lt;&gt;0,MOD(ATAN($K75/$J75)*180/PI(),180),0)</f>
        <v>48.264594458155</v>
      </c>
      <c r="I75" s="58" t="str">
        <f aca="false">IF(B75=0,"anchor",W75)</f>
        <v>Xmas Star</v>
      </c>
      <c r="J75" s="0" t="n">
        <f aca="false">$B75+Speed*COS(PI()*$A75/180)</f>
        <v>34.6231241760133</v>
      </c>
      <c r="K75" s="0" t="n">
        <f aca="false">Speed*SIN(PI()*$A75/180)</f>
        <v>38.8118290510399</v>
      </c>
      <c r="Q75" s="59"/>
      <c r="W75" s="1" t="str">
        <f aca="false">IF(X75=Z75,polar_type16!$D$3,IF(X75=AC75,polar_type16!$E$3,IF(X75=AF75,polar_type16!$F$3,IF(X75=AI75,polar_type16!$G$3,polar_type16!$H$3))))</f>
        <v>Xmas Star</v>
      </c>
      <c r="X75" s="0" t="n">
        <f aca="false">MAX(Z75,AC75,AF75,AI75,AL75)</f>
        <v>22.15</v>
      </c>
      <c r="Y75" s="11" t="n">
        <f aca="false">LOOKUP(Speedlo,'1'!$B$1:$BJ$1,'1'!$B71:$BJ71)</f>
        <v>22.8886</v>
      </c>
      <c r="Z75" s="11" t="n">
        <f aca="false">Xlo*Y75+Xhi*AA75</f>
        <v>22.15</v>
      </c>
      <c r="AA75" s="11" t="n">
        <f aca="false">LOOKUP(Speedhi,'1'!$B$1:$BJ$1,'1'!$B71:$BJ71)</f>
        <v>22.15</v>
      </c>
      <c r="AB75" s="12" t="n">
        <f aca="false">LOOKUP(Speedlo,'2'!$B$1:$BJ$1,'2'!$B71:$BJ71)</f>
        <v>5.03</v>
      </c>
      <c r="AC75" s="12" t="n">
        <f aca="false">Xlo*AB75+Xhi*AD75</f>
        <v>4.868</v>
      </c>
      <c r="AD75" s="12" t="n">
        <f aca="false">LOOKUP(Speedhi,'2'!$B$1:$BJ$1,'2'!$B71:$BJ71)</f>
        <v>4.868</v>
      </c>
      <c r="AE75" s="13" t="n">
        <f aca="false">LOOKUP(Speedlo,'3'!$B$1:$BJ$1,'3'!$B71:$BJ71)</f>
        <v>0</v>
      </c>
      <c r="AF75" s="13" t="n">
        <f aca="false">Xlo*AE75+Xhi*AG75</f>
        <v>0</v>
      </c>
      <c r="AG75" s="13" t="n">
        <f aca="false">LOOKUP(Speedhi,'3'!$B$1:$BJ$1,'3'!$B71:$BJ71)</f>
        <v>0</v>
      </c>
      <c r="AH75" s="14" t="n">
        <f aca="false">LOOKUP(Speedlo,'4'!$B$1:$BJ$1,'4'!$B71:$BJ71)</f>
        <v>0</v>
      </c>
      <c r="AI75" s="14" t="n">
        <f aca="false">Xlo*AH75+Xhi*AJ75</f>
        <v>0</v>
      </c>
      <c r="AJ75" s="14" t="n">
        <f aca="false">LOOKUP(Speedhi,'4'!$B$1:$BJ$1,'4'!$B71:$BJ71)</f>
        <v>0</v>
      </c>
      <c r="AK75" s="15" t="n">
        <f aca="false">LOOKUP(Speedlo,'5'!$B$1:$BJ$1,'5'!$B71:$BJ71)</f>
        <v>0</v>
      </c>
      <c r="AL75" s="15" t="n">
        <f aca="false">Xlo*AK75+Xhi*AM75</f>
        <v>0</v>
      </c>
      <c r="AM75" s="15" t="n">
        <f aca="false">LOOKUP(Speedhi,'5'!$B$1:$BJ$1,'5'!$B71:$BJ71)</f>
        <v>0</v>
      </c>
    </row>
    <row r="76" customFormat="false" ht="14.1" hidden="false" customHeight="true" outlineLevel="0" collapsed="false">
      <c r="A76" s="60" t="n">
        <f aca="false">A75+1</f>
        <v>105</v>
      </c>
      <c r="B76" s="51" t="n">
        <f aca="false">IF(X76&lt;=0,0,X76*Factor)</f>
        <v>46</v>
      </c>
      <c r="C76" s="52" t="n">
        <f aca="false">ROUND($B76*COS(PI()*(D76-Best)/180),4)</f>
        <v>43.99</v>
      </c>
      <c r="D76" s="53" t="n">
        <f aca="false">MOD(Wind+$A76+360,360)</f>
        <v>64</v>
      </c>
      <c r="E76" s="61" t="n">
        <f aca="false">ROUND($B76*COS(PI()*(F76-Best)/180),4)</f>
        <v>-31.3719</v>
      </c>
      <c r="F76" s="62" t="n">
        <f aca="false">MOD(Wind-$A76+360,360)</f>
        <v>214</v>
      </c>
      <c r="G76" s="56" t="n">
        <f aca="false">SQRT($J76^2+$K76^2)</f>
        <v>52.5694389738251</v>
      </c>
      <c r="H76" s="63" t="n">
        <f aca="false">IF($J76&lt;&gt;0,MOD(ATAN($K76/$J76)*180/PI(),180),0)</f>
        <v>47.3047977166024</v>
      </c>
      <c r="I76" s="58" t="str">
        <f aca="false">IF(B76=0,"anchor",W76)</f>
        <v>Xmas Star</v>
      </c>
      <c r="J76" s="0" t="n">
        <f aca="false">$B76+Speed*COS(PI()*$A76/180)</f>
        <v>35.6472381958992</v>
      </c>
      <c r="K76" s="0" t="n">
        <f aca="false">Speed*SIN(PI()*$A76/180)</f>
        <v>38.6370330515627</v>
      </c>
      <c r="Q76" s="59"/>
      <c r="W76" s="1" t="str">
        <f aca="false">IF(X76=Z76,polar_type16!$D$3,IF(X76=AC76,polar_type16!$E$3,IF(X76=AF76,polar_type16!$F$3,IF(X76=AI76,polar_type16!$G$3,polar_type16!$H$3))))</f>
        <v>Xmas Star</v>
      </c>
      <c r="X76" s="0" t="n">
        <f aca="false">MAX(Z76,AC76,AF76,AI76,AL76)</f>
        <v>23</v>
      </c>
      <c r="Y76" s="11" t="n">
        <f aca="false">LOOKUP(Speedlo,'1'!$B$1:$BJ$1,'1'!$B72:$BJ72)</f>
        <v>23.767</v>
      </c>
      <c r="Z76" s="11" t="n">
        <f aca="false">Xlo*Y76+Xhi*AA76</f>
        <v>23</v>
      </c>
      <c r="AA76" s="11" t="n">
        <f aca="false">LOOKUP(Speedhi,'1'!$B$1:$BJ$1,'1'!$B72:$BJ72)</f>
        <v>23</v>
      </c>
      <c r="AB76" s="12" t="n">
        <f aca="false">LOOKUP(Speedlo,'2'!$B$1:$BJ$1,'2'!$B72:$BJ72)</f>
        <v>5.125</v>
      </c>
      <c r="AC76" s="12" t="n">
        <f aca="false">Xlo*AB76+Xhi*AD76</f>
        <v>4.96</v>
      </c>
      <c r="AD76" s="12" t="n">
        <f aca="false">LOOKUP(Speedhi,'2'!$B$1:$BJ$1,'2'!$B72:$BJ72)</f>
        <v>4.96</v>
      </c>
      <c r="AE76" s="13" t="n">
        <f aca="false">LOOKUP(Speedlo,'3'!$B$1:$BJ$1,'3'!$B72:$BJ72)</f>
        <v>0</v>
      </c>
      <c r="AF76" s="13" t="n">
        <f aca="false">Xlo*AE76+Xhi*AG76</f>
        <v>0</v>
      </c>
      <c r="AG76" s="13" t="n">
        <f aca="false">LOOKUP(Speedhi,'3'!$B$1:$BJ$1,'3'!$B72:$BJ72)</f>
        <v>0</v>
      </c>
      <c r="AH76" s="14" t="n">
        <f aca="false">LOOKUP(Speedlo,'4'!$B$1:$BJ$1,'4'!$B72:$BJ72)</f>
        <v>0</v>
      </c>
      <c r="AI76" s="14" t="n">
        <f aca="false">Xlo*AH76+Xhi*AJ76</f>
        <v>0</v>
      </c>
      <c r="AJ76" s="14" t="n">
        <f aca="false">LOOKUP(Speedhi,'4'!$B$1:$BJ$1,'4'!$B72:$BJ72)</f>
        <v>0</v>
      </c>
      <c r="AK76" s="15" t="n">
        <f aca="false">LOOKUP(Speedlo,'5'!$B$1:$BJ$1,'5'!$B72:$BJ72)</f>
        <v>0</v>
      </c>
      <c r="AL76" s="15" t="n">
        <f aca="false">Xlo*AK76+Xhi*AM76</f>
        <v>0</v>
      </c>
      <c r="AM76" s="15" t="n">
        <f aca="false">LOOKUP(Speedhi,'5'!$B$1:$BJ$1,'5'!$B72:$BJ72)</f>
        <v>0</v>
      </c>
    </row>
    <row r="77" customFormat="false" ht="14.1" hidden="false" customHeight="true" outlineLevel="0" collapsed="false">
      <c r="A77" s="60" t="n">
        <f aca="false">A76+1</f>
        <v>106</v>
      </c>
      <c r="B77" s="51" t="n">
        <f aca="false">IF(X77&lt;=0,0,X77*Factor)</f>
        <v>48.8</v>
      </c>
      <c r="C77" s="52" t="n">
        <f aca="false">ROUND($B77*COS(PI()*(D77-Best)/180),4)</f>
        <v>46.9096</v>
      </c>
      <c r="D77" s="53" t="n">
        <f aca="false">MOD(Wind+$A77+360,360)</f>
        <v>65</v>
      </c>
      <c r="E77" s="61" t="n">
        <f aca="false">ROUND($B77*COS(PI()*(F77-Best)/180),4)</f>
        <v>-32.6536</v>
      </c>
      <c r="F77" s="62" t="n">
        <f aca="false">MOD(Wind-$A77+360,360)</f>
        <v>213</v>
      </c>
      <c r="G77" s="56" t="n">
        <f aca="false">SQRT($J77^2+$K77^2)</f>
        <v>53.9013150386003</v>
      </c>
      <c r="H77" s="63" t="n">
        <f aca="false">IF($J77&lt;&gt;0,MOD(ATAN($K77/$J77)*180/PI(),180),0)</f>
        <v>45.5080849057544</v>
      </c>
      <c r="I77" s="58" t="str">
        <f aca="false">IF(B77=0,"anchor",W77)</f>
        <v>Xmas Star</v>
      </c>
      <c r="J77" s="0" t="n">
        <f aca="false">$B77+Speed*COS(PI()*$A77/180)</f>
        <v>37.77450576732</v>
      </c>
      <c r="K77" s="0" t="n">
        <f aca="false">Speed*SIN(PI()*$A77/180)</f>
        <v>38.4504678375328</v>
      </c>
      <c r="Q77" s="59"/>
      <c r="W77" s="1" t="str">
        <f aca="false">IF(X77=Z77,polar_type16!$D$3,IF(X77=AC77,polar_type16!$E$3,IF(X77=AF77,polar_type16!$F$3,IF(X77=AI77,polar_type16!$G$3,polar_type16!$H$3))))</f>
        <v>Xmas Star</v>
      </c>
      <c r="X77" s="0" t="n">
        <f aca="false">MAX(Z77,AC77,AF77,AI77,AL77)</f>
        <v>24.4</v>
      </c>
      <c r="Y77" s="11" t="n">
        <f aca="false">LOOKUP(Speedlo,'1'!$B$1:$BJ$1,'1'!$B73:$BJ73)</f>
        <v>25.2136</v>
      </c>
      <c r="Z77" s="11" t="n">
        <f aca="false">Xlo*Y77+Xhi*AA77</f>
        <v>24.4</v>
      </c>
      <c r="AA77" s="11" t="n">
        <f aca="false">LOOKUP(Speedhi,'1'!$B$1:$BJ$1,'1'!$B73:$BJ73)</f>
        <v>24.4</v>
      </c>
      <c r="AB77" s="12" t="n">
        <f aca="false">LOOKUP(Speedlo,'2'!$B$1:$BJ$1,'2'!$B73:$BJ73)</f>
        <v>5.2904</v>
      </c>
      <c r="AC77" s="12" t="n">
        <f aca="false">Xlo*AB77+Xhi*AD77</f>
        <v>5.12</v>
      </c>
      <c r="AD77" s="12" t="n">
        <f aca="false">LOOKUP(Speedhi,'2'!$B$1:$BJ$1,'2'!$B73:$BJ73)</f>
        <v>5.12</v>
      </c>
      <c r="AE77" s="13" t="n">
        <f aca="false">LOOKUP(Speedlo,'3'!$B$1:$BJ$1,'3'!$B73:$BJ73)</f>
        <v>0</v>
      </c>
      <c r="AF77" s="13" t="n">
        <f aca="false">Xlo*AE77+Xhi*AG77</f>
        <v>0</v>
      </c>
      <c r="AG77" s="13" t="n">
        <f aca="false">LOOKUP(Speedhi,'3'!$B$1:$BJ$1,'3'!$B73:$BJ73)</f>
        <v>0</v>
      </c>
      <c r="AH77" s="14" t="n">
        <f aca="false">LOOKUP(Speedlo,'4'!$B$1:$BJ$1,'4'!$B73:$BJ73)</f>
        <v>0</v>
      </c>
      <c r="AI77" s="14" t="n">
        <f aca="false">Xlo*AH77+Xhi*AJ77</f>
        <v>0</v>
      </c>
      <c r="AJ77" s="14" t="n">
        <f aca="false">LOOKUP(Speedhi,'4'!$B$1:$BJ$1,'4'!$B73:$BJ73)</f>
        <v>0</v>
      </c>
      <c r="AK77" s="15" t="n">
        <f aca="false">LOOKUP(Speedlo,'5'!$B$1:$BJ$1,'5'!$B73:$BJ73)</f>
        <v>0</v>
      </c>
      <c r="AL77" s="15" t="n">
        <f aca="false">Xlo*AK77+Xhi*AM77</f>
        <v>0</v>
      </c>
      <c r="AM77" s="15" t="n">
        <f aca="false">LOOKUP(Speedhi,'5'!$B$1:$BJ$1,'5'!$B73:$BJ73)</f>
        <v>0</v>
      </c>
    </row>
    <row r="78" customFormat="false" ht="14.1" hidden="false" customHeight="true" outlineLevel="0" collapsed="false">
      <c r="A78" s="60" t="n">
        <f aca="false">A77+1</f>
        <v>107</v>
      </c>
      <c r="B78" s="51" t="n">
        <f aca="false">IF(X78&lt;=0,0,X78*Factor)</f>
        <v>51.6</v>
      </c>
      <c r="C78" s="52" t="n">
        <f aca="false">ROUND($B78*COS(PI()*(D78-Best)/180),4)</f>
        <v>49.8418</v>
      </c>
      <c r="D78" s="53" t="n">
        <f aca="false">MOD(Wind+$A78+360,360)</f>
        <v>66</v>
      </c>
      <c r="E78" s="61" t="n">
        <f aca="false">ROUND($B78*COS(PI()*(F78-Best)/180),4)</f>
        <v>-33.8526</v>
      </c>
      <c r="F78" s="62" t="n">
        <f aca="false">MOD(Wind-$A78+360,360)</f>
        <v>212</v>
      </c>
      <c r="G78" s="56" t="n">
        <f aca="false">SQRT($J78^2+$K78^2)</f>
        <v>55.2779305229903</v>
      </c>
      <c r="H78" s="63" t="n">
        <f aca="false">IF($J78&lt;&gt;0,MOD(ATAN($K78/$J78)*180/PI(),180),0)</f>
        <v>43.788437766293</v>
      </c>
      <c r="I78" s="58" t="str">
        <f aca="false">IF(B78=0,"anchor",W78)</f>
        <v>Xmas Star</v>
      </c>
      <c r="J78" s="0" t="n">
        <f aca="false">$B78+Speed*COS(PI()*$A78/180)</f>
        <v>39.9051318110905</v>
      </c>
      <c r="K78" s="0" t="n">
        <f aca="false">Speed*SIN(PI()*$A78/180)</f>
        <v>38.2521902385214</v>
      </c>
      <c r="Q78" s="59"/>
      <c r="W78" s="1" t="str">
        <f aca="false">IF(X78=Z78,polar_type16!$D$3,IF(X78=AC78,polar_type16!$E$3,IF(X78=AF78,polar_type16!$F$3,IF(X78=AI78,polar_type16!$G$3,polar_type16!$H$3))))</f>
        <v>Xmas Star</v>
      </c>
      <c r="X78" s="0" t="n">
        <f aca="false">MAX(Z78,AC78,AF78,AI78,AL78)</f>
        <v>25.8</v>
      </c>
      <c r="Y78" s="11" t="n">
        <f aca="false">LOOKUP(Speedlo,'1'!$B$1:$BJ$1,'1'!$B74:$BJ74)</f>
        <v>26.6602</v>
      </c>
      <c r="Z78" s="11" t="n">
        <f aca="false">Xlo*Y78+Xhi*AA78</f>
        <v>25.8</v>
      </c>
      <c r="AA78" s="11" t="n">
        <f aca="false">LOOKUP(Speedhi,'1'!$B$1:$BJ$1,'1'!$B74:$BJ74)</f>
        <v>25.8</v>
      </c>
      <c r="AB78" s="12" t="n">
        <f aca="false">LOOKUP(Speedlo,'2'!$B$1:$BJ$1,'2'!$B74:$BJ74)</f>
        <v>5.4558</v>
      </c>
      <c r="AC78" s="12" t="n">
        <f aca="false">Xlo*AB78+Xhi*AD78</f>
        <v>5.28</v>
      </c>
      <c r="AD78" s="12" t="n">
        <f aca="false">LOOKUP(Speedhi,'2'!$B$1:$BJ$1,'2'!$B74:$BJ74)</f>
        <v>5.28</v>
      </c>
      <c r="AE78" s="13" t="n">
        <f aca="false">LOOKUP(Speedlo,'3'!$B$1:$BJ$1,'3'!$B74:$BJ74)</f>
        <v>0</v>
      </c>
      <c r="AF78" s="13" t="n">
        <f aca="false">Xlo*AE78+Xhi*AG78</f>
        <v>0</v>
      </c>
      <c r="AG78" s="13" t="n">
        <f aca="false">LOOKUP(Speedhi,'3'!$B$1:$BJ$1,'3'!$B74:$BJ74)</f>
        <v>0</v>
      </c>
      <c r="AH78" s="14" t="n">
        <f aca="false">LOOKUP(Speedlo,'4'!$B$1:$BJ$1,'4'!$B74:$BJ74)</f>
        <v>0</v>
      </c>
      <c r="AI78" s="14" t="n">
        <f aca="false">Xlo*AH78+Xhi*AJ78</f>
        <v>0</v>
      </c>
      <c r="AJ78" s="14" t="n">
        <f aca="false">LOOKUP(Speedhi,'4'!$B$1:$BJ$1,'4'!$B74:$BJ74)</f>
        <v>0</v>
      </c>
      <c r="AK78" s="15" t="n">
        <f aca="false">LOOKUP(Speedlo,'5'!$B$1:$BJ$1,'5'!$B74:$BJ74)</f>
        <v>0</v>
      </c>
      <c r="AL78" s="15" t="n">
        <f aca="false">Xlo*AK78+Xhi*AM78</f>
        <v>0</v>
      </c>
      <c r="AM78" s="15" t="n">
        <f aca="false">LOOKUP(Speedhi,'5'!$B$1:$BJ$1,'5'!$B74:$BJ74)</f>
        <v>0</v>
      </c>
    </row>
    <row r="79" customFormat="false" ht="14.1" hidden="false" customHeight="true" outlineLevel="0" collapsed="false">
      <c r="A79" s="60" t="n">
        <f aca="false">A78+1</f>
        <v>108</v>
      </c>
      <c r="B79" s="51" t="n">
        <f aca="false">IF(X79&lt;=0,0,X79*Factor)</f>
        <v>54.4</v>
      </c>
      <c r="C79" s="52" t="n">
        <f aca="false">ROUND($B79*COS(PI()*(D79-Best)/180),4)</f>
        <v>52.7841</v>
      </c>
      <c r="D79" s="53" t="n">
        <f aca="false">MOD(Wind+$A79+360,360)</f>
        <v>67</v>
      </c>
      <c r="E79" s="61" t="n">
        <f aca="false">ROUND($B79*COS(PI()*(F79-Best)/180),4)</f>
        <v>-34.9676</v>
      </c>
      <c r="F79" s="62" t="n">
        <f aca="false">MOD(Wind-$A79+360,360)</f>
        <v>211</v>
      </c>
      <c r="G79" s="56" t="n">
        <f aca="false">SQRT($J79^2+$K79^2)</f>
        <v>56.6967198388075</v>
      </c>
      <c r="H79" s="63" t="n">
        <f aca="false">IF($J79&lt;&gt;0,MOD(ATAN($K79/$J79)*180/PI(),180),0)</f>
        <v>42.1426044756587</v>
      </c>
      <c r="I79" s="58" t="str">
        <f aca="false">IF(B79=0,"anchor",W79)</f>
        <v>Xmas Star</v>
      </c>
      <c r="J79" s="0" t="n">
        <f aca="false">$B79+Speed*COS(PI()*$A79/180)</f>
        <v>42.0393202250021</v>
      </c>
      <c r="K79" s="0" t="n">
        <f aca="false">Speed*SIN(PI()*$A79/180)</f>
        <v>38.0422606518061</v>
      </c>
      <c r="Q79" s="59"/>
      <c r="W79" s="1" t="str">
        <f aca="false">IF(X79=Z79,polar_type16!$D$3,IF(X79=AC79,polar_type16!$E$3,IF(X79=AF79,polar_type16!$F$3,IF(X79=AI79,polar_type16!$G$3,polar_type16!$H$3))))</f>
        <v>Xmas Star</v>
      </c>
      <c r="X79" s="0" t="n">
        <f aca="false">MAX(Z79,AC79,AF79,AI79,AL79)</f>
        <v>27.2</v>
      </c>
      <c r="Y79" s="11" t="n">
        <f aca="false">LOOKUP(Speedlo,'1'!$B$1:$BJ$1,'1'!$B75:$BJ75)</f>
        <v>28.1068</v>
      </c>
      <c r="Z79" s="11" t="n">
        <f aca="false">Xlo*Y79+Xhi*AA79</f>
        <v>27.2</v>
      </c>
      <c r="AA79" s="11" t="n">
        <f aca="false">LOOKUP(Speedhi,'1'!$B$1:$BJ$1,'1'!$B75:$BJ75)</f>
        <v>27.2</v>
      </c>
      <c r="AB79" s="12" t="n">
        <f aca="false">LOOKUP(Speedlo,'2'!$B$1:$BJ$1,'2'!$B75:$BJ75)</f>
        <v>5.6212</v>
      </c>
      <c r="AC79" s="12" t="n">
        <f aca="false">Xlo*AB79+Xhi*AD79</f>
        <v>5.44</v>
      </c>
      <c r="AD79" s="12" t="n">
        <f aca="false">LOOKUP(Speedhi,'2'!$B$1:$BJ$1,'2'!$B75:$BJ75)</f>
        <v>5.44</v>
      </c>
      <c r="AE79" s="13" t="n">
        <f aca="false">LOOKUP(Speedlo,'3'!$B$1:$BJ$1,'3'!$B75:$BJ75)</f>
        <v>0</v>
      </c>
      <c r="AF79" s="13" t="n">
        <f aca="false">Xlo*AE79+Xhi*AG79</f>
        <v>0</v>
      </c>
      <c r="AG79" s="13" t="n">
        <f aca="false">LOOKUP(Speedhi,'3'!$B$1:$BJ$1,'3'!$B75:$BJ75)</f>
        <v>0</v>
      </c>
      <c r="AH79" s="14" t="n">
        <f aca="false">LOOKUP(Speedlo,'4'!$B$1:$BJ$1,'4'!$B75:$BJ75)</f>
        <v>0</v>
      </c>
      <c r="AI79" s="14" t="n">
        <f aca="false">Xlo*AH79+Xhi*AJ79</f>
        <v>0</v>
      </c>
      <c r="AJ79" s="14" t="n">
        <f aca="false">LOOKUP(Speedhi,'4'!$B$1:$BJ$1,'4'!$B75:$BJ75)</f>
        <v>0</v>
      </c>
      <c r="AK79" s="15" t="n">
        <f aca="false">LOOKUP(Speedlo,'5'!$B$1:$BJ$1,'5'!$B75:$BJ75)</f>
        <v>0</v>
      </c>
      <c r="AL79" s="15" t="n">
        <f aca="false">Xlo*AK79+Xhi*AM79</f>
        <v>0</v>
      </c>
      <c r="AM79" s="15" t="n">
        <f aca="false">LOOKUP(Speedhi,'5'!$B$1:$BJ$1,'5'!$B75:$BJ75)</f>
        <v>0</v>
      </c>
    </row>
    <row r="80" customFormat="false" ht="14.1" hidden="false" customHeight="true" outlineLevel="0" collapsed="false">
      <c r="A80" s="60" t="n">
        <f aca="false">A79+1</f>
        <v>109</v>
      </c>
      <c r="B80" s="51" t="n">
        <f aca="false">IF(X80&lt;=0,0,X80*Factor)</f>
        <v>57.2</v>
      </c>
      <c r="C80" s="52" t="n">
        <f aca="false">ROUND($B80*COS(PI()*(D80-Best)/180),4)</f>
        <v>55.734</v>
      </c>
      <c r="D80" s="53" t="n">
        <f aca="false">MOD(Wind+$A80+360,360)</f>
        <v>68</v>
      </c>
      <c r="E80" s="61" t="n">
        <f aca="false">ROUND($B80*COS(PI()*(F80-Best)/180),4)</f>
        <v>-35.9971</v>
      </c>
      <c r="F80" s="62" t="n">
        <f aca="false">MOD(Wind-$A80+360,360)</f>
        <v>210</v>
      </c>
      <c r="G80" s="56" t="n">
        <f aca="false">SQRT($J80^2+$K80^2)</f>
        <v>58.1553103783657</v>
      </c>
      <c r="H80" s="63" t="n">
        <f aca="false">IF($J80&lt;&gt;0,MOD(ATAN($K80/$J80)*180/PI(),180),0)</f>
        <v>40.5672652807087</v>
      </c>
      <c r="I80" s="58" t="str">
        <f aca="false">IF(B80=0,"anchor",W80)</f>
        <v>Xmas Star</v>
      </c>
      <c r="J80" s="0" t="n">
        <f aca="false">$B80+Speed*COS(PI()*$A80/180)</f>
        <v>44.1772738217137</v>
      </c>
      <c r="K80" s="0" t="n">
        <f aca="false">Speed*SIN(PI()*$A80/180)</f>
        <v>37.8207430239727</v>
      </c>
      <c r="Q80" s="59"/>
      <c r="W80" s="1" t="str">
        <f aca="false">IF(X80=Z80,polar_type16!$D$3,IF(X80=AC80,polar_type16!$E$3,IF(X80=AF80,polar_type16!$F$3,IF(X80=AI80,polar_type16!$G$3,polar_type16!$H$3))))</f>
        <v>Xmas Star</v>
      </c>
      <c r="X80" s="0" t="n">
        <f aca="false">MAX(Z80,AC80,AF80,AI80,AL80)</f>
        <v>28.6</v>
      </c>
      <c r="Y80" s="11" t="n">
        <f aca="false">LOOKUP(Speedlo,'1'!$B$1:$BJ$1,'1'!$B76:$BJ76)</f>
        <v>29.5534</v>
      </c>
      <c r="Z80" s="11" t="n">
        <f aca="false">Xlo*Y80+Xhi*AA80</f>
        <v>28.6</v>
      </c>
      <c r="AA80" s="11" t="n">
        <f aca="false">LOOKUP(Speedhi,'1'!$B$1:$BJ$1,'1'!$B76:$BJ76)</f>
        <v>28.6</v>
      </c>
      <c r="AB80" s="12" t="n">
        <f aca="false">LOOKUP(Speedlo,'2'!$B$1:$BJ$1,'2'!$B76:$BJ76)</f>
        <v>5.7866</v>
      </c>
      <c r="AC80" s="12" t="n">
        <f aca="false">Xlo*AB80+Xhi*AD80</f>
        <v>5.6</v>
      </c>
      <c r="AD80" s="12" t="n">
        <f aca="false">LOOKUP(Speedhi,'2'!$B$1:$BJ$1,'2'!$B76:$BJ76)</f>
        <v>5.6</v>
      </c>
      <c r="AE80" s="13" t="n">
        <f aca="false">LOOKUP(Speedlo,'3'!$B$1:$BJ$1,'3'!$B76:$BJ76)</f>
        <v>0</v>
      </c>
      <c r="AF80" s="13" t="n">
        <f aca="false">Xlo*AE80+Xhi*AG80</f>
        <v>0</v>
      </c>
      <c r="AG80" s="13" t="n">
        <f aca="false">LOOKUP(Speedhi,'3'!$B$1:$BJ$1,'3'!$B76:$BJ76)</f>
        <v>0</v>
      </c>
      <c r="AH80" s="14" t="n">
        <f aca="false">LOOKUP(Speedlo,'4'!$B$1:$BJ$1,'4'!$B76:$BJ76)</f>
        <v>0</v>
      </c>
      <c r="AI80" s="14" t="n">
        <f aca="false">Xlo*AH80+Xhi*AJ80</f>
        <v>0</v>
      </c>
      <c r="AJ80" s="14" t="n">
        <f aca="false">LOOKUP(Speedhi,'4'!$B$1:$BJ$1,'4'!$B76:$BJ76)</f>
        <v>0</v>
      </c>
      <c r="AK80" s="15" t="n">
        <f aca="false">LOOKUP(Speedlo,'5'!$B$1:$BJ$1,'5'!$B76:$BJ76)</f>
        <v>0</v>
      </c>
      <c r="AL80" s="15" t="n">
        <f aca="false">Xlo*AK80+Xhi*AM80</f>
        <v>0</v>
      </c>
      <c r="AM80" s="15" t="n">
        <f aca="false">LOOKUP(Speedhi,'5'!$B$1:$BJ$1,'5'!$B76:$BJ76)</f>
        <v>0</v>
      </c>
    </row>
    <row r="81" customFormat="false" ht="14.1" hidden="false" customHeight="true" outlineLevel="0" collapsed="false">
      <c r="A81" s="60" t="n">
        <f aca="false">A80+1</f>
        <v>110</v>
      </c>
      <c r="B81" s="51" t="n">
        <f aca="false">IF(X81&lt;=0,0,X81*Factor)</f>
        <v>60</v>
      </c>
      <c r="C81" s="52" t="n">
        <f aca="false">ROUND($B81*COS(PI()*(D81-Best)/180),4)</f>
        <v>58.6889</v>
      </c>
      <c r="D81" s="53" t="n">
        <f aca="false">MOD(Wind+$A81+360,360)</f>
        <v>69</v>
      </c>
      <c r="E81" s="61" t="n">
        <f aca="false">ROUND($B81*COS(PI()*(F81-Best)/180),4)</f>
        <v>-36.9397</v>
      </c>
      <c r="F81" s="62" t="n">
        <f aca="false">MOD(Wind-$A81+360,360)</f>
        <v>209</v>
      </c>
      <c r="G81" s="56" t="n">
        <f aca="false">SQRT($J81^2+$K81^2)</f>
        <v>59.651515588766</v>
      </c>
      <c r="H81" s="63" t="n">
        <f aca="false">IF($J81&lt;&gt;0,MOD(ATAN($K81/$J81)*180/PI(),180),0)</f>
        <v>39.0590900632086</v>
      </c>
      <c r="I81" s="58" t="str">
        <f aca="false">IF(B81=0,"anchor",W81)</f>
        <v>Xmas Star</v>
      </c>
      <c r="J81" s="0" t="n">
        <f aca="false">$B81+Speed*COS(PI()*$A81/180)</f>
        <v>46.3191942669733</v>
      </c>
      <c r="K81" s="0" t="n">
        <f aca="false">Speed*SIN(PI()*$A81/180)</f>
        <v>37.5877048314363</v>
      </c>
      <c r="Q81" s="59"/>
      <c r="W81" s="1" t="str">
        <f aca="false">IF(X81=Z81,polar_type16!$D$3,IF(X81=AC81,polar_type16!$E$3,IF(X81=AF81,polar_type16!$F$3,IF(X81=AI81,polar_type16!$G$3,polar_type16!$H$3))))</f>
        <v>Xmas Star</v>
      </c>
      <c r="X81" s="0" t="n">
        <f aca="false">MAX(Z81,AC81,AF81,AI81,AL81)</f>
        <v>30</v>
      </c>
      <c r="Y81" s="11" t="n">
        <f aca="false">LOOKUP(Speedlo,'1'!$B$1:$BJ$1,'1'!$B77:$BJ77)</f>
        <v>31</v>
      </c>
      <c r="Z81" s="11" t="n">
        <f aca="false">Xlo*Y81+Xhi*AA81</f>
        <v>30</v>
      </c>
      <c r="AA81" s="11" t="n">
        <f aca="false">LOOKUP(Speedhi,'1'!$B$1:$BJ$1,'1'!$B77:$BJ77)</f>
        <v>30</v>
      </c>
      <c r="AB81" s="12" t="n">
        <f aca="false">LOOKUP(Speedlo,'2'!$B$1:$BJ$1,'2'!$B77:$BJ77)</f>
        <v>5.952</v>
      </c>
      <c r="AC81" s="12" t="n">
        <f aca="false">Xlo*AB81+Xhi*AD81</f>
        <v>5.76</v>
      </c>
      <c r="AD81" s="12" t="n">
        <f aca="false">LOOKUP(Speedhi,'2'!$B$1:$BJ$1,'2'!$B77:$BJ77)</f>
        <v>5.76</v>
      </c>
      <c r="AE81" s="13" t="n">
        <f aca="false">LOOKUP(Speedlo,'3'!$B$1:$BJ$1,'3'!$B77:$BJ77)</f>
        <v>0</v>
      </c>
      <c r="AF81" s="13" t="n">
        <f aca="false">Xlo*AE81+Xhi*AG81</f>
        <v>0</v>
      </c>
      <c r="AG81" s="13" t="n">
        <f aca="false">LOOKUP(Speedhi,'3'!$B$1:$BJ$1,'3'!$B77:$BJ77)</f>
        <v>0</v>
      </c>
      <c r="AH81" s="14" t="n">
        <f aca="false">LOOKUP(Speedlo,'4'!$B$1:$BJ$1,'4'!$B77:$BJ77)</f>
        <v>0</v>
      </c>
      <c r="AI81" s="14" t="n">
        <f aca="false">Xlo*AH81+Xhi*AJ81</f>
        <v>0</v>
      </c>
      <c r="AJ81" s="14" t="n">
        <f aca="false">LOOKUP(Speedhi,'4'!$B$1:$BJ$1,'4'!$B77:$BJ77)</f>
        <v>0</v>
      </c>
      <c r="AK81" s="15" t="n">
        <f aca="false">LOOKUP(Speedlo,'5'!$B$1:$BJ$1,'5'!$B77:$BJ77)</f>
        <v>0</v>
      </c>
      <c r="AL81" s="15" t="n">
        <f aca="false">Xlo*AK81+Xhi*AM81</f>
        <v>0</v>
      </c>
      <c r="AM81" s="15" t="n">
        <f aca="false">LOOKUP(Speedhi,'5'!$B$1:$BJ$1,'5'!$B77:$BJ77)</f>
        <v>0</v>
      </c>
    </row>
    <row r="82" customFormat="false" ht="14.1" hidden="false" customHeight="true" outlineLevel="0" collapsed="false">
      <c r="A82" s="60" t="n">
        <f aca="false">A81+1</f>
        <v>111</v>
      </c>
      <c r="B82" s="51" t="n">
        <f aca="false">IF(X82&lt;=0,0,X82*Factor)</f>
        <v>57</v>
      </c>
      <c r="C82" s="52" t="n">
        <f aca="false">ROUND($B82*COS(PI()*(D82-Best)/180),4)</f>
        <v>55.9527</v>
      </c>
      <c r="D82" s="53" t="n">
        <f aca="false">MOD(Wind+$A82+360,360)</f>
        <v>70</v>
      </c>
      <c r="E82" s="61" t="n">
        <f aca="false">ROUND($B82*COS(PI()*(F82-Best)/180),4)</f>
        <v>-34.3035</v>
      </c>
      <c r="F82" s="62" t="n">
        <f aca="false">MOD(Wind-$A82+360,360)</f>
        <v>208</v>
      </c>
      <c r="G82" s="56" t="n">
        <f aca="false">SQRT($J82^2+$K82^2)</f>
        <v>56.6995780414055</v>
      </c>
      <c r="H82" s="63" t="n">
        <f aca="false">IF($J82&lt;&gt;0,MOD(ATAN($K82/$J82)*180/PI(),180),0)</f>
        <v>41.1943630270795</v>
      </c>
      <c r="I82" s="58" t="str">
        <f aca="false">IF(B82=0,"anchor",W82)</f>
        <v>Xmas Star</v>
      </c>
      <c r="J82" s="0" t="n">
        <f aca="false">$B82+Speed*COS(PI()*$A82/180)</f>
        <v>42.665282018188</v>
      </c>
      <c r="K82" s="0" t="n">
        <f aca="false">Speed*SIN(PI()*$A82/180)</f>
        <v>37.3432170598881</v>
      </c>
      <c r="Q82" s="59"/>
      <c r="W82" s="1" t="str">
        <f aca="false">IF(X82=Z82,polar_type16!$D$3,IF(X82=AC82,polar_type16!$E$3,IF(X82=AF82,polar_type16!$F$3,IF(X82=AI82,polar_type16!$G$3,polar_type16!$H$3))))</f>
        <v>Xmas Star</v>
      </c>
      <c r="X82" s="0" t="n">
        <f aca="false">MAX(Z82,AC82,AF82,AI82,AL82)</f>
        <v>28.5</v>
      </c>
      <c r="Y82" s="11" t="n">
        <f aca="false">LOOKUP(Speedlo,'1'!$B$1:$BJ$1,'1'!$B78:$BJ78)</f>
        <v>29.45</v>
      </c>
      <c r="Z82" s="11" t="n">
        <f aca="false">Xlo*Y82+Xhi*AA82</f>
        <v>28.5</v>
      </c>
      <c r="AA82" s="11" t="n">
        <f aca="false">LOOKUP(Speedhi,'1'!$B$1:$BJ$1,'1'!$B78:$BJ78)</f>
        <v>28.5</v>
      </c>
      <c r="AB82" s="12" t="n">
        <f aca="false">LOOKUP(Speedlo,'2'!$B$1:$BJ$1,'2'!$B78:$BJ78)</f>
        <v>6.1732</v>
      </c>
      <c r="AC82" s="12" t="n">
        <f aca="false">Xlo*AB82+Xhi*AD82</f>
        <v>5.974</v>
      </c>
      <c r="AD82" s="12" t="n">
        <f aca="false">LOOKUP(Speedhi,'2'!$B$1:$BJ$1,'2'!$B78:$BJ78)</f>
        <v>5.974</v>
      </c>
      <c r="AE82" s="13" t="n">
        <f aca="false">LOOKUP(Speedlo,'3'!$B$1:$BJ$1,'3'!$B78:$BJ78)</f>
        <v>0</v>
      </c>
      <c r="AF82" s="13" t="n">
        <f aca="false">Xlo*AE82+Xhi*AG82</f>
        <v>0</v>
      </c>
      <c r="AG82" s="13" t="n">
        <f aca="false">LOOKUP(Speedhi,'3'!$B$1:$BJ$1,'3'!$B78:$BJ78)</f>
        <v>0</v>
      </c>
      <c r="AH82" s="14" t="n">
        <f aca="false">LOOKUP(Speedlo,'4'!$B$1:$BJ$1,'4'!$B78:$BJ78)</f>
        <v>0</v>
      </c>
      <c r="AI82" s="14" t="n">
        <f aca="false">Xlo*AH82+Xhi*AJ82</f>
        <v>0</v>
      </c>
      <c r="AJ82" s="14" t="n">
        <f aca="false">LOOKUP(Speedhi,'4'!$B$1:$BJ$1,'4'!$B78:$BJ78)</f>
        <v>0</v>
      </c>
      <c r="AK82" s="15" t="n">
        <f aca="false">LOOKUP(Speedlo,'5'!$B$1:$BJ$1,'5'!$B78:$BJ78)</f>
        <v>0</v>
      </c>
      <c r="AL82" s="15" t="n">
        <f aca="false">Xlo*AK82+Xhi*AM82</f>
        <v>0</v>
      </c>
      <c r="AM82" s="15" t="n">
        <f aca="false">LOOKUP(Speedhi,'5'!$B$1:$BJ$1,'5'!$B78:$BJ78)</f>
        <v>0</v>
      </c>
    </row>
    <row r="83" customFormat="false" ht="14.1" hidden="false" customHeight="true" outlineLevel="0" collapsed="false">
      <c r="A83" s="60" t="n">
        <f aca="false">A82+1</f>
        <v>112</v>
      </c>
      <c r="B83" s="51" t="n">
        <f aca="false">IF(X83&lt;=0,0,X83*Factor)</f>
        <v>54</v>
      </c>
      <c r="C83" s="52" t="n">
        <f aca="false">ROUND($B83*COS(PI()*(D83-Best)/180),4)</f>
        <v>53.1796</v>
      </c>
      <c r="D83" s="53" t="n">
        <f aca="false">MOD(Wind+$A83+360,360)</f>
        <v>71</v>
      </c>
      <c r="E83" s="61" t="n">
        <f aca="false">ROUND($B83*COS(PI()*(F83-Best)/180),4)</f>
        <v>-31.7404</v>
      </c>
      <c r="F83" s="62" t="n">
        <f aca="false">MOD(Wind-$A83+360,360)</f>
        <v>207</v>
      </c>
      <c r="G83" s="56" t="n">
        <f aca="false">SQRT($J83^2+$K83^2)</f>
        <v>53.8302843801076</v>
      </c>
      <c r="H83" s="63" t="n">
        <f aca="false">IF($J83&lt;&gt;0,MOD(ATAN($K83/$J83)*180/PI(),180),0)</f>
        <v>43.5484884257599</v>
      </c>
      <c r="I83" s="58" t="str">
        <f aca="false">IF(B83=0,"anchor",W83)</f>
        <v>Xmas Star</v>
      </c>
      <c r="J83" s="0" t="n">
        <f aca="false">$B83+Speed*COS(PI()*$A83/180)</f>
        <v>39.0157362633635</v>
      </c>
      <c r="K83" s="0" t="n">
        <f aca="false">Speed*SIN(PI()*$A83/180)</f>
        <v>37.0873541826715</v>
      </c>
      <c r="Q83" s="59"/>
      <c r="W83" s="1" t="str">
        <f aca="false">IF(X83=Z83,polar_type16!$D$3,IF(X83=AC83,polar_type16!$E$3,IF(X83=AF83,polar_type16!$F$3,IF(X83=AI83,polar_type16!$G$3,polar_type16!$H$3))))</f>
        <v>Xmas Star</v>
      </c>
      <c r="X83" s="0" t="n">
        <f aca="false">MAX(Z83,AC83,AF83,AI83,AL83)</f>
        <v>27</v>
      </c>
      <c r="Y83" s="11" t="n">
        <f aca="false">LOOKUP(Speedlo,'1'!$B$1:$BJ$1,'1'!$B79:$BJ79)</f>
        <v>27.9</v>
      </c>
      <c r="Z83" s="11" t="n">
        <f aca="false">Xlo*Y83+Xhi*AA83</f>
        <v>27</v>
      </c>
      <c r="AA83" s="11" t="n">
        <f aca="false">LOOKUP(Speedhi,'1'!$B$1:$BJ$1,'1'!$B79:$BJ79)</f>
        <v>27</v>
      </c>
      <c r="AB83" s="12" t="n">
        <f aca="false">LOOKUP(Speedlo,'2'!$B$1:$BJ$1,'2'!$B79:$BJ79)</f>
        <v>6.3944</v>
      </c>
      <c r="AC83" s="12" t="n">
        <f aca="false">Xlo*AB83+Xhi*AD83</f>
        <v>6.188</v>
      </c>
      <c r="AD83" s="12" t="n">
        <f aca="false">LOOKUP(Speedhi,'2'!$B$1:$BJ$1,'2'!$B79:$BJ79)</f>
        <v>6.188</v>
      </c>
      <c r="AE83" s="13" t="n">
        <f aca="false">LOOKUP(Speedlo,'3'!$B$1:$BJ$1,'3'!$B79:$BJ79)</f>
        <v>0</v>
      </c>
      <c r="AF83" s="13" t="n">
        <f aca="false">Xlo*AE83+Xhi*AG83</f>
        <v>0</v>
      </c>
      <c r="AG83" s="13" t="n">
        <f aca="false">LOOKUP(Speedhi,'3'!$B$1:$BJ$1,'3'!$B79:$BJ79)</f>
        <v>0</v>
      </c>
      <c r="AH83" s="14" t="n">
        <f aca="false">LOOKUP(Speedlo,'4'!$B$1:$BJ$1,'4'!$B79:$BJ79)</f>
        <v>0</v>
      </c>
      <c r="AI83" s="14" t="n">
        <f aca="false">Xlo*AH83+Xhi*AJ83</f>
        <v>0</v>
      </c>
      <c r="AJ83" s="14" t="n">
        <f aca="false">LOOKUP(Speedhi,'4'!$B$1:$BJ$1,'4'!$B79:$BJ79)</f>
        <v>0</v>
      </c>
      <c r="AK83" s="15" t="n">
        <f aca="false">LOOKUP(Speedlo,'5'!$B$1:$BJ$1,'5'!$B79:$BJ79)</f>
        <v>0</v>
      </c>
      <c r="AL83" s="15" t="n">
        <f aca="false">Xlo*AK83+Xhi*AM83</f>
        <v>0</v>
      </c>
      <c r="AM83" s="15" t="n">
        <f aca="false">LOOKUP(Speedhi,'5'!$B$1:$BJ$1,'5'!$B79:$BJ79)</f>
        <v>0</v>
      </c>
    </row>
    <row r="84" customFormat="false" ht="14.1" hidden="false" customHeight="true" outlineLevel="0" collapsed="false">
      <c r="A84" s="60" t="n">
        <f aca="false">A83+1</f>
        <v>113</v>
      </c>
      <c r="B84" s="51" t="n">
        <f aca="false">IF(X84&lt;=0,0,X84*Factor)</f>
        <v>51</v>
      </c>
      <c r="C84" s="52" t="n">
        <f aca="false">ROUND($B84*COS(PI()*(D84-Best)/180),4)</f>
        <v>50.3721</v>
      </c>
      <c r="D84" s="53" t="n">
        <f aca="false">MOD(Wind+$A84+360,360)</f>
        <v>72</v>
      </c>
      <c r="E84" s="61" t="n">
        <f aca="false">ROUND($B84*COS(PI()*(F84-Best)/180),4)</f>
        <v>-29.2524</v>
      </c>
      <c r="F84" s="62" t="n">
        <f aca="false">MOD(Wind-$A84+360,360)</f>
        <v>206</v>
      </c>
      <c r="G84" s="56" t="n">
        <f aca="false">SQRT($J84^2+$K84^2)</f>
        <v>51.0569975200634</v>
      </c>
      <c r="H84" s="63" t="n">
        <f aca="false">IF($J84&lt;&gt;0,MOD(ATAN($K84/$J84)*180/PI(),180),0)</f>
        <v>46.1502217084945</v>
      </c>
      <c r="I84" s="58" t="str">
        <f aca="false">IF(B84=0,"anchor",W84)</f>
        <v>Xmas Star</v>
      </c>
      <c r="J84" s="0" t="n">
        <f aca="false">$B84+Speed*COS(PI()*$A84/180)</f>
        <v>35.3707548604291</v>
      </c>
      <c r="K84" s="0" t="n">
        <f aca="false">Speed*SIN(PI()*$A84/180)</f>
        <v>36.8201941380976</v>
      </c>
      <c r="Q84" s="59"/>
      <c r="W84" s="1" t="str">
        <f aca="false">IF(X84=Z84,polar_type16!$D$3,IF(X84=AC84,polar_type16!$E$3,IF(X84=AF84,polar_type16!$F$3,IF(X84=AI84,polar_type16!$G$3,polar_type16!$H$3))))</f>
        <v>Xmas Star</v>
      </c>
      <c r="X84" s="0" t="n">
        <f aca="false">MAX(Z84,AC84,AF84,AI84,AL84)</f>
        <v>25.5</v>
      </c>
      <c r="Y84" s="11" t="n">
        <f aca="false">LOOKUP(Speedlo,'1'!$B$1:$BJ$1,'1'!$B80:$BJ80)</f>
        <v>26.35</v>
      </c>
      <c r="Z84" s="11" t="n">
        <f aca="false">Xlo*Y84+Xhi*AA84</f>
        <v>25.5</v>
      </c>
      <c r="AA84" s="11" t="n">
        <f aca="false">LOOKUP(Speedhi,'1'!$B$1:$BJ$1,'1'!$B80:$BJ80)</f>
        <v>25.5</v>
      </c>
      <c r="AB84" s="12" t="n">
        <f aca="false">LOOKUP(Speedlo,'2'!$B$1:$BJ$1,'2'!$B80:$BJ80)</f>
        <v>6.6156</v>
      </c>
      <c r="AC84" s="12" t="n">
        <f aca="false">Xlo*AB84+Xhi*AD84</f>
        <v>6.402</v>
      </c>
      <c r="AD84" s="12" t="n">
        <f aca="false">LOOKUP(Speedhi,'2'!$B$1:$BJ$1,'2'!$B80:$BJ80)</f>
        <v>6.402</v>
      </c>
      <c r="AE84" s="13" t="n">
        <f aca="false">LOOKUP(Speedlo,'3'!$B$1:$BJ$1,'3'!$B80:$BJ80)</f>
        <v>0</v>
      </c>
      <c r="AF84" s="13" t="n">
        <f aca="false">Xlo*AE84+Xhi*AG84</f>
        <v>0</v>
      </c>
      <c r="AG84" s="13" t="n">
        <f aca="false">LOOKUP(Speedhi,'3'!$B$1:$BJ$1,'3'!$B80:$BJ80)</f>
        <v>0</v>
      </c>
      <c r="AH84" s="14" t="n">
        <f aca="false">LOOKUP(Speedlo,'4'!$B$1:$BJ$1,'4'!$B80:$BJ80)</f>
        <v>0</v>
      </c>
      <c r="AI84" s="14" t="n">
        <f aca="false">Xlo*AH84+Xhi*AJ84</f>
        <v>0</v>
      </c>
      <c r="AJ84" s="14" t="n">
        <f aca="false">LOOKUP(Speedhi,'4'!$B$1:$BJ$1,'4'!$B80:$BJ80)</f>
        <v>0</v>
      </c>
      <c r="AK84" s="15" t="n">
        <f aca="false">LOOKUP(Speedlo,'5'!$B$1:$BJ$1,'5'!$B80:$BJ80)</f>
        <v>0</v>
      </c>
      <c r="AL84" s="15" t="n">
        <f aca="false">Xlo*AK84+Xhi*AM84</f>
        <v>0</v>
      </c>
      <c r="AM84" s="15" t="n">
        <f aca="false">LOOKUP(Speedhi,'5'!$B$1:$BJ$1,'5'!$B80:$BJ80)</f>
        <v>0</v>
      </c>
    </row>
    <row r="85" customFormat="false" ht="14.1" hidden="false" customHeight="true" outlineLevel="0" collapsed="false">
      <c r="A85" s="60" t="n">
        <f aca="false">A84+1</f>
        <v>114</v>
      </c>
      <c r="B85" s="51" t="n">
        <f aca="false">IF(X85&lt;=0,0,X85*Factor)</f>
        <v>48</v>
      </c>
      <c r="C85" s="52" t="n">
        <f aca="false">ROUND($B85*COS(PI()*(D85-Best)/180),4)</f>
        <v>47.5329</v>
      </c>
      <c r="D85" s="53" t="n">
        <f aca="false">MOD(Wind+$A85+360,360)</f>
        <v>73</v>
      </c>
      <c r="E85" s="61" t="n">
        <f aca="false">ROUND($B85*COS(PI()*(F85-Best)/180),4)</f>
        <v>-26.8413</v>
      </c>
      <c r="F85" s="62" t="n">
        <f aca="false">MOD(Wind-$A85+360,360)</f>
        <v>205</v>
      </c>
      <c r="G85" s="56" t="n">
        <f aca="false">SQRT($J85^2+$K85^2)</f>
        <v>48.3955709811231</v>
      </c>
      <c r="H85" s="63" t="n">
        <f aca="false">IF($J85&lt;&gt;0,MOD(ATAN($K85/$J85)*180/PI(),180),0)</f>
        <v>49.0310794498731</v>
      </c>
      <c r="I85" s="58" t="str">
        <f aca="false">IF(B85=0,"anchor",W85)</f>
        <v>Xmas Star</v>
      </c>
      <c r="J85" s="0" t="n">
        <f aca="false">$B85+Speed*COS(PI()*$A85/180)</f>
        <v>31.730534276968</v>
      </c>
      <c r="K85" s="0" t="n">
        <f aca="false">Speed*SIN(PI()*$A85/180)</f>
        <v>36.541818305704</v>
      </c>
      <c r="Q85" s="59"/>
      <c r="W85" s="1" t="str">
        <f aca="false">IF(X85=Z85,polar_type16!$D$3,IF(X85=AC85,polar_type16!$E$3,IF(X85=AF85,polar_type16!$F$3,IF(X85=AI85,polar_type16!$G$3,polar_type16!$H$3))))</f>
        <v>Xmas Star</v>
      </c>
      <c r="X85" s="0" t="n">
        <f aca="false">MAX(Z85,AC85,AF85,AI85,AL85)</f>
        <v>24</v>
      </c>
      <c r="Y85" s="11" t="n">
        <f aca="false">LOOKUP(Speedlo,'1'!$B$1:$BJ$1,'1'!$B81:$BJ81)</f>
        <v>24.8</v>
      </c>
      <c r="Z85" s="11" t="n">
        <f aca="false">Xlo*Y85+Xhi*AA85</f>
        <v>24</v>
      </c>
      <c r="AA85" s="11" t="n">
        <f aca="false">LOOKUP(Speedhi,'1'!$B$1:$BJ$1,'1'!$B81:$BJ81)</f>
        <v>24</v>
      </c>
      <c r="AB85" s="12" t="n">
        <f aca="false">LOOKUP(Speedlo,'2'!$B$1:$BJ$1,'2'!$B81:$BJ81)</f>
        <v>6.8368</v>
      </c>
      <c r="AC85" s="12" t="n">
        <f aca="false">Xlo*AB85+Xhi*AD85</f>
        <v>6.616</v>
      </c>
      <c r="AD85" s="12" t="n">
        <f aca="false">LOOKUP(Speedhi,'2'!$B$1:$BJ$1,'2'!$B81:$BJ81)</f>
        <v>6.616</v>
      </c>
      <c r="AE85" s="13" t="n">
        <f aca="false">LOOKUP(Speedlo,'3'!$B$1:$BJ$1,'3'!$B81:$BJ81)</f>
        <v>0</v>
      </c>
      <c r="AF85" s="13" t="n">
        <f aca="false">Xlo*AE85+Xhi*AG85</f>
        <v>0</v>
      </c>
      <c r="AG85" s="13" t="n">
        <f aca="false">LOOKUP(Speedhi,'3'!$B$1:$BJ$1,'3'!$B81:$BJ81)</f>
        <v>0</v>
      </c>
      <c r="AH85" s="14" t="n">
        <f aca="false">LOOKUP(Speedlo,'4'!$B$1:$BJ$1,'4'!$B81:$BJ81)</f>
        <v>0</v>
      </c>
      <c r="AI85" s="14" t="n">
        <f aca="false">Xlo*AH85+Xhi*AJ85</f>
        <v>0</v>
      </c>
      <c r="AJ85" s="14" t="n">
        <f aca="false">LOOKUP(Speedhi,'4'!$B$1:$BJ$1,'4'!$B81:$BJ81)</f>
        <v>0</v>
      </c>
      <c r="AK85" s="15" t="n">
        <f aca="false">LOOKUP(Speedlo,'5'!$B$1:$BJ$1,'5'!$B81:$BJ81)</f>
        <v>0</v>
      </c>
      <c r="AL85" s="15" t="n">
        <f aca="false">Xlo*AK85+Xhi*AM85</f>
        <v>0</v>
      </c>
      <c r="AM85" s="15" t="n">
        <f aca="false">LOOKUP(Speedhi,'5'!$B$1:$BJ$1,'5'!$B81:$BJ81)</f>
        <v>0</v>
      </c>
    </row>
    <row r="86" customFormat="false" ht="14.1" hidden="false" customHeight="true" outlineLevel="0" collapsed="false">
      <c r="A86" s="60" t="n">
        <f aca="false">A85+1</f>
        <v>115</v>
      </c>
      <c r="B86" s="51" t="n">
        <f aca="false">IF(X86&lt;=0,0,X86*Factor)</f>
        <v>45</v>
      </c>
      <c r="C86" s="52" t="n">
        <f aca="false">ROUND($B86*COS(PI()*(D86-Best)/180),4)</f>
        <v>44.6646</v>
      </c>
      <c r="D86" s="53" t="n">
        <f aca="false">MOD(Wind+$A86+360,360)</f>
        <v>74</v>
      </c>
      <c r="E86" s="61" t="n">
        <f aca="false">ROUND($B86*COS(PI()*(F86-Best)/180),4)</f>
        <v>-24.5088</v>
      </c>
      <c r="F86" s="62" t="n">
        <f aca="false">MOD(Wind-$A86+360,360)</f>
        <v>204</v>
      </c>
      <c r="G86" s="56" t="n">
        <f aca="false">SQRT($J86^2+$K86^2)</f>
        <v>45.8647387186876</v>
      </c>
      <c r="H86" s="63" t="n">
        <f aca="false">IF($J86&lt;&gt;0,MOD(ATAN($K86/$J86)*180/PI(),180),0)</f>
        <v>52.2245841398532</v>
      </c>
      <c r="I86" s="58" t="str">
        <f aca="false">IF(B86=0,"anchor",W86)</f>
        <v>Xmas Star</v>
      </c>
      <c r="J86" s="0" t="n">
        <f aca="false">$B86+Speed*COS(PI()*$A86/180)</f>
        <v>28.095269530372</v>
      </c>
      <c r="K86" s="0" t="n">
        <f aca="false">Speed*SIN(PI()*$A86/180)</f>
        <v>36.252311481466</v>
      </c>
      <c r="Q86" s="59"/>
      <c r="W86" s="1" t="str">
        <f aca="false">IF(X86=Z86,polar_type16!$D$3,IF(X86=AC86,polar_type16!$E$3,IF(X86=AF86,polar_type16!$F$3,IF(X86=AI86,polar_type16!$G$3,polar_type16!$H$3))))</f>
        <v>Xmas Star</v>
      </c>
      <c r="X86" s="0" t="n">
        <f aca="false">MAX(Z86,AC86,AF86,AI86,AL86)</f>
        <v>22.5</v>
      </c>
      <c r="Y86" s="11" t="n">
        <f aca="false">LOOKUP(Speedlo,'1'!$B$1:$BJ$1,'1'!$B82:$BJ82)</f>
        <v>23.25</v>
      </c>
      <c r="Z86" s="11" t="n">
        <f aca="false">Xlo*Y86+Xhi*AA86</f>
        <v>22.5</v>
      </c>
      <c r="AA86" s="11" t="n">
        <f aca="false">LOOKUP(Speedhi,'1'!$B$1:$BJ$1,'1'!$B82:$BJ82)</f>
        <v>22.5</v>
      </c>
      <c r="AB86" s="12" t="n">
        <f aca="false">LOOKUP(Speedlo,'2'!$B$1:$BJ$1,'2'!$B82:$BJ82)</f>
        <v>7.058</v>
      </c>
      <c r="AC86" s="12" t="n">
        <f aca="false">Xlo*AB86+Xhi*AD86</f>
        <v>6.83</v>
      </c>
      <c r="AD86" s="12" t="n">
        <f aca="false">LOOKUP(Speedhi,'2'!$B$1:$BJ$1,'2'!$B82:$BJ82)</f>
        <v>6.83</v>
      </c>
      <c r="AE86" s="13" t="n">
        <f aca="false">LOOKUP(Speedlo,'3'!$B$1:$BJ$1,'3'!$B82:$BJ82)</f>
        <v>0</v>
      </c>
      <c r="AF86" s="13" t="n">
        <f aca="false">Xlo*AE86+Xhi*AG86</f>
        <v>0</v>
      </c>
      <c r="AG86" s="13" t="n">
        <f aca="false">LOOKUP(Speedhi,'3'!$B$1:$BJ$1,'3'!$B82:$BJ82)</f>
        <v>0</v>
      </c>
      <c r="AH86" s="14" t="n">
        <f aca="false">LOOKUP(Speedlo,'4'!$B$1:$BJ$1,'4'!$B82:$BJ82)</f>
        <v>0</v>
      </c>
      <c r="AI86" s="14" t="n">
        <f aca="false">Xlo*AH86+Xhi*AJ86</f>
        <v>0</v>
      </c>
      <c r="AJ86" s="14" t="n">
        <f aca="false">LOOKUP(Speedhi,'4'!$B$1:$BJ$1,'4'!$B82:$BJ82)</f>
        <v>0</v>
      </c>
      <c r="AK86" s="15" t="n">
        <f aca="false">LOOKUP(Speedlo,'5'!$B$1:$BJ$1,'5'!$B82:$BJ82)</f>
        <v>0</v>
      </c>
      <c r="AL86" s="15" t="n">
        <f aca="false">Xlo*AK86+Xhi*AM86</f>
        <v>0</v>
      </c>
      <c r="AM86" s="15" t="n">
        <f aca="false">LOOKUP(Speedhi,'5'!$B$1:$BJ$1,'5'!$B82:$BJ82)</f>
        <v>0</v>
      </c>
    </row>
    <row r="87" customFormat="false" ht="14.1" hidden="false" customHeight="true" outlineLevel="0" collapsed="false">
      <c r="A87" s="60" t="n">
        <f aca="false">A86+1</f>
        <v>116</v>
      </c>
      <c r="B87" s="51" t="n">
        <f aca="false">IF(X87&lt;=0,0,X87*Factor)</f>
        <v>43.2</v>
      </c>
      <c r="C87" s="52" t="n">
        <f aca="false">ROUND($B87*COS(PI()*(D87-Best)/180),4)</f>
        <v>42.9633</v>
      </c>
      <c r="D87" s="53" t="n">
        <f aca="false">MOD(Wind+$A87+360,360)</f>
        <v>75</v>
      </c>
      <c r="E87" s="61" t="n">
        <f aca="false">ROUND($B87*COS(PI()*(F87-Best)/180),4)</f>
        <v>-22.8925</v>
      </c>
      <c r="F87" s="62" t="n">
        <f aca="false">MOD(Wind-$A87+360,360)</f>
        <v>203</v>
      </c>
      <c r="G87" s="56" t="n">
        <f aca="false">SQRT($J87^2+$K87^2)</f>
        <v>44.1727214092244</v>
      </c>
      <c r="H87" s="63" t="n">
        <f aca="false">IF($J87&lt;&gt;0,MOD(ATAN($K87/$J87)*180/PI(),180),0)</f>
        <v>54.4778122086362</v>
      </c>
      <c r="I87" s="58" t="str">
        <f aca="false">IF(B87=0,"anchor",W87)</f>
        <v>Xmas Star</v>
      </c>
      <c r="J87" s="0" t="n">
        <f aca="false">$B87+Speed*COS(PI()*$A87/180)</f>
        <v>25.6651541284369</v>
      </c>
      <c r="K87" s="0" t="n">
        <f aca="false">Speed*SIN(PI()*$A87/180)</f>
        <v>35.9517618519667</v>
      </c>
      <c r="Q87" s="59"/>
      <c r="W87" s="1" t="str">
        <f aca="false">IF(X87=Z87,polar_type16!$D$3,IF(X87=AC87,polar_type16!$E$3,IF(X87=AF87,polar_type16!$F$3,IF(X87=AI87,polar_type16!$G$3,polar_type16!$H$3))))</f>
        <v>Xmas Star</v>
      </c>
      <c r="X87" s="0" t="n">
        <f aca="false">MAX(Z87,AC87,AF87,AI87,AL87)</f>
        <v>21.6</v>
      </c>
      <c r="Y87" s="11" t="n">
        <f aca="false">LOOKUP(Speedlo,'1'!$B$1:$BJ$1,'1'!$B83:$BJ83)</f>
        <v>22.32</v>
      </c>
      <c r="Z87" s="11" t="n">
        <f aca="false">Xlo*Y87+Xhi*AA87</f>
        <v>21.6</v>
      </c>
      <c r="AA87" s="11" t="n">
        <f aca="false">LOOKUP(Speedhi,'1'!$B$1:$BJ$1,'1'!$B83:$BJ83)</f>
        <v>21.6</v>
      </c>
      <c r="AB87" s="12" t="n">
        <f aca="false">LOOKUP(Speedlo,'2'!$B$1:$BJ$1,'2'!$B83:$BJ83)</f>
        <v>7.4072</v>
      </c>
      <c r="AC87" s="12" t="n">
        <f aca="false">Xlo*AB87+Xhi*AD87</f>
        <v>7.168</v>
      </c>
      <c r="AD87" s="12" t="n">
        <f aca="false">LOOKUP(Speedhi,'2'!$B$1:$BJ$1,'2'!$B83:$BJ83)</f>
        <v>7.168</v>
      </c>
      <c r="AE87" s="13" t="n">
        <f aca="false">LOOKUP(Speedlo,'3'!$B$1:$BJ$1,'3'!$B83:$BJ83)</f>
        <v>0</v>
      </c>
      <c r="AF87" s="13" t="n">
        <f aca="false">Xlo*AE87+Xhi*AG87</f>
        <v>0</v>
      </c>
      <c r="AG87" s="13" t="n">
        <f aca="false">LOOKUP(Speedhi,'3'!$B$1:$BJ$1,'3'!$B83:$BJ83)</f>
        <v>0</v>
      </c>
      <c r="AH87" s="14" t="n">
        <f aca="false">LOOKUP(Speedlo,'4'!$B$1:$BJ$1,'4'!$B83:$BJ83)</f>
        <v>0</v>
      </c>
      <c r="AI87" s="14" t="n">
        <f aca="false">Xlo*AH87+Xhi*AJ87</f>
        <v>0</v>
      </c>
      <c r="AJ87" s="14" t="n">
        <f aca="false">LOOKUP(Speedhi,'4'!$B$1:$BJ$1,'4'!$B83:$BJ83)</f>
        <v>0</v>
      </c>
      <c r="AK87" s="15" t="n">
        <f aca="false">LOOKUP(Speedlo,'5'!$B$1:$BJ$1,'5'!$B83:$BJ83)</f>
        <v>0</v>
      </c>
      <c r="AL87" s="15" t="n">
        <f aca="false">Xlo*AK87+Xhi*AM87</f>
        <v>0</v>
      </c>
      <c r="AM87" s="15" t="n">
        <f aca="false">LOOKUP(Speedhi,'5'!$B$1:$BJ$1,'5'!$B83:$BJ83)</f>
        <v>0</v>
      </c>
    </row>
    <row r="88" customFormat="false" ht="14.1" hidden="false" customHeight="true" outlineLevel="0" collapsed="false">
      <c r="A88" s="60" t="n">
        <f aca="false">A87+1</f>
        <v>117</v>
      </c>
      <c r="B88" s="51" t="n">
        <f aca="false">IF(X88&lt;=0,0,X88*Factor)</f>
        <v>41.4</v>
      </c>
      <c r="C88" s="52" t="n">
        <f aca="false">ROUND($B88*COS(PI()*(D88-Best)/180),4)</f>
        <v>41.2425</v>
      </c>
      <c r="D88" s="53" t="n">
        <f aca="false">MOD(Wind+$A88+360,360)</f>
        <v>76</v>
      </c>
      <c r="E88" s="61" t="n">
        <f aca="false">ROUND($B88*COS(PI()*(F88-Best)/180),4)</f>
        <v>-21.3226</v>
      </c>
      <c r="F88" s="62" t="n">
        <f aca="false">MOD(Wind-$A88+360,360)</f>
        <v>202</v>
      </c>
      <c r="G88" s="56" t="n">
        <f aca="false">SQRT($J88^2+$K88^2)</f>
        <v>42.5481311559347</v>
      </c>
      <c r="H88" s="63" t="n">
        <f aca="false">IF($J88&lt;&gt;0,MOD(ATAN($K88/$J88)*180/PI(),180),0)</f>
        <v>56.8923446370037</v>
      </c>
      <c r="I88" s="58" t="str">
        <f aca="false">IF(B88=0,"anchor",W88)</f>
        <v>Xmas Star</v>
      </c>
      <c r="J88" s="0" t="n">
        <f aca="false">$B88+Speed*COS(PI()*$A88/180)</f>
        <v>23.2403800104181</v>
      </c>
      <c r="K88" s="0" t="n">
        <f aca="false">Speed*SIN(PI()*$A88/180)</f>
        <v>35.6402609675347</v>
      </c>
      <c r="Q88" s="59"/>
      <c r="W88" s="1" t="str">
        <f aca="false">IF(X88=Z88,polar_type16!$D$3,IF(X88=AC88,polar_type16!$E$3,IF(X88=AF88,polar_type16!$F$3,IF(X88=AI88,polar_type16!$G$3,polar_type16!$H$3))))</f>
        <v>Xmas Star</v>
      </c>
      <c r="X88" s="0" t="n">
        <f aca="false">MAX(Z88,AC88,AF88,AI88,AL88)</f>
        <v>20.7</v>
      </c>
      <c r="Y88" s="11" t="n">
        <f aca="false">LOOKUP(Speedlo,'1'!$B$1:$BJ$1,'1'!$B84:$BJ84)</f>
        <v>21.39</v>
      </c>
      <c r="Z88" s="11" t="n">
        <f aca="false">Xlo*Y88+Xhi*AA88</f>
        <v>20.7</v>
      </c>
      <c r="AA88" s="11" t="n">
        <f aca="false">LOOKUP(Speedhi,'1'!$B$1:$BJ$1,'1'!$B84:$BJ84)</f>
        <v>20.7</v>
      </c>
      <c r="AB88" s="12" t="n">
        <f aca="false">LOOKUP(Speedlo,'2'!$B$1:$BJ$1,'2'!$B84:$BJ84)</f>
        <v>7.7564</v>
      </c>
      <c r="AC88" s="12" t="n">
        <f aca="false">Xlo*AB88+Xhi*AD88</f>
        <v>7.506</v>
      </c>
      <c r="AD88" s="12" t="n">
        <f aca="false">LOOKUP(Speedhi,'2'!$B$1:$BJ$1,'2'!$B84:$BJ84)</f>
        <v>7.506</v>
      </c>
      <c r="AE88" s="13" t="n">
        <f aca="false">LOOKUP(Speedlo,'3'!$B$1:$BJ$1,'3'!$B84:$BJ84)</f>
        <v>0</v>
      </c>
      <c r="AF88" s="13" t="n">
        <f aca="false">Xlo*AE88+Xhi*AG88</f>
        <v>0</v>
      </c>
      <c r="AG88" s="13" t="n">
        <f aca="false">LOOKUP(Speedhi,'3'!$B$1:$BJ$1,'3'!$B84:$BJ84)</f>
        <v>0</v>
      </c>
      <c r="AH88" s="14" t="n">
        <f aca="false">LOOKUP(Speedlo,'4'!$B$1:$BJ$1,'4'!$B84:$BJ84)</f>
        <v>0</v>
      </c>
      <c r="AI88" s="14" t="n">
        <f aca="false">Xlo*AH88+Xhi*AJ88</f>
        <v>0</v>
      </c>
      <c r="AJ88" s="14" t="n">
        <f aca="false">LOOKUP(Speedhi,'4'!$B$1:$BJ$1,'4'!$B84:$BJ84)</f>
        <v>0</v>
      </c>
      <c r="AK88" s="15" t="n">
        <f aca="false">LOOKUP(Speedlo,'5'!$B$1:$BJ$1,'5'!$B84:$BJ84)</f>
        <v>0</v>
      </c>
      <c r="AL88" s="15" t="n">
        <f aca="false">Xlo*AK88+Xhi*AM88</f>
        <v>0</v>
      </c>
      <c r="AM88" s="15" t="n">
        <f aca="false">LOOKUP(Speedhi,'5'!$B$1:$BJ$1,'5'!$B84:$BJ84)</f>
        <v>0</v>
      </c>
    </row>
    <row r="89" customFormat="false" ht="14.1" hidden="false" customHeight="true" outlineLevel="0" collapsed="false">
      <c r="A89" s="60" t="n">
        <f aca="false">A88+1</f>
        <v>118</v>
      </c>
      <c r="B89" s="51" t="n">
        <f aca="false">IF(X89&lt;=0,0,X89*Factor)</f>
        <v>39.6</v>
      </c>
      <c r="C89" s="52" t="n">
        <f aca="false">ROUND($B89*COS(PI()*(D89-Best)/180),4)</f>
        <v>39.5035</v>
      </c>
      <c r="D89" s="53" t="n">
        <f aca="false">MOD(Wind+$A89+360,360)</f>
        <v>77</v>
      </c>
      <c r="E89" s="61" t="n">
        <f aca="false">ROUND($B89*COS(PI()*(F89-Best)/180),4)</f>
        <v>-19.8</v>
      </c>
      <c r="F89" s="62" t="n">
        <f aca="false">MOD(Wind-$A89+360,360)</f>
        <v>201</v>
      </c>
      <c r="G89" s="56" t="n">
        <f aca="false">SQRT($J89^2+$K89^2)</f>
        <v>40.9984644723958</v>
      </c>
      <c r="H89" s="63" t="n">
        <f aca="false">IF($J89&lt;&gt;0,MOD(ATAN($K89/$J89)*180/PI(),180),0)</f>
        <v>59.4791656642482</v>
      </c>
      <c r="I89" s="58" t="str">
        <f aca="false">IF(B89=0,"anchor",W89)</f>
        <v>Xmas Star</v>
      </c>
      <c r="J89" s="0" t="n">
        <f aca="false">$B89+Speed*COS(PI()*$A89/180)</f>
        <v>20.8211374885644</v>
      </c>
      <c r="K89" s="0" t="n">
        <f aca="false">Speed*SIN(PI()*$A89/180)</f>
        <v>35.3179037143571</v>
      </c>
      <c r="Q89" s="59"/>
      <c r="W89" s="1" t="str">
        <f aca="false">IF(X89=Z89,polar_type16!$D$3,IF(X89=AC89,polar_type16!$E$3,IF(X89=AF89,polar_type16!$F$3,IF(X89=AI89,polar_type16!$G$3,polar_type16!$H$3))))</f>
        <v>Xmas Star</v>
      </c>
      <c r="X89" s="0" t="n">
        <f aca="false">MAX(Z89,AC89,AF89,AI89,AL89)</f>
        <v>19.8</v>
      </c>
      <c r="Y89" s="11" t="n">
        <f aca="false">LOOKUP(Speedlo,'1'!$B$1:$BJ$1,'1'!$B85:$BJ85)</f>
        <v>20.46</v>
      </c>
      <c r="Z89" s="11" t="n">
        <f aca="false">Xlo*Y89+Xhi*AA89</f>
        <v>19.8</v>
      </c>
      <c r="AA89" s="11" t="n">
        <f aca="false">LOOKUP(Speedhi,'1'!$B$1:$BJ$1,'1'!$B85:$BJ85)</f>
        <v>19.8</v>
      </c>
      <c r="AB89" s="12" t="n">
        <f aca="false">LOOKUP(Speedlo,'2'!$B$1:$BJ$1,'2'!$B85:$BJ85)</f>
        <v>8.1056</v>
      </c>
      <c r="AC89" s="12" t="n">
        <f aca="false">Xlo*AB89+Xhi*AD89</f>
        <v>7.844</v>
      </c>
      <c r="AD89" s="12" t="n">
        <f aca="false">LOOKUP(Speedhi,'2'!$B$1:$BJ$1,'2'!$B85:$BJ85)</f>
        <v>7.844</v>
      </c>
      <c r="AE89" s="13" t="n">
        <f aca="false">LOOKUP(Speedlo,'3'!$B$1:$BJ$1,'3'!$B85:$BJ85)</f>
        <v>0</v>
      </c>
      <c r="AF89" s="13" t="n">
        <f aca="false">Xlo*AE89+Xhi*AG89</f>
        <v>0</v>
      </c>
      <c r="AG89" s="13" t="n">
        <f aca="false">LOOKUP(Speedhi,'3'!$B$1:$BJ$1,'3'!$B85:$BJ85)</f>
        <v>0</v>
      </c>
      <c r="AH89" s="14" t="n">
        <f aca="false">LOOKUP(Speedlo,'4'!$B$1:$BJ$1,'4'!$B85:$BJ85)</f>
        <v>0</v>
      </c>
      <c r="AI89" s="14" t="n">
        <f aca="false">Xlo*AH89+Xhi*AJ89</f>
        <v>0</v>
      </c>
      <c r="AJ89" s="14" t="n">
        <f aca="false">LOOKUP(Speedhi,'4'!$B$1:$BJ$1,'4'!$B85:$BJ85)</f>
        <v>0</v>
      </c>
      <c r="AK89" s="15" t="n">
        <f aca="false">LOOKUP(Speedlo,'5'!$B$1:$BJ$1,'5'!$B85:$BJ85)</f>
        <v>0</v>
      </c>
      <c r="AL89" s="15" t="n">
        <f aca="false">Xlo*AK89+Xhi*AM89</f>
        <v>0</v>
      </c>
      <c r="AM89" s="15" t="n">
        <f aca="false">LOOKUP(Speedhi,'5'!$B$1:$BJ$1,'5'!$B85:$BJ85)</f>
        <v>0</v>
      </c>
    </row>
    <row r="90" customFormat="false" ht="14.1" hidden="false" customHeight="true" outlineLevel="0" collapsed="false">
      <c r="A90" s="60" t="n">
        <f aca="false">A89+1</f>
        <v>119</v>
      </c>
      <c r="B90" s="51" t="n">
        <f aca="false">IF(X90&lt;=0,0,X90*Factor)</f>
        <v>37.8</v>
      </c>
      <c r="C90" s="52" t="n">
        <f aca="false">ROUND($B90*COS(PI()*(D90-Best)/180),4)</f>
        <v>37.7482</v>
      </c>
      <c r="D90" s="53" t="n">
        <f aca="false">MOD(Wind+$A90+360,360)</f>
        <v>78</v>
      </c>
      <c r="E90" s="61" t="n">
        <f aca="false">ROUND($B90*COS(PI()*(F90-Best)/180),4)</f>
        <v>-18.3258</v>
      </c>
      <c r="F90" s="62" t="n">
        <f aca="false">MOD(Wind-$A90+360,360)</f>
        <v>200</v>
      </c>
      <c r="G90" s="56" t="n">
        <f aca="false">SQRT($J90^2+$K90^2)</f>
        <v>39.5319580640155</v>
      </c>
      <c r="H90" s="63" t="n">
        <f aca="false">IF($J90&lt;&gt;0,MOD(ATAN($K90/$J90)*180/PI(),180),0)</f>
        <v>62.2484253322807</v>
      </c>
      <c r="I90" s="58" t="str">
        <f aca="false">IF(B90=0,"anchor",W90)</f>
        <v>Xmas Star</v>
      </c>
      <c r="J90" s="0" t="n">
        <f aca="false">$B90+Speed*COS(PI()*$A90/180)</f>
        <v>18.4076151901465</v>
      </c>
      <c r="K90" s="0" t="n">
        <f aca="false">Speed*SIN(PI()*$A90/180)</f>
        <v>34.9847882855758</v>
      </c>
      <c r="Q90" s="59"/>
      <c r="W90" s="1" t="str">
        <f aca="false">IF(X90=Z90,polar_type16!$D$3,IF(X90=AC90,polar_type16!$E$3,IF(X90=AF90,polar_type16!$F$3,IF(X90=AI90,polar_type16!$G$3,polar_type16!$H$3))))</f>
        <v>Xmas Star</v>
      </c>
      <c r="X90" s="0" t="n">
        <f aca="false">MAX(Z90,AC90,AF90,AI90,AL90)</f>
        <v>18.9</v>
      </c>
      <c r="Y90" s="11" t="n">
        <f aca="false">LOOKUP(Speedlo,'1'!$B$1:$BJ$1,'1'!$B86:$BJ86)</f>
        <v>19.53</v>
      </c>
      <c r="Z90" s="11" t="n">
        <f aca="false">Xlo*Y90+Xhi*AA90</f>
        <v>18.9</v>
      </c>
      <c r="AA90" s="11" t="n">
        <f aca="false">LOOKUP(Speedhi,'1'!$B$1:$BJ$1,'1'!$B86:$BJ86)</f>
        <v>18.9</v>
      </c>
      <c r="AB90" s="12" t="n">
        <f aca="false">LOOKUP(Speedlo,'2'!$B$1:$BJ$1,'2'!$B86:$BJ86)</f>
        <v>8.4548</v>
      </c>
      <c r="AC90" s="12" t="n">
        <f aca="false">Xlo*AB90+Xhi*AD90</f>
        <v>8.182</v>
      </c>
      <c r="AD90" s="12" t="n">
        <f aca="false">LOOKUP(Speedhi,'2'!$B$1:$BJ$1,'2'!$B86:$BJ86)</f>
        <v>8.182</v>
      </c>
      <c r="AE90" s="13" t="n">
        <f aca="false">LOOKUP(Speedlo,'3'!$B$1:$BJ$1,'3'!$B86:$BJ86)</f>
        <v>0</v>
      </c>
      <c r="AF90" s="13" t="n">
        <f aca="false">Xlo*AE90+Xhi*AG90</f>
        <v>0</v>
      </c>
      <c r="AG90" s="13" t="n">
        <f aca="false">LOOKUP(Speedhi,'3'!$B$1:$BJ$1,'3'!$B86:$BJ86)</f>
        <v>0</v>
      </c>
      <c r="AH90" s="14" t="n">
        <f aca="false">LOOKUP(Speedlo,'4'!$B$1:$BJ$1,'4'!$B86:$BJ86)</f>
        <v>0</v>
      </c>
      <c r="AI90" s="14" t="n">
        <f aca="false">Xlo*AH90+Xhi*AJ90</f>
        <v>0</v>
      </c>
      <c r="AJ90" s="14" t="n">
        <f aca="false">LOOKUP(Speedhi,'4'!$B$1:$BJ$1,'4'!$B86:$BJ86)</f>
        <v>0</v>
      </c>
      <c r="AK90" s="15" t="n">
        <f aca="false">LOOKUP(Speedlo,'5'!$B$1:$BJ$1,'5'!$B86:$BJ86)</f>
        <v>0</v>
      </c>
      <c r="AL90" s="15" t="n">
        <f aca="false">Xlo*AK90+Xhi*AM90</f>
        <v>0</v>
      </c>
      <c r="AM90" s="15" t="n">
        <f aca="false">LOOKUP(Speedhi,'5'!$B$1:$BJ$1,'5'!$B86:$BJ86)</f>
        <v>0</v>
      </c>
    </row>
    <row r="91" customFormat="false" ht="14.1" hidden="false" customHeight="true" outlineLevel="0" collapsed="false">
      <c r="A91" s="60" t="n">
        <f aca="false">A90+1</f>
        <v>120</v>
      </c>
      <c r="B91" s="51" t="n">
        <f aca="false">IF(X91&lt;=0,0,X91*Factor)</f>
        <v>36</v>
      </c>
      <c r="C91" s="52" t="n">
        <f aca="false">ROUND($B91*COS(PI()*(D91-Best)/180),4)</f>
        <v>35.9781</v>
      </c>
      <c r="D91" s="53" t="n">
        <f aca="false">MOD(Wind+$A91+360,360)</f>
        <v>79</v>
      </c>
      <c r="E91" s="61" t="n">
        <f aca="false">ROUND($B91*COS(PI()*(F91-Best)/180),4)</f>
        <v>-16.901</v>
      </c>
      <c r="F91" s="62" t="n">
        <f aca="false">MOD(Wind-$A91+360,360)</f>
        <v>199</v>
      </c>
      <c r="G91" s="56" t="n">
        <f aca="false">SQRT($J91^2+$K91^2)</f>
        <v>38.1575680566778</v>
      </c>
      <c r="H91" s="63" t="n">
        <f aca="false">IF($J91&lt;&gt;0,MOD(ATAN($K91/$J91)*180/PI(),180),0)</f>
        <v>65.2087191028551</v>
      </c>
      <c r="I91" s="58" t="str">
        <f aca="false">IF(B91=0,"anchor",W91)</f>
        <v>Xmas Star</v>
      </c>
      <c r="J91" s="0" t="n">
        <f aca="false">$B91+Speed*COS(PI()*$A91/180)</f>
        <v>16</v>
      </c>
      <c r="K91" s="0" t="n">
        <f aca="false">Speed*SIN(PI()*$A91/180)</f>
        <v>34.6410161513775</v>
      </c>
      <c r="Q91" s="59"/>
      <c r="W91" s="1" t="str">
        <f aca="false">IF(X91=Z91,polar_type16!$D$3,IF(X91=AC91,polar_type16!$E$3,IF(X91=AF91,polar_type16!$F$3,IF(X91=AI91,polar_type16!$G$3,polar_type16!$H$3))))</f>
        <v>Xmas Star</v>
      </c>
      <c r="X91" s="0" t="n">
        <f aca="false">MAX(Z91,AC91,AF91,AI91,AL91)</f>
        <v>18</v>
      </c>
      <c r="Y91" s="11" t="n">
        <f aca="false">LOOKUP(Speedlo,'1'!$B$1:$BJ$1,'1'!$B87:$BJ87)</f>
        <v>18.6</v>
      </c>
      <c r="Z91" s="11" t="n">
        <f aca="false">Xlo*Y91+Xhi*AA91</f>
        <v>18</v>
      </c>
      <c r="AA91" s="11" t="n">
        <f aca="false">LOOKUP(Speedhi,'1'!$B$1:$BJ$1,'1'!$B87:$BJ87)</f>
        <v>18</v>
      </c>
      <c r="AB91" s="12" t="n">
        <f aca="false">LOOKUP(Speedlo,'2'!$B$1:$BJ$1,'2'!$B87:$BJ87)</f>
        <v>8.804</v>
      </c>
      <c r="AC91" s="12" t="n">
        <f aca="false">Xlo*AB91+Xhi*AD91</f>
        <v>8.52</v>
      </c>
      <c r="AD91" s="12" t="n">
        <f aca="false">LOOKUP(Speedhi,'2'!$B$1:$BJ$1,'2'!$B87:$BJ87)</f>
        <v>8.52</v>
      </c>
      <c r="AE91" s="13" t="n">
        <f aca="false">LOOKUP(Speedlo,'3'!$B$1:$BJ$1,'3'!$B87:$BJ87)</f>
        <v>0</v>
      </c>
      <c r="AF91" s="13" t="n">
        <f aca="false">Xlo*AE91+Xhi*AG91</f>
        <v>0</v>
      </c>
      <c r="AG91" s="13" t="n">
        <f aca="false">LOOKUP(Speedhi,'3'!$B$1:$BJ$1,'3'!$B87:$BJ87)</f>
        <v>0</v>
      </c>
      <c r="AH91" s="14" t="n">
        <f aca="false">LOOKUP(Speedlo,'4'!$B$1:$BJ$1,'4'!$B87:$BJ87)</f>
        <v>0</v>
      </c>
      <c r="AI91" s="14" t="n">
        <f aca="false">Xlo*AH91+Xhi*AJ91</f>
        <v>0</v>
      </c>
      <c r="AJ91" s="14" t="n">
        <f aca="false">LOOKUP(Speedhi,'4'!$B$1:$BJ$1,'4'!$B87:$BJ87)</f>
        <v>0</v>
      </c>
      <c r="AK91" s="15" t="n">
        <f aca="false">LOOKUP(Speedlo,'5'!$B$1:$BJ$1,'5'!$B87:$BJ87)</f>
        <v>0</v>
      </c>
      <c r="AL91" s="15" t="n">
        <f aca="false">Xlo*AK91+Xhi*AM91</f>
        <v>0</v>
      </c>
      <c r="AM91" s="15" t="n">
        <f aca="false">LOOKUP(Speedhi,'5'!$B$1:$BJ$1,'5'!$B87:$BJ87)</f>
        <v>0</v>
      </c>
    </row>
    <row r="92" customFormat="false" ht="14.1" hidden="false" customHeight="true" outlineLevel="0" collapsed="false">
      <c r="A92" s="60" t="n">
        <f aca="false">A91+1</f>
        <v>121</v>
      </c>
      <c r="B92" s="51" t="n">
        <f aca="false">IF(X92&lt;=0,0,X92*Factor)</f>
        <v>34.9</v>
      </c>
      <c r="C92" s="52" t="n">
        <f aca="false">ROUND($B92*COS(PI()*(D92-Best)/180),4)</f>
        <v>34.8947</v>
      </c>
      <c r="D92" s="53" t="n">
        <f aca="false">MOD(Wind+$A92+360,360)</f>
        <v>80</v>
      </c>
      <c r="E92" s="61" t="n">
        <f aca="false">ROUND($B92*COS(PI()*(F92-Best)/180),4)</f>
        <v>-15.8443</v>
      </c>
      <c r="F92" s="62" t="n">
        <f aca="false">MOD(Wind-$A92+360,360)</f>
        <v>198</v>
      </c>
      <c r="G92" s="56" t="n">
        <f aca="false">SQRT($J92^2+$K92^2)</f>
        <v>37.1486701626199</v>
      </c>
      <c r="H92" s="63" t="n">
        <f aca="false">IF($J92&lt;&gt;0,MOD(ATAN($K92/$J92)*180/PI(),180),0)</f>
        <v>67.3625448249939</v>
      </c>
      <c r="I92" s="58" t="str">
        <f aca="false">IF(B92=0,"anchor",W92)</f>
        <v>Xmas Star</v>
      </c>
      <c r="J92" s="0" t="n">
        <f aca="false">$B92+Speed*COS(PI()*$A92/180)</f>
        <v>14.2984770035978</v>
      </c>
      <c r="K92" s="0" t="n">
        <f aca="false">Speed*SIN(PI()*$A92/180)</f>
        <v>34.2866920280845</v>
      </c>
      <c r="Q92" s="59"/>
      <c r="W92" s="1" t="str">
        <f aca="false">IF(X92=Z92,polar_type16!$D$3,IF(X92=AC92,polar_type16!$E$3,IF(X92=AF92,polar_type16!$F$3,IF(X92=AI92,polar_type16!$G$3,polar_type16!$H$3))))</f>
        <v>Xmas Star</v>
      </c>
      <c r="X92" s="0" t="n">
        <f aca="false">MAX(Z92,AC92,AF92,AI92,AL92)</f>
        <v>17.45</v>
      </c>
      <c r="Y92" s="11" t="n">
        <f aca="false">LOOKUP(Speedlo,'1'!$B$1:$BJ$1,'1'!$B88:$BJ88)</f>
        <v>18.0316</v>
      </c>
      <c r="Z92" s="11" t="n">
        <f aca="false">Xlo*Y92+Xhi*AA92</f>
        <v>17.45</v>
      </c>
      <c r="AA92" s="11" t="n">
        <f aca="false">LOOKUP(Speedhi,'1'!$B$1:$BJ$1,'1'!$B88:$BJ88)</f>
        <v>17.45</v>
      </c>
      <c r="AB92" s="12" t="n">
        <f aca="false">LOOKUP(Speedlo,'2'!$B$1:$BJ$1,'2'!$B88:$BJ88)</f>
        <v>9.302</v>
      </c>
      <c r="AC92" s="12" t="n">
        <f aca="false">Xlo*AB92+Xhi*AD92</f>
        <v>9.002</v>
      </c>
      <c r="AD92" s="12" t="n">
        <f aca="false">LOOKUP(Speedhi,'2'!$B$1:$BJ$1,'2'!$B88:$BJ88)</f>
        <v>9.002</v>
      </c>
      <c r="AE92" s="13" t="n">
        <f aca="false">LOOKUP(Speedlo,'3'!$B$1:$BJ$1,'3'!$B88:$BJ88)</f>
        <v>0</v>
      </c>
      <c r="AF92" s="13" t="n">
        <f aca="false">Xlo*AE92+Xhi*AG92</f>
        <v>0</v>
      </c>
      <c r="AG92" s="13" t="n">
        <f aca="false">LOOKUP(Speedhi,'3'!$B$1:$BJ$1,'3'!$B88:$BJ88)</f>
        <v>0</v>
      </c>
      <c r="AH92" s="14" t="n">
        <f aca="false">LOOKUP(Speedlo,'4'!$B$1:$BJ$1,'4'!$B88:$BJ88)</f>
        <v>0</v>
      </c>
      <c r="AI92" s="14" t="n">
        <f aca="false">Xlo*AH92+Xhi*AJ92</f>
        <v>0</v>
      </c>
      <c r="AJ92" s="14" t="n">
        <f aca="false">LOOKUP(Speedhi,'4'!$B$1:$BJ$1,'4'!$B88:$BJ88)</f>
        <v>0</v>
      </c>
      <c r="AK92" s="15" t="n">
        <f aca="false">LOOKUP(Speedlo,'5'!$B$1:$BJ$1,'5'!$B88:$BJ88)</f>
        <v>0</v>
      </c>
      <c r="AL92" s="15" t="n">
        <f aca="false">Xlo*AK92+Xhi*AM92</f>
        <v>0</v>
      </c>
      <c r="AM92" s="15" t="n">
        <f aca="false">LOOKUP(Speedhi,'5'!$B$1:$BJ$1,'5'!$B88:$BJ88)</f>
        <v>0</v>
      </c>
    </row>
    <row r="93" customFormat="false" ht="14.1" hidden="false" customHeight="true" outlineLevel="0" collapsed="false">
      <c r="A93" s="60" t="n">
        <f aca="false">A92+1</f>
        <v>122</v>
      </c>
      <c r="B93" s="51" t="n">
        <f aca="false">IF(X93&lt;=0,0,X93*Factor)</f>
        <v>33.8</v>
      </c>
      <c r="C93" s="52" t="n">
        <f aca="false">ROUND($B93*COS(PI()*(D93-Best)/180),4)</f>
        <v>33.8</v>
      </c>
      <c r="D93" s="53" t="n">
        <f aca="false">MOD(Wind+$A93+360,360)</f>
        <v>81</v>
      </c>
      <c r="E93" s="61" t="n">
        <f aca="false">ROUND($B93*COS(PI()*(F93-Best)/180),4)</f>
        <v>-14.8169</v>
      </c>
      <c r="F93" s="62" t="n">
        <f aca="false">MOD(Wind-$A93+360,360)</f>
        <v>197</v>
      </c>
      <c r="G93" s="56" t="n">
        <f aca="false">SQRT($J93^2+$K93^2)</f>
        <v>36.1875435683802</v>
      </c>
      <c r="H93" s="63" t="n">
        <f aca="false">IF($J93&lt;&gt;0,MOD(ATAN($K93/$J93)*180/PI(),180),0)</f>
        <v>69.618135906566</v>
      </c>
      <c r="I93" s="58" t="str">
        <f aca="false">IF(B93=0,"anchor",W93)</f>
        <v>Xmas Star</v>
      </c>
      <c r="J93" s="0" t="n">
        <f aca="false">$B93+Speed*COS(PI()*$A93/180)</f>
        <v>12.6032294306718</v>
      </c>
      <c r="K93" s="0" t="n">
        <f aca="false">Speed*SIN(PI()*$A93/180)</f>
        <v>33.921923846257</v>
      </c>
      <c r="Q93" s="59"/>
      <c r="W93" s="1" t="str">
        <f aca="false">IF(X93=Z93,polar_type16!$D$3,IF(X93=AC93,polar_type16!$E$3,IF(X93=AF93,polar_type16!$F$3,IF(X93=AI93,polar_type16!$G$3,polar_type16!$H$3))))</f>
        <v>Xmas Star</v>
      </c>
      <c r="X93" s="0" t="n">
        <f aca="false">MAX(Z93,AC93,AF93,AI93,AL93)</f>
        <v>16.9</v>
      </c>
      <c r="Y93" s="11" t="n">
        <f aca="false">LOOKUP(Speedlo,'1'!$B$1:$BJ$1,'1'!$B89:$BJ89)</f>
        <v>17.4632</v>
      </c>
      <c r="Z93" s="11" t="n">
        <f aca="false">Xlo*Y93+Xhi*AA93</f>
        <v>16.9</v>
      </c>
      <c r="AA93" s="11" t="n">
        <f aca="false">LOOKUP(Speedhi,'1'!$B$1:$BJ$1,'1'!$B89:$BJ89)</f>
        <v>16.9</v>
      </c>
      <c r="AB93" s="12" t="n">
        <f aca="false">LOOKUP(Speedlo,'2'!$B$1:$BJ$1,'2'!$B89:$BJ89)</f>
        <v>9.8</v>
      </c>
      <c r="AC93" s="12" t="n">
        <f aca="false">Xlo*AB93+Xhi*AD93</f>
        <v>9.484</v>
      </c>
      <c r="AD93" s="12" t="n">
        <f aca="false">LOOKUP(Speedhi,'2'!$B$1:$BJ$1,'2'!$B89:$BJ89)</f>
        <v>9.484</v>
      </c>
      <c r="AE93" s="13" t="n">
        <f aca="false">LOOKUP(Speedlo,'3'!$B$1:$BJ$1,'3'!$B89:$BJ89)</f>
        <v>0</v>
      </c>
      <c r="AF93" s="13" t="n">
        <f aca="false">Xlo*AE93+Xhi*AG93</f>
        <v>0</v>
      </c>
      <c r="AG93" s="13" t="n">
        <f aca="false">LOOKUP(Speedhi,'3'!$B$1:$BJ$1,'3'!$B89:$BJ89)</f>
        <v>0</v>
      </c>
      <c r="AH93" s="14" t="n">
        <f aca="false">LOOKUP(Speedlo,'4'!$B$1:$BJ$1,'4'!$B89:$BJ89)</f>
        <v>0</v>
      </c>
      <c r="AI93" s="14" t="n">
        <f aca="false">Xlo*AH93+Xhi*AJ93</f>
        <v>0</v>
      </c>
      <c r="AJ93" s="14" t="n">
        <f aca="false">LOOKUP(Speedhi,'4'!$B$1:$BJ$1,'4'!$B89:$BJ89)</f>
        <v>0</v>
      </c>
      <c r="AK93" s="15" t="n">
        <f aca="false">LOOKUP(Speedlo,'5'!$B$1:$BJ$1,'5'!$B89:$BJ89)</f>
        <v>0</v>
      </c>
      <c r="AL93" s="15" t="n">
        <f aca="false">Xlo*AK93+Xhi*AM93</f>
        <v>0</v>
      </c>
      <c r="AM93" s="15" t="n">
        <f aca="false">LOOKUP(Speedhi,'5'!$B$1:$BJ$1,'5'!$B89:$BJ89)</f>
        <v>0</v>
      </c>
    </row>
    <row r="94" customFormat="false" ht="14.1" hidden="false" customHeight="true" outlineLevel="0" collapsed="false">
      <c r="A94" s="60" t="n">
        <f aca="false">A93+1</f>
        <v>123</v>
      </c>
      <c r="B94" s="51" t="n">
        <f aca="false">IF(X94&lt;=0,0,X94*Factor)</f>
        <v>32.7</v>
      </c>
      <c r="C94" s="52" t="n">
        <f aca="false">ROUND($B94*COS(PI()*(D94-Best)/180),4)</f>
        <v>32.695</v>
      </c>
      <c r="D94" s="53" t="n">
        <f aca="false">MOD(Wind+$A94+360,360)</f>
        <v>82</v>
      </c>
      <c r="E94" s="61" t="n">
        <f aca="false">ROUND($B94*COS(PI()*(F94-Best)/180),4)</f>
        <v>-13.8196</v>
      </c>
      <c r="F94" s="62" t="n">
        <f aca="false">MOD(Wind-$A94+360,360)</f>
        <v>196</v>
      </c>
      <c r="G94" s="56" t="n">
        <f aca="false">SQRT($J94^2+$K94^2)</f>
        <v>35.2776740219744</v>
      </c>
      <c r="H94" s="63" t="n">
        <f aca="false">IF($J94&lt;&gt;0,MOD(ATAN($K94/$J94)*180/PI(),180),0)</f>
        <v>71.9777336894148</v>
      </c>
      <c r="I94" s="58" t="str">
        <f aca="false">IF(B94=0,"anchor",W94)</f>
        <v>Xmas Star</v>
      </c>
      <c r="J94" s="0" t="n">
        <f aca="false">$B94+Speed*COS(PI()*$A94/180)</f>
        <v>10.9144385993989</v>
      </c>
      <c r="K94" s="0" t="n">
        <f aca="false">Speed*SIN(PI()*$A94/180)</f>
        <v>33.546822717817</v>
      </c>
      <c r="Q94" s="59"/>
      <c r="W94" s="1" t="str">
        <f aca="false">IF(X94=Z94,polar_type16!$D$3,IF(X94=AC94,polar_type16!$E$3,IF(X94=AF94,polar_type16!$F$3,IF(X94=AI94,polar_type16!$G$3,polar_type16!$H$3))))</f>
        <v>Xmas Star</v>
      </c>
      <c r="X94" s="0" t="n">
        <f aca="false">MAX(Z94,AC94,AF94,AI94,AL94)</f>
        <v>16.35</v>
      </c>
      <c r="Y94" s="11" t="n">
        <f aca="false">LOOKUP(Speedlo,'1'!$B$1:$BJ$1,'1'!$B90:$BJ90)</f>
        <v>16.8948</v>
      </c>
      <c r="Z94" s="11" t="n">
        <f aca="false">Xlo*Y94+Xhi*AA94</f>
        <v>16.35</v>
      </c>
      <c r="AA94" s="11" t="n">
        <f aca="false">LOOKUP(Speedhi,'1'!$B$1:$BJ$1,'1'!$B90:$BJ90)</f>
        <v>16.35</v>
      </c>
      <c r="AB94" s="12" t="n">
        <f aca="false">LOOKUP(Speedlo,'2'!$B$1:$BJ$1,'2'!$B90:$BJ90)</f>
        <v>10.298</v>
      </c>
      <c r="AC94" s="12" t="n">
        <f aca="false">Xlo*AB94+Xhi*AD94</f>
        <v>9.966</v>
      </c>
      <c r="AD94" s="12" t="n">
        <f aca="false">LOOKUP(Speedhi,'2'!$B$1:$BJ$1,'2'!$B90:$BJ90)</f>
        <v>9.966</v>
      </c>
      <c r="AE94" s="13" t="n">
        <f aca="false">LOOKUP(Speedlo,'3'!$B$1:$BJ$1,'3'!$B90:$BJ90)</f>
        <v>0</v>
      </c>
      <c r="AF94" s="13" t="n">
        <f aca="false">Xlo*AE94+Xhi*AG94</f>
        <v>0</v>
      </c>
      <c r="AG94" s="13" t="n">
        <f aca="false">LOOKUP(Speedhi,'3'!$B$1:$BJ$1,'3'!$B90:$BJ90)</f>
        <v>0</v>
      </c>
      <c r="AH94" s="14" t="n">
        <f aca="false">LOOKUP(Speedlo,'4'!$B$1:$BJ$1,'4'!$B90:$BJ90)</f>
        <v>0</v>
      </c>
      <c r="AI94" s="14" t="n">
        <f aca="false">Xlo*AH94+Xhi*AJ94</f>
        <v>0</v>
      </c>
      <c r="AJ94" s="14" t="n">
        <f aca="false">LOOKUP(Speedhi,'4'!$B$1:$BJ$1,'4'!$B90:$BJ90)</f>
        <v>0</v>
      </c>
      <c r="AK94" s="15" t="n">
        <f aca="false">LOOKUP(Speedlo,'5'!$B$1:$BJ$1,'5'!$B90:$BJ90)</f>
        <v>0</v>
      </c>
      <c r="AL94" s="15" t="n">
        <f aca="false">Xlo*AK94+Xhi*AM94</f>
        <v>0</v>
      </c>
      <c r="AM94" s="15" t="n">
        <f aca="false">LOOKUP(Speedhi,'5'!$B$1:$BJ$1,'5'!$B90:$BJ90)</f>
        <v>0</v>
      </c>
    </row>
    <row r="95" customFormat="false" ht="14.1" hidden="false" customHeight="true" outlineLevel="0" collapsed="false">
      <c r="A95" s="60" t="n">
        <f aca="false">A94+1</f>
        <v>124</v>
      </c>
      <c r="B95" s="51" t="n">
        <f aca="false">IF(X95&lt;=0,0,X95*Factor)</f>
        <v>31.6</v>
      </c>
      <c r="C95" s="52" t="n">
        <f aca="false">ROUND($B95*COS(PI()*(D95-Best)/180),4)</f>
        <v>31.5808</v>
      </c>
      <c r="D95" s="53" t="n">
        <f aca="false">MOD(Wind+$A95+360,360)</f>
        <v>83</v>
      </c>
      <c r="E95" s="61" t="n">
        <f aca="false">ROUND($B95*COS(PI()*(F95-Best)/180),4)</f>
        <v>-12.8529</v>
      </c>
      <c r="F95" s="62" t="n">
        <f aca="false">MOD(Wind-$A95+360,360)</f>
        <v>195</v>
      </c>
      <c r="G95" s="56" t="n">
        <f aca="false">SQRT($J95^2+$K95^2)</f>
        <v>34.4226718897001</v>
      </c>
      <c r="H95" s="63" t="n">
        <f aca="false">IF($J95&lt;&gt;0,MOD(ATAN($K95/$J95)*180/PI(),180),0)</f>
        <v>74.4426026352829</v>
      </c>
      <c r="I95" s="58" t="str">
        <f aca="false">IF(B95=0,"anchor",W95)</f>
        <v>Xmas Star</v>
      </c>
      <c r="J95" s="0" t="n">
        <f aca="false">$B95+Speed*COS(PI()*$A95/180)</f>
        <v>9.23228386117013</v>
      </c>
      <c r="K95" s="0" t="n">
        <f aca="false">Speed*SIN(PI()*$A95/180)</f>
        <v>33.1615029022017</v>
      </c>
      <c r="Q95" s="59"/>
      <c r="W95" s="1" t="str">
        <f aca="false">IF(X95=Z95,polar_type16!$D$3,IF(X95=AC95,polar_type16!$E$3,IF(X95=AF95,polar_type16!$F$3,IF(X95=AI95,polar_type16!$G$3,polar_type16!$H$3))))</f>
        <v>Xmas Star</v>
      </c>
      <c r="X95" s="0" t="n">
        <f aca="false">MAX(Z95,AC95,AF95,AI95,AL95)</f>
        <v>15.8</v>
      </c>
      <c r="Y95" s="11" t="n">
        <f aca="false">LOOKUP(Speedlo,'1'!$B$1:$BJ$1,'1'!$B91:$BJ91)</f>
        <v>16.3264</v>
      </c>
      <c r="Z95" s="11" t="n">
        <f aca="false">Xlo*Y95+Xhi*AA95</f>
        <v>15.8</v>
      </c>
      <c r="AA95" s="11" t="n">
        <f aca="false">LOOKUP(Speedhi,'1'!$B$1:$BJ$1,'1'!$B91:$BJ91)</f>
        <v>15.8</v>
      </c>
      <c r="AB95" s="12" t="n">
        <f aca="false">LOOKUP(Speedlo,'2'!$B$1:$BJ$1,'2'!$B91:$BJ91)</f>
        <v>10.796</v>
      </c>
      <c r="AC95" s="12" t="n">
        <f aca="false">Xlo*AB95+Xhi*AD95</f>
        <v>10.448</v>
      </c>
      <c r="AD95" s="12" t="n">
        <f aca="false">LOOKUP(Speedhi,'2'!$B$1:$BJ$1,'2'!$B91:$BJ91)</f>
        <v>10.448</v>
      </c>
      <c r="AE95" s="13" t="n">
        <f aca="false">LOOKUP(Speedlo,'3'!$B$1:$BJ$1,'3'!$B91:$BJ91)</f>
        <v>0</v>
      </c>
      <c r="AF95" s="13" t="n">
        <f aca="false">Xlo*AE95+Xhi*AG95</f>
        <v>0</v>
      </c>
      <c r="AG95" s="13" t="n">
        <f aca="false">LOOKUP(Speedhi,'3'!$B$1:$BJ$1,'3'!$B91:$BJ91)</f>
        <v>0</v>
      </c>
      <c r="AH95" s="14" t="n">
        <f aca="false">LOOKUP(Speedlo,'4'!$B$1:$BJ$1,'4'!$B91:$BJ91)</f>
        <v>0</v>
      </c>
      <c r="AI95" s="14" t="n">
        <f aca="false">Xlo*AH95+Xhi*AJ95</f>
        <v>0</v>
      </c>
      <c r="AJ95" s="14" t="n">
        <f aca="false">LOOKUP(Speedhi,'4'!$B$1:$BJ$1,'4'!$B91:$BJ91)</f>
        <v>0</v>
      </c>
      <c r="AK95" s="15" t="n">
        <f aca="false">LOOKUP(Speedlo,'5'!$B$1:$BJ$1,'5'!$B91:$BJ91)</f>
        <v>0</v>
      </c>
      <c r="AL95" s="15" t="n">
        <f aca="false">Xlo*AK95+Xhi*AM95</f>
        <v>0</v>
      </c>
      <c r="AM95" s="15" t="n">
        <f aca="false">LOOKUP(Speedhi,'5'!$B$1:$BJ$1,'5'!$B91:$BJ91)</f>
        <v>0</v>
      </c>
    </row>
    <row r="96" customFormat="false" ht="14.1" hidden="false" customHeight="true" outlineLevel="0" collapsed="false">
      <c r="A96" s="60" t="n">
        <f aca="false">A95+1</f>
        <v>125</v>
      </c>
      <c r="B96" s="51" t="n">
        <f aca="false">IF(X96&lt;=0,0,X96*Factor)</f>
        <v>30.5</v>
      </c>
      <c r="C96" s="52" t="n">
        <f aca="false">ROUND($B96*COS(PI()*(D96-Best)/180),4)</f>
        <v>30.4582</v>
      </c>
      <c r="D96" s="53" t="n">
        <f aca="false">MOD(Wind+$A96+360,360)</f>
        <v>84</v>
      </c>
      <c r="E96" s="61" t="n">
        <f aca="false">ROUND($B96*COS(PI()*(F96-Best)/180),4)</f>
        <v>-11.9173</v>
      </c>
      <c r="F96" s="62" t="n">
        <f aca="false">MOD(Wind-$A96+360,360)</f>
        <v>194</v>
      </c>
      <c r="G96" s="56" t="n">
        <f aca="false">SQRT($J96^2+$K96^2)</f>
        <v>33.6262322495912</v>
      </c>
      <c r="H96" s="63" t="n">
        <f aca="false">IF($J96&lt;&gt;0,MOD(ATAN($K96/$J96)*180/PI(),180),0)</f>
        <v>77.0127895564836</v>
      </c>
      <c r="I96" s="58" t="str">
        <f aca="false">IF(B96=0,"anchor",W96)</f>
        <v>Xmas Star</v>
      </c>
      <c r="J96" s="0" t="n">
        <f aca="false">$B96+Speed*COS(PI()*$A96/180)</f>
        <v>7.55694254595817</v>
      </c>
      <c r="K96" s="0" t="n">
        <f aca="false">Speed*SIN(PI()*$A96/180)</f>
        <v>32.7660817715597</v>
      </c>
      <c r="Q96" s="59"/>
      <c r="W96" s="1" t="str">
        <f aca="false">IF(X96=Z96,polar_type16!$D$3,IF(X96=AC96,polar_type16!$E$3,IF(X96=AF96,polar_type16!$F$3,IF(X96=AI96,polar_type16!$G$3,polar_type16!$H$3))))</f>
        <v>Xmas Star</v>
      </c>
      <c r="X96" s="0" t="n">
        <f aca="false">MAX(Z96,AC96,AF96,AI96,AL96)</f>
        <v>15.25</v>
      </c>
      <c r="Y96" s="11" t="n">
        <f aca="false">LOOKUP(Speedlo,'1'!$B$1:$BJ$1,'1'!$B92:$BJ92)</f>
        <v>15.758</v>
      </c>
      <c r="Z96" s="11" t="n">
        <f aca="false">Xlo*Y96+Xhi*AA96</f>
        <v>15.25</v>
      </c>
      <c r="AA96" s="11" t="n">
        <f aca="false">LOOKUP(Speedhi,'1'!$B$1:$BJ$1,'1'!$B92:$BJ92)</f>
        <v>15.25</v>
      </c>
      <c r="AB96" s="12" t="n">
        <f aca="false">LOOKUP(Speedlo,'2'!$B$1:$BJ$1,'2'!$B92:$BJ92)</f>
        <v>11.294</v>
      </c>
      <c r="AC96" s="12" t="n">
        <f aca="false">Xlo*AB96+Xhi*AD96</f>
        <v>10.93</v>
      </c>
      <c r="AD96" s="12" t="n">
        <f aca="false">LOOKUP(Speedhi,'2'!$B$1:$BJ$1,'2'!$B92:$BJ92)</f>
        <v>10.93</v>
      </c>
      <c r="AE96" s="13" t="n">
        <f aca="false">LOOKUP(Speedlo,'3'!$B$1:$BJ$1,'3'!$B92:$BJ92)</f>
        <v>0</v>
      </c>
      <c r="AF96" s="13" t="n">
        <f aca="false">Xlo*AE96+Xhi*AG96</f>
        <v>0</v>
      </c>
      <c r="AG96" s="13" t="n">
        <f aca="false">LOOKUP(Speedhi,'3'!$B$1:$BJ$1,'3'!$B92:$BJ92)</f>
        <v>0</v>
      </c>
      <c r="AH96" s="14" t="n">
        <f aca="false">LOOKUP(Speedlo,'4'!$B$1:$BJ$1,'4'!$B92:$BJ92)</f>
        <v>0</v>
      </c>
      <c r="AI96" s="14" t="n">
        <f aca="false">Xlo*AH96+Xhi*AJ96</f>
        <v>0</v>
      </c>
      <c r="AJ96" s="14" t="n">
        <f aca="false">LOOKUP(Speedhi,'4'!$B$1:$BJ$1,'4'!$B92:$BJ92)</f>
        <v>0</v>
      </c>
      <c r="AK96" s="15" t="n">
        <f aca="false">LOOKUP(Speedlo,'5'!$B$1:$BJ$1,'5'!$B92:$BJ92)</f>
        <v>0</v>
      </c>
      <c r="AL96" s="15" t="n">
        <f aca="false">Xlo*AK96+Xhi*AM96</f>
        <v>0</v>
      </c>
      <c r="AM96" s="15" t="n">
        <f aca="false">LOOKUP(Speedhi,'5'!$B$1:$BJ$1,'5'!$B92:$BJ92)</f>
        <v>0</v>
      </c>
    </row>
    <row r="97" customFormat="false" ht="14.1" hidden="false" customHeight="true" outlineLevel="0" collapsed="false">
      <c r="A97" s="60" t="n">
        <f aca="false">A96+1</f>
        <v>126</v>
      </c>
      <c r="B97" s="51" t="n">
        <f aca="false">IF(X97&lt;=0,0,X97*Factor)</f>
        <v>29.7</v>
      </c>
      <c r="C97" s="52" t="n">
        <f aca="false">ROUND($B97*COS(PI()*(D97-Best)/180),4)</f>
        <v>29.6277</v>
      </c>
      <c r="D97" s="53" t="n">
        <f aca="false">MOD(Wind+$A97+360,360)</f>
        <v>85</v>
      </c>
      <c r="E97" s="61" t="n">
        <f aca="false">ROUND($B97*COS(PI()*(F97-Best)/180),4)</f>
        <v>-11.1258</v>
      </c>
      <c r="F97" s="62" t="n">
        <f aca="false">MOD(Wind-$A97+360,360)</f>
        <v>193</v>
      </c>
      <c r="G97" s="56" t="n">
        <f aca="false">SQRT($J97^2+$K97^2)</f>
        <v>32.9471127802283</v>
      </c>
      <c r="H97" s="63" t="n">
        <f aca="false">IF($J97&lt;&gt;0,MOD(ATAN($K97/$J97)*180/PI(),180),0)</f>
        <v>79.1735907648127</v>
      </c>
      <c r="I97" s="58" t="str">
        <f aca="false">IF(B97=0,"anchor",W97)</f>
        <v>Xmas Star</v>
      </c>
      <c r="J97" s="0" t="n">
        <f aca="false">$B97+Speed*COS(PI()*$A97/180)</f>
        <v>6.18858990830108</v>
      </c>
      <c r="K97" s="0" t="n">
        <f aca="false">Speed*SIN(PI()*$A97/180)</f>
        <v>32.3606797749979</v>
      </c>
      <c r="Q97" s="59"/>
      <c r="W97" s="1" t="str">
        <f aca="false">IF(X97=Z97,polar_type16!$D$3,IF(X97=AC97,polar_type16!$E$3,IF(X97=AF97,polar_type16!$F$3,IF(X97=AI97,polar_type16!$G$3,polar_type16!$H$3))))</f>
        <v>Xmas Star</v>
      </c>
      <c r="X97" s="0" t="n">
        <f aca="false">MAX(Z97,AC97,AF97,AI97,AL97)</f>
        <v>14.85</v>
      </c>
      <c r="Y97" s="11" t="n">
        <f aca="false">LOOKUP(Speedlo,'1'!$B$1:$BJ$1,'1'!$B93:$BJ93)</f>
        <v>15.3448</v>
      </c>
      <c r="Z97" s="11" t="n">
        <f aca="false">Xlo*Y97+Xhi*AA97</f>
        <v>14.85</v>
      </c>
      <c r="AA97" s="11" t="n">
        <f aca="false">LOOKUP(Speedhi,'1'!$B$1:$BJ$1,'1'!$B93:$BJ93)</f>
        <v>14.85</v>
      </c>
      <c r="AB97" s="12" t="n">
        <f aca="false">LOOKUP(Speedlo,'2'!$B$1:$BJ$1,'2'!$B93:$BJ93)</f>
        <v>12.4678</v>
      </c>
      <c r="AC97" s="12" t="n">
        <f aca="false">Xlo*AB97+Xhi*AD97</f>
        <v>12.066</v>
      </c>
      <c r="AD97" s="12" t="n">
        <f aca="false">LOOKUP(Speedhi,'2'!$B$1:$BJ$1,'2'!$B93:$BJ93)</f>
        <v>12.066</v>
      </c>
      <c r="AE97" s="13" t="n">
        <f aca="false">LOOKUP(Speedlo,'3'!$B$1:$BJ$1,'3'!$B93:$BJ93)</f>
        <v>0</v>
      </c>
      <c r="AF97" s="13" t="n">
        <f aca="false">Xlo*AE97+Xhi*AG97</f>
        <v>0</v>
      </c>
      <c r="AG97" s="13" t="n">
        <f aca="false">LOOKUP(Speedhi,'3'!$B$1:$BJ$1,'3'!$B93:$BJ93)</f>
        <v>0</v>
      </c>
      <c r="AH97" s="14" t="n">
        <f aca="false">LOOKUP(Speedlo,'4'!$B$1:$BJ$1,'4'!$B93:$BJ93)</f>
        <v>0</v>
      </c>
      <c r="AI97" s="14" t="n">
        <f aca="false">Xlo*AH97+Xhi*AJ97</f>
        <v>0</v>
      </c>
      <c r="AJ97" s="14" t="n">
        <f aca="false">LOOKUP(Speedhi,'4'!$B$1:$BJ$1,'4'!$B93:$BJ93)</f>
        <v>0</v>
      </c>
      <c r="AK97" s="15" t="n">
        <f aca="false">LOOKUP(Speedlo,'5'!$B$1:$BJ$1,'5'!$B93:$BJ93)</f>
        <v>0</v>
      </c>
      <c r="AL97" s="15" t="n">
        <f aca="false">Xlo*AK97+Xhi*AM97</f>
        <v>0</v>
      </c>
      <c r="AM97" s="15" t="n">
        <f aca="false">LOOKUP(Speedhi,'5'!$B$1:$BJ$1,'5'!$B93:$BJ93)</f>
        <v>0</v>
      </c>
    </row>
    <row r="98" customFormat="false" ht="14.1" hidden="false" customHeight="true" outlineLevel="0" collapsed="false">
      <c r="A98" s="60" t="n">
        <f aca="false">A97+1</f>
        <v>127</v>
      </c>
      <c r="B98" s="51" t="n">
        <f aca="false">IF(X98&lt;=0,0,X98*Factor)</f>
        <v>28.9</v>
      </c>
      <c r="C98" s="52" t="n">
        <f aca="false">ROUND($B98*COS(PI()*(D98-Best)/180),4)</f>
        <v>28.79</v>
      </c>
      <c r="D98" s="53" t="n">
        <f aca="false">MOD(Wind+$A98+360,360)</f>
        <v>86</v>
      </c>
      <c r="E98" s="61" t="n">
        <f aca="false">ROUND($B98*COS(PI()*(F98-Best)/180),4)</f>
        <v>-10.3568</v>
      </c>
      <c r="F98" s="62" t="n">
        <f aca="false">MOD(Wind-$A98+360,360)</f>
        <v>192</v>
      </c>
      <c r="G98" s="56" t="n">
        <f aca="false">SQRT($J98^2+$K98^2)</f>
        <v>32.3081052751854</v>
      </c>
      <c r="H98" s="63" t="n">
        <f aca="false">IF($J98&lt;&gt;0,MOD(ATAN($K98/$J98)*180/PI(),180),0)</f>
        <v>81.4068237104944</v>
      </c>
      <c r="I98" s="58" t="str">
        <f aca="false">IF(B98=0,"anchor",W98)</f>
        <v>Xmas Star</v>
      </c>
      <c r="J98" s="0" t="n">
        <f aca="false">$B98+Speed*COS(PI()*$A98/180)</f>
        <v>4.82739907391806</v>
      </c>
      <c r="K98" s="0" t="n">
        <f aca="false">Speed*SIN(PI()*$A98/180)</f>
        <v>31.9454204018917</v>
      </c>
      <c r="Q98" s="59"/>
      <c r="W98" s="1" t="str">
        <f aca="false">IF(X98=Z98,polar_type16!$D$3,IF(X98=AC98,polar_type16!$E$3,IF(X98=AF98,polar_type16!$F$3,IF(X98=AI98,polar_type16!$G$3,polar_type16!$H$3))))</f>
        <v>Xmas Star</v>
      </c>
      <c r="X98" s="0" t="n">
        <f aca="false">MAX(Z98,AC98,AF98,AI98,AL98)</f>
        <v>14.45</v>
      </c>
      <c r="Y98" s="11" t="n">
        <f aca="false">LOOKUP(Speedlo,'1'!$B$1:$BJ$1,'1'!$B94:$BJ94)</f>
        <v>14.9316</v>
      </c>
      <c r="Z98" s="11" t="n">
        <f aca="false">Xlo*Y98+Xhi*AA98</f>
        <v>14.45</v>
      </c>
      <c r="AA98" s="11" t="n">
        <f aca="false">LOOKUP(Speedhi,'1'!$B$1:$BJ$1,'1'!$B94:$BJ94)</f>
        <v>14.45</v>
      </c>
      <c r="AB98" s="12" t="n">
        <f aca="false">LOOKUP(Speedlo,'2'!$B$1:$BJ$1,'2'!$B94:$BJ94)</f>
        <v>13.6416</v>
      </c>
      <c r="AC98" s="12" t="n">
        <f aca="false">Xlo*AB98+Xhi*AD98</f>
        <v>13.202</v>
      </c>
      <c r="AD98" s="12" t="n">
        <f aca="false">LOOKUP(Speedhi,'2'!$B$1:$BJ$1,'2'!$B94:$BJ94)</f>
        <v>13.202</v>
      </c>
      <c r="AE98" s="13" t="n">
        <f aca="false">LOOKUP(Speedlo,'3'!$B$1:$BJ$1,'3'!$B94:$BJ94)</f>
        <v>0</v>
      </c>
      <c r="AF98" s="13" t="n">
        <f aca="false">Xlo*AE98+Xhi*AG98</f>
        <v>0</v>
      </c>
      <c r="AG98" s="13" t="n">
        <f aca="false">LOOKUP(Speedhi,'3'!$B$1:$BJ$1,'3'!$B94:$BJ94)</f>
        <v>0</v>
      </c>
      <c r="AH98" s="14" t="n">
        <f aca="false">LOOKUP(Speedlo,'4'!$B$1:$BJ$1,'4'!$B94:$BJ94)</f>
        <v>0</v>
      </c>
      <c r="AI98" s="14" t="n">
        <f aca="false">Xlo*AH98+Xhi*AJ98</f>
        <v>0</v>
      </c>
      <c r="AJ98" s="14" t="n">
        <f aca="false">LOOKUP(Speedhi,'4'!$B$1:$BJ$1,'4'!$B94:$BJ94)</f>
        <v>0</v>
      </c>
      <c r="AK98" s="15" t="n">
        <f aca="false">LOOKUP(Speedlo,'5'!$B$1:$BJ$1,'5'!$B94:$BJ94)</f>
        <v>0</v>
      </c>
      <c r="AL98" s="15" t="n">
        <f aca="false">Xlo*AK98+Xhi*AM98</f>
        <v>0</v>
      </c>
      <c r="AM98" s="15" t="n">
        <f aca="false">LOOKUP(Speedhi,'5'!$B$1:$BJ$1,'5'!$B94:$BJ94)</f>
        <v>0</v>
      </c>
    </row>
    <row r="99" customFormat="false" ht="14.1" hidden="false" customHeight="true" outlineLevel="0" collapsed="false">
      <c r="A99" s="60" t="n">
        <f aca="false">A98+1</f>
        <v>128</v>
      </c>
      <c r="B99" s="51" t="n">
        <f aca="false">IF(X99&lt;=0,0,X99*Factor)</f>
        <v>28.676</v>
      </c>
      <c r="C99" s="52" t="n">
        <f aca="false">ROUND($B99*COS(PI()*(D99-Best)/180),4)</f>
        <v>28.5189</v>
      </c>
      <c r="D99" s="53" t="n">
        <f aca="false">MOD(Wind+$A99+360,360)</f>
        <v>87</v>
      </c>
      <c r="E99" s="61" t="n">
        <f aca="false">ROUND($B99*COS(PI()*(F99-Best)/180),4)</f>
        <v>-9.8078</v>
      </c>
      <c r="F99" s="62" t="n">
        <f aca="false">MOD(Wind-$A99+360,360)</f>
        <v>191</v>
      </c>
      <c r="G99" s="56" t="n">
        <f aca="false">SQRT($J99^2+$K99^2)</f>
        <v>31.7794949406833</v>
      </c>
      <c r="H99" s="63" t="n">
        <f aca="false">IF($J99&lt;&gt;0,MOD(ATAN($K99/$J99)*180/PI(),180),0)</f>
        <v>82.6791112619498</v>
      </c>
      <c r="I99" s="58" t="str">
        <f aca="false">IF(B99=0,"anchor",W99)</f>
        <v>Xmas Tree</v>
      </c>
      <c r="J99" s="0" t="n">
        <f aca="false">$B99+Speed*COS(PI()*$A99/180)</f>
        <v>4.04954098697367</v>
      </c>
      <c r="K99" s="0" t="n">
        <f aca="false">Speed*SIN(PI()*$A99/180)</f>
        <v>31.5204301442689</v>
      </c>
      <c r="Q99" s="59"/>
      <c r="W99" s="1" t="str">
        <f aca="false">IF(X99=Z99,polar_type16!$D$3,IF(X99=AC99,polar_type16!$E$3,IF(X99=AF99,polar_type16!$F$3,IF(X99=AI99,polar_type16!$G$3,polar_type16!$H$3))))</f>
        <v>Xmas Tree</v>
      </c>
      <c r="X99" s="0" t="n">
        <f aca="false">MAX(Z99,AC99,AF99,AI99,AL99)</f>
        <v>14.338</v>
      </c>
      <c r="Y99" s="11" t="n">
        <f aca="false">LOOKUP(Speedlo,'1'!$B$1:$BJ$1,'1'!$B95:$BJ95)</f>
        <v>14.5184</v>
      </c>
      <c r="Z99" s="11" t="n">
        <f aca="false">Xlo*Y99+Xhi*AA99</f>
        <v>14.05</v>
      </c>
      <c r="AA99" s="11" t="n">
        <f aca="false">LOOKUP(Speedhi,'1'!$B$1:$BJ$1,'1'!$B95:$BJ95)</f>
        <v>14.05</v>
      </c>
      <c r="AB99" s="12" t="n">
        <f aca="false">LOOKUP(Speedlo,'2'!$B$1:$BJ$1,'2'!$B95:$BJ95)</f>
        <v>14.8154</v>
      </c>
      <c r="AC99" s="12" t="n">
        <f aca="false">Xlo*AB99+Xhi*AD99</f>
        <v>14.338</v>
      </c>
      <c r="AD99" s="12" t="n">
        <f aca="false">LOOKUP(Speedhi,'2'!$B$1:$BJ$1,'2'!$B95:$BJ95)</f>
        <v>14.338</v>
      </c>
      <c r="AE99" s="13" t="n">
        <f aca="false">LOOKUP(Speedlo,'3'!$B$1:$BJ$1,'3'!$B95:$BJ95)</f>
        <v>0</v>
      </c>
      <c r="AF99" s="13" t="n">
        <f aca="false">Xlo*AE99+Xhi*AG99</f>
        <v>0</v>
      </c>
      <c r="AG99" s="13" t="n">
        <f aca="false">LOOKUP(Speedhi,'3'!$B$1:$BJ$1,'3'!$B95:$BJ95)</f>
        <v>0</v>
      </c>
      <c r="AH99" s="14" t="n">
        <f aca="false">LOOKUP(Speedlo,'4'!$B$1:$BJ$1,'4'!$B95:$BJ95)</f>
        <v>0</v>
      </c>
      <c r="AI99" s="14" t="n">
        <f aca="false">Xlo*AH99+Xhi*AJ99</f>
        <v>0</v>
      </c>
      <c r="AJ99" s="14" t="n">
        <f aca="false">LOOKUP(Speedhi,'4'!$B$1:$BJ$1,'4'!$B95:$BJ95)</f>
        <v>0</v>
      </c>
      <c r="AK99" s="15" t="n">
        <f aca="false">LOOKUP(Speedlo,'5'!$B$1:$BJ$1,'5'!$B95:$BJ95)</f>
        <v>0</v>
      </c>
      <c r="AL99" s="15" t="n">
        <f aca="false">Xlo*AK99+Xhi*AM99</f>
        <v>0</v>
      </c>
      <c r="AM99" s="15" t="n">
        <f aca="false">LOOKUP(Speedhi,'5'!$B$1:$BJ$1,'5'!$B95:$BJ95)</f>
        <v>0</v>
      </c>
    </row>
    <row r="100" customFormat="false" ht="14.1" hidden="false" customHeight="true" outlineLevel="0" collapsed="false">
      <c r="A100" s="60" t="n">
        <f aca="false">A99+1</f>
        <v>129</v>
      </c>
      <c r="B100" s="51" t="n">
        <f aca="false">IF(X100&lt;=0,0,X100*Factor)</f>
        <v>30.948</v>
      </c>
      <c r="C100" s="52" t="n">
        <f aca="false">ROUND($B100*COS(PI()*(D100-Best)/180),4)</f>
        <v>30.7173</v>
      </c>
      <c r="D100" s="53" t="n">
        <f aca="false">MOD(Wind+$A100+360,360)</f>
        <v>88</v>
      </c>
      <c r="E100" s="61" t="n">
        <f aca="false">ROUND($B100*COS(PI()*(F100-Best)/180),4)</f>
        <v>-10.0757</v>
      </c>
      <c r="F100" s="62" t="n">
        <f aca="false">MOD(Wind-$A100+360,360)</f>
        <v>190</v>
      </c>
      <c r="G100" s="56" t="n">
        <f aca="false">SQRT($J100^2+$K100^2)</f>
        <v>31.6177498728668</v>
      </c>
      <c r="H100" s="63" t="n">
        <f aca="false">IF($J100&lt;&gt;0,MOD(ATAN($K100/$J100)*180/PI(),180),0)</f>
        <v>79.4754740380433</v>
      </c>
      <c r="I100" s="58" t="str">
        <f aca="false">IF(B100=0,"anchor",W100)</f>
        <v>Xmas Tree</v>
      </c>
      <c r="J100" s="0" t="n">
        <f aca="false">$B100+Speed*COS(PI()*$A100/180)</f>
        <v>5.77518435800651</v>
      </c>
      <c r="K100" s="0" t="n">
        <f aca="false">Speed*SIN(PI()*$A100/180)</f>
        <v>31.0858384582788</v>
      </c>
      <c r="Q100" s="59"/>
      <c r="W100" s="1" t="str">
        <f aca="false">IF(X100=Z100,polar_type16!$D$3,IF(X100=AC100,polar_type16!$E$3,IF(X100=AF100,polar_type16!$F$3,IF(X100=AI100,polar_type16!$G$3,polar_type16!$H$3))))</f>
        <v>Xmas Tree</v>
      </c>
      <c r="X100" s="0" t="n">
        <f aca="false">MAX(Z100,AC100,AF100,AI100,AL100)</f>
        <v>15.474</v>
      </c>
      <c r="Y100" s="11" t="n">
        <f aca="false">LOOKUP(Speedlo,'1'!$B$1:$BJ$1,'1'!$B96:$BJ96)</f>
        <v>14.1052</v>
      </c>
      <c r="Z100" s="11" t="n">
        <f aca="false">Xlo*Y100+Xhi*AA100</f>
        <v>13.65</v>
      </c>
      <c r="AA100" s="11" t="n">
        <f aca="false">LOOKUP(Speedhi,'1'!$B$1:$BJ$1,'1'!$B96:$BJ96)</f>
        <v>13.65</v>
      </c>
      <c r="AB100" s="12" t="n">
        <f aca="false">LOOKUP(Speedlo,'2'!$B$1:$BJ$1,'2'!$B96:$BJ96)</f>
        <v>15.9892</v>
      </c>
      <c r="AC100" s="12" t="n">
        <f aca="false">Xlo*AB100+Xhi*AD100</f>
        <v>15.474</v>
      </c>
      <c r="AD100" s="12" t="n">
        <f aca="false">LOOKUP(Speedhi,'2'!$B$1:$BJ$1,'2'!$B96:$BJ96)</f>
        <v>15.474</v>
      </c>
      <c r="AE100" s="13" t="n">
        <f aca="false">LOOKUP(Speedlo,'3'!$B$1:$BJ$1,'3'!$B96:$BJ96)</f>
        <v>0</v>
      </c>
      <c r="AF100" s="13" t="n">
        <f aca="false">Xlo*AE100+Xhi*AG100</f>
        <v>0</v>
      </c>
      <c r="AG100" s="13" t="n">
        <f aca="false">LOOKUP(Speedhi,'3'!$B$1:$BJ$1,'3'!$B96:$BJ96)</f>
        <v>0</v>
      </c>
      <c r="AH100" s="14" t="n">
        <f aca="false">LOOKUP(Speedlo,'4'!$B$1:$BJ$1,'4'!$B96:$BJ96)</f>
        <v>0</v>
      </c>
      <c r="AI100" s="14" t="n">
        <f aca="false">Xlo*AH100+Xhi*AJ100</f>
        <v>0</v>
      </c>
      <c r="AJ100" s="14" t="n">
        <f aca="false">LOOKUP(Speedhi,'4'!$B$1:$BJ$1,'4'!$B96:$BJ96)</f>
        <v>0</v>
      </c>
      <c r="AK100" s="15" t="n">
        <f aca="false">LOOKUP(Speedlo,'5'!$B$1:$BJ$1,'5'!$B96:$BJ96)</f>
        <v>0</v>
      </c>
      <c r="AL100" s="15" t="n">
        <f aca="false">Xlo*AK100+Xhi*AM100</f>
        <v>0</v>
      </c>
      <c r="AM100" s="15" t="n">
        <f aca="false">LOOKUP(Speedhi,'5'!$B$1:$BJ$1,'5'!$B96:$BJ96)</f>
        <v>0</v>
      </c>
    </row>
    <row r="101" customFormat="false" ht="14.1" hidden="false" customHeight="true" outlineLevel="0" collapsed="false">
      <c r="A101" s="60" t="n">
        <f aca="false">A100+1</f>
        <v>130</v>
      </c>
      <c r="B101" s="51" t="n">
        <f aca="false">IF(X101&lt;=0,0,X101*Factor)</f>
        <v>33.22</v>
      </c>
      <c r="C101" s="52" t="n">
        <f aca="false">ROUND($B101*COS(PI()*(D101-Best)/180),4)</f>
        <v>32.8967</v>
      </c>
      <c r="D101" s="53" t="n">
        <f aca="false">MOD(Wind+$A101+360,360)</f>
        <v>89</v>
      </c>
      <c r="E101" s="61" t="n">
        <f aca="false">ROUND($B101*COS(PI()*(F101-Best)/180),4)</f>
        <v>-10.2655</v>
      </c>
      <c r="F101" s="62" t="n">
        <f aca="false">MOD(Wind-$A101+360,360)</f>
        <v>189</v>
      </c>
      <c r="G101" s="56" t="n">
        <f aca="false">SQRT($J101^2+$K101^2)</f>
        <v>31.5483129263207</v>
      </c>
      <c r="H101" s="63" t="n">
        <f aca="false">IF($J101&lt;&gt;0,MOD(ATAN($K101/$J101)*180/PI(),180),0)</f>
        <v>76.2314766030104</v>
      </c>
      <c r="I101" s="58" t="str">
        <f aca="false">IF(B101=0,"anchor",W101)</f>
        <v>Xmas Tree</v>
      </c>
      <c r="J101" s="0" t="n">
        <f aca="false">$B101+Speed*COS(PI()*$A101/180)</f>
        <v>7.50849561253843</v>
      </c>
      <c r="K101" s="0" t="n">
        <f aca="false">Speed*SIN(PI()*$A101/180)</f>
        <v>30.6417777247591</v>
      </c>
      <c r="Q101" s="59"/>
      <c r="W101" s="1" t="str">
        <f aca="false">IF(X101=Z101,polar_type16!$D$3,IF(X101=AC101,polar_type16!$E$3,IF(X101=AF101,polar_type16!$F$3,IF(X101=AI101,polar_type16!$G$3,polar_type16!$H$3))))</f>
        <v>Xmas Tree</v>
      </c>
      <c r="X101" s="0" t="n">
        <f aca="false">MAX(Z101,AC101,AF101,AI101,AL101)</f>
        <v>16.61</v>
      </c>
      <c r="Y101" s="11" t="n">
        <f aca="false">LOOKUP(Speedlo,'1'!$B$1:$BJ$1,'1'!$B97:$BJ97)</f>
        <v>13.692</v>
      </c>
      <c r="Z101" s="11" t="n">
        <f aca="false">Xlo*Y101+Xhi*AA101</f>
        <v>13.25</v>
      </c>
      <c r="AA101" s="11" t="n">
        <f aca="false">LOOKUP(Speedhi,'1'!$B$1:$BJ$1,'1'!$B97:$BJ97)</f>
        <v>13.25</v>
      </c>
      <c r="AB101" s="12" t="n">
        <f aca="false">LOOKUP(Speedlo,'2'!$B$1:$BJ$1,'2'!$B97:$BJ97)</f>
        <v>17.163</v>
      </c>
      <c r="AC101" s="12" t="n">
        <f aca="false">Xlo*AB101+Xhi*AD101</f>
        <v>16.61</v>
      </c>
      <c r="AD101" s="12" t="n">
        <f aca="false">LOOKUP(Speedhi,'2'!$B$1:$BJ$1,'2'!$B97:$BJ97)</f>
        <v>16.61</v>
      </c>
      <c r="AE101" s="13" t="n">
        <f aca="false">LOOKUP(Speedlo,'3'!$B$1:$BJ$1,'3'!$B97:$BJ97)</f>
        <v>0</v>
      </c>
      <c r="AF101" s="13" t="n">
        <f aca="false">Xlo*AE101+Xhi*AG101</f>
        <v>0</v>
      </c>
      <c r="AG101" s="13" t="n">
        <f aca="false">LOOKUP(Speedhi,'3'!$B$1:$BJ$1,'3'!$B97:$BJ97)</f>
        <v>0</v>
      </c>
      <c r="AH101" s="14" t="n">
        <f aca="false">LOOKUP(Speedlo,'4'!$B$1:$BJ$1,'4'!$B97:$BJ97)</f>
        <v>0</v>
      </c>
      <c r="AI101" s="14" t="n">
        <f aca="false">Xlo*AH101+Xhi*AJ101</f>
        <v>0</v>
      </c>
      <c r="AJ101" s="14" t="n">
        <f aca="false">LOOKUP(Speedhi,'4'!$B$1:$BJ$1,'4'!$B97:$BJ97)</f>
        <v>0</v>
      </c>
      <c r="AK101" s="15" t="n">
        <f aca="false">LOOKUP(Speedlo,'5'!$B$1:$BJ$1,'5'!$B97:$BJ97)</f>
        <v>0</v>
      </c>
      <c r="AL101" s="15" t="n">
        <f aca="false">Xlo*AK101+Xhi*AM101</f>
        <v>0</v>
      </c>
      <c r="AM101" s="15" t="n">
        <f aca="false">LOOKUP(Speedhi,'5'!$B$1:$BJ$1,'5'!$B97:$BJ97)</f>
        <v>0</v>
      </c>
    </row>
    <row r="102" customFormat="false" ht="14.1" hidden="false" customHeight="true" outlineLevel="0" collapsed="false">
      <c r="A102" s="60" t="n">
        <f aca="false">A101+1</f>
        <v>131</v>
      </c>
      <c r="B102" s="51" t="n">
        <f aca="false">IF(X102&lt;=0,0,X102*Factor)</f>
        <v>32.628</v>
      </c>
      <c r="C102" s="52" t="n">
        <f aca="false">ROUND($B102*COS(PI()*(D102-Best)/180),4)</f>
        <v>32.2263</v>
      </c>
      <c r="D102" s="53" t="n">
        <f aca="false">MOD(Wind+$A102+360,360)</f>
        <v>90</v>
      </c>
      <c r="E102" s="61" t="n">
        <f aca="false">ROUND($B102*COS(PI()*(F102-Best)/180),4)</f>
        <v>-9.5395</v>
      </c>
      <c r="F102" s="62" t="n">
        <f aca="false">MOD(Wind-$A102+360,360)</f>
        <v>188</v>
      </c>
      <c r="G102" s="56" t="n">
        <f aca="false">SQRT($J102^2+$K102^2)</f>
        <v>30.8563585694718</v>
      </c>
      <c r="H102" s="63" t="n">
        <f aca="false">IF($J102&lt;&gt;0,MOD(ATAN($K102/$J102)*180/PI(),180),0)</f>
        <v>78.0564864349825</v>
      </c>
      <c r="I102" s="58" t="str">
        <f aca="false">IF(B102=0,"anchor",W102)</f>
        <v>Xmas Tree</v>
      </c>
      <c r="J102" s="0" t="n">
        <f aca="false">$B102+Speed*COS(PI()*$A102/180)</f>
        <v>6.3856388403797</v>
      </c>
      <c r="K102" s="0" t="n">
        <f aca="false">Speed*SIN(PI()*$A102/180)</f>
        <v>30.1883832089109</v>
      </c>
      <c r="Q102" s="59"/>
      <c r="W102" s="1" t="str">
        <f aca="false">IF(X102=Z102,polar_type16!$D$3,IF(X102=AC102,polar_type16!$E$3,IF(X102=AF102,polar_type16!$F$3,IF(X102=AI102,polar_type16!$G$3,polar_type16!$H$3))))</f>
        <v>Xmas Tree</v>
      </c>
      <c r="X102" s="0" t="n">
        <f aca="false">MAX(Z102,AC102,AF102,AI102,AL102)</f>
        <v>16.314</v>
      </c>
      <c r="Y102" s="11" t="n">
        <f aca="false">LOOKUP(Speedlo,'1'!$B$1:$BJ$1,'1'!$B98:$BJ98)</f>
        <v>13.4086</v>
      </c>
      <c r="Z102" s="11" t="n">
        <f aca="false">Xlo*Y102+Xhi*AA102</f>
        <v>12.976</v>
      </c>
      <c r="AA102" s="11" t="n">
        <f aca="false">LOOKUP(Speedhi,'1'!$B$1:$BJ$1,'1'!$B98:$BJ98)</f>
        <v>12.976</v>
      </c>
      <c r="AB102" s="12" t="n">
        <f aca="false">LOOKUP(Speedlo,'2'!$B$1:$BJ$1,'2'!$B98:$BJ98)</f>
        <v>16.8574</v>
      </c>
      <c r="AC102" s="12" t="n">
        <f aca="false">Xlo*AB102+Xhi*AD102</f>
        <v>16.314</v>
      </c>
      <c r="AD102" s="12" t="n">
        <f aca="false">LOOKUP(Speedhi,'2'!$B$1:$BJ$1,'2'!$B98:$BJ98)</f>
        <v>16.314</v>
      </c>
      <c r="AE102" s="13" t="n">
        <f aca="false">LOOKUP(Speedlo,'3'!$B$1:$BJ$1,'3'!$B98:$BJ98)</f>
        <v>0</v>
      </c>
      <c r="AF102" s="13" t="n">
        <f aca="false">Xlo*AE102+Xhi*AG102</f>
        <v>0</v>
      </c>
      <c r="AG102" s="13" t="n">
        <f aca="false">LOOKUP(Speedhi,'3'!$B$1:$BJ$1,'3'!$B98:$BJ98)</f>
        <v>0</v>
      </c>
      <c r="AH102" s="14" t="n">
        <f aca="false">LOOKUP(Speedlo,'4'!$B$1:$BJ$1,'4'!$B98:$BJ98)</f>
        <v>0</v>
      </c>
      <c r="AI102" s="14" t="n">
        <f aca="false">Xlo*AH102+Xhi*AJ102</f>
        <v>0</v>
      </c>
      <c r="AJ102" s="14" t="n">
        <f aca="false">LOOKUP(Speedhi,'4'!$B$1:$BJ$1,'4'!$B98:$BJ98)</f>
        <v>0</v>
      </c>
      <c r="AK102" s="15" t="n">
        <f aca="false">LOOKUP(Speedlo,'5'!$B$1:$BJ$1,'5'!$B98:$BJ98)</f>
        <v>0</v>
      </c>
      <c r="AL102" s="15" t="n">
        <f aca="false">Xlo*AK102+Xhi*AM102</f>
        <v>0</v>
      </c>
      <c r="AM102" s="15" t="n">
        <f aca="false">LOOKUP(Speedhi,'5'!$B$1:$BJ$1,'5'!$B98:$BJ98)</f>
        <v>0</v>
      </c>
    </row>
    <row r="103" customFormat="false" ht="14.1" hidden="false" customHeight="true" outlineLevel="0" collapsed="false">
      <c r="A103" s="60" t="n">
        <f aca="false">A102+1</f>
        <v>132</v>
      </c>
      <c r="B103" s="51" t="n">
        <f aca="false">IF(X103&lt;=0,0,X103*Factor)</f>
        <v>32.036</v>
      </c>
      <c r="C103" s="52" t="n">
        <f aca="false">ROUND($B103*COS(PI()*(D103-Best)/180),4)</f>
        <v>31.5493</v>
      </c>
      <c r="D103" s="53" t="n">
        <f aca="false">MOD(Wind+$A103+360,360)</f>
        <v>91</v>
      </c>
      <c r="E103" s="61" t="n">
        <f aca="false">ROUND($B103*COS(PI()*(F103-Best)/180),4)</f>
        <v>-8.8303</v>
      </c>
      <c r="F103" s="62" t="n">
        <f aca="false">MOD(Wind-$A103+360,360)</f>
        <v>187</v>
      </c>
      <c r="G103" s="56" t="n">
        <f aca="false">SQRT($J103^2+$K103^2)</f>
        <v>30.1894658378549</v>
      </c>
      <c r="H103" s="63" t="n">
        <f aca="false">IF($J103&lt;&gt;0,MOD(ATAN($K103/$J103)*180/PI(),180),0)</f>
        <v>79.9452064339028</v>
      </c>
      <c r="I103" s="58" t="str">
        <f aca="false">IF(B103=0,"anchor",W103)</f>
        <v>Xmas Tree</v>
      </c>
      <c r="J103" s="0" t="n">
        <f aca="false">$B103+Speed*COS(PI()*$A103/180)</f>
        <v>5.27077574564567</v>
      </c>
      <c r="K103" s="0" t="n">
        <f aca="false">Speed*SIN(PI()*$A103/180)</f>
        <v>29.7257930190958</v>
      </c>
      <c r="Q103" s="59"/>
      <c r="W103" s="1" t="str">
        <f aca="false">IF(X103=Z103,polar_type16!$D$3,IF(X103=AC103,polar_type16!$E$3,IF(X103=AF103,polar_type16!$F$3,IF(X103=AI103,polar_type16!$G$3,polar_type16!$H$3))))</f>
        <v>Xmas Tree</v>
      </c>
      <c r="X103" s="0" t="n">
        <f aca="false">MAX(Z103,AC103,AF103,AI103,AL103)</f>
        <v>16.018</v>
      </c>
      <c r="Y103" s="11" t="n">
        <f aca="false">LOOKUP(Speedlo,'1'!$B$1:$BJ$1,'1'!$B99:$BJ99)</f>
        <v>13.1252</v>
      </c>
      <c r="Z103" s="11" t="n">
        <f aca="false">Xlo*Y103+Xhi*AA103</f>
        <v>12.702</v>
      </c>
      <c r="AA103" s="11" t="n">
        <f aca="false">LOOKUP(Speedhi,'1'!$B$1:$BJ$1,'1'!$B99:$BJ99)</f>
        <v>12.702</v>
      </c>
      <c r="AB103" s="12" t="n">
        <f aca="false">LOOKUP(Speedlo,'2'!$B$1:$BJ$1,'2'!$B99:$BJ99)</f>
        <v>16.5518</v>
      </c>
      <c r="AC103" s="12" t="n">
        <f aca="false">Xlo*AB103+Xhi*AD103</f>
        <v>16.018</v>
      </c>
      <c r="AD103" s="12" t="n">
        <f aca="false">LOOKUP(Speedhi,'2'!$B$1:$BJ$1,'2'!$B99:$BJ99)</f>
        <v>16.018</v>
      </c>
      <c r="AE103" s="13" t="n">
        <f aca="false">LOOKUP(Speedlo,'3'!$B$1:$BJ$1,'3'!$B99:$BJ99)</f>
        <v>0</v>
      </c>
      <c r="AF103" s="13" t="n">
        <f aca="false">Xlo*AE103+Xhi*AG103</f>
        <v>0</v>
      </c>
      <c r="AG103" s="13" t="n">
        <f aca="false">LOOKUP(Speedhi,'3'!$B$1:$BJ$1,'3'!$B99:$BJ99)</f>
        <v>0</v>
      </c>
      <c r="AH103" s="14" t="n">
        <f aca="false">LOOKUP(Speedlo,'4'!$B$1:$BJ$1,'4'!$B99:$BJ99)</f>
        <v>0</v>
      </c>
      <c r="AI103" s="14" t="n">
        <f aca="false">Xlo*AH103+Xhi*AJ103</f>
        <v>0</v>
      </c>
      <c r="AJ103" s="14" t="n">
        <f aca="false">LOOKUP(Speedhi,'4'!$B$1:$BJ$1,'4'!$B99:$BJ99)</f>
        <v>0</v>
      </c>
      <c r="AK103" s="15" t="n">
        <f aca="false">LOOKUP(Speedlo,'5'!$B$1:$BJ$1,'5'!$B99:$BJ99)</f>
        <v>0</v>
      </c>
      <c r="AL103" s="15" t="n">
        <f aca="false">Xlo*AK103+Xhi*AM103</f>
        <v>0</v>
      </c>
      <c r="AM103" s="15" t="n">
        <f aca="false">LOOKUP(Speedhi,'5'!$B$1:$BJ$1,'5'!$B99:$BJ99)</f>
        <v>0</v>
      </c>
    </row>
    <row r="104" customFormat="false" ht="14.1" hidden="false" customHeight="true" outlineLevel="0" collapsed="false">
      <c r="A104" s="60" t="n">
        <f aca="false">A103+1</f>
        <v>133</v>
      </c>
      <c r="B104" s="51" t="n">
        <f aca="false">IF(X104&lt;=0,0,X104*Factor)</f>
        <v>31.444</v>
      </c>
      <c r="C104" s="52" t="n">
        <f aca="false">ROUND($B104*COS(PI()*(D104-Best)/180),4)</f>
        <v>30.8663</v>
      </c>
      <c r="D104" s="53" t="n">
        <f aca="false">MOD(Wind+$A104+360,360)</f>
        <v>92</v>
      </c>
      <c r="E104" s="61" t="n">
        <f aca="false">ROUND($B104*COS(PI()*(F104-Best)/180),4)</f>
        <v>-8.1383</v>
      </c>
      <c r="F104" s="62" t="n">
        <f aca="false">MOD(Wind-$A104+360,360)</f>
        <v>186</v>
      </c>
      <c r="G104" s="56" t="n">
        <f aca="false">SQRT($J104^2+$K104^2)</f>
        <v>29.549020648671</v>
      </c>
      <c r="H104" s="63" t="n">
        <f aca="false">IF($J104&lt;&gt;0,MOD(ATAN($K104/$J104)*180/PI(),180),0)</f>
        <v>81.8988793462181</v>
      </c>
      <c r="I104" s="58" t="str">
        <f aca="false">IF(B104=0,"anchor",W104)</f>
        <v>Xmas Tree</v>
      </c>
      <c r="J104" s="0" t="n">
        <f aca="false">$B104+Speed*COS(PI()*$A104/180)</f>
        <v>4.16406559750007</v>
      </c>
      <c r="K104" s="0" t="n">
        <f aca="false">Speed*SIN(PI()*$A104/180)</f>
        <v>29.2541480647668</v>
      </c>
      <c r="Q104" s="59"/>
      <c r="W104" s="1" t="str">
        <f aca="false">IF(X104=Z104,polar_type16!$D$3,IF(X104=AC104,polar_type16!$E$3,IF(X104=AF104,polar_type16!$F$3,IF(X104=AI104,polar_type16!$G$3,polar_type16!$H$3))))</f>
        <v>Xmas Tree</v>
      </c>
      <c r="X104" s="0" t="n">
        <f aca="false">MAX(Z104,AC104,AF104,AI104,AL104)</f>
        <v>15.722</v>
      </c>
      <c r="Y104" s="11" t="n">
        <f aca="false">LOOKUP(Speedlo,'1'!$B$1:$BJ$1,'1'!$B100:$BJ100)</f>
        <v>12.8418</v>
      </c>
      <c r="Z104" s="11" t="n">
        <f aca="false">Xlo*Y104+Xhi*AA104</f>
        <v>12.428</v>
      </c>
      <c r="AA104" s="11" t="n">
        <f aca="false">LOOKUP(Speedhi,'1'!$B$1:$BJ$1,'1'!$B100:$BJ100)</f>
        <v>12.428</v>
      </c>
      <c r="AB104" s="12" t="n">
        <f aca="false">LOOKUP(Speedlo,'2'!$B$1:$BJ$1,'2'!$B100:$BJ100)</f>
        <v>16.2462</v>
      </c>
      <c r="AC104" s="12" t="n">
        <f aca="false">Xlo*AB104+Xhi*AD104</f>
        <v>15.722</v>
      </c>
      <c r="AD104" s="12" t="n">
        <f aca="false">LOOKUP(Speedhi,'2'!$B$1:$BJ$1,'2'!$B100:$BJ100)</f>
        <v>15.722</v>
      </c>
      <c r="AE104" s="13" t="n">
        <f aca="false">LOOKUP(Speedlo,'3'!$B$1:$BJ$1,'3'!$B100:$BJ100)</f>
        <v>0</v>
      </c>
      <c r="AF104" s="13" t="n">
        <f aca="false">Xlo*AE104+Xhi*AG104</f>
        <v>0</v>
      </c>
      <c r="AG104" s="13" t="n">
        <f aca="false">LOOKUP(Speedhi,'3'!$B$1:$BJ$1,'3'!$B100:$BJ100)</f>
        <v>0</v>
      </c>
      <c r="AH104" s="14" t="n">
        <f aca="false">LOOKUP(Speedlo,'4'!$B$1:$BJ$1,'4'!$B100:$BJ100)</f>
        <v>0</v>
      </c>
      <c r="AI104" s="14" t="n">
        <f aca="false">Xlo*AH104+Xhi*AJ104</f>
        <v>0</v>
      </c>
      <c r="AJ104" s="14" t="n">
        <f aca="false">LOOKUP(Speedhi,'4'!$B$1:$BJ$1,'4'!$B100:$BJ100)</f>
        <v>0</v>
      </c>
      <c r="AK104" s="15" t="n">
        <f aca="false">LOOKUP(Speedlo,'5'!$B$1:$BJ$1,'5'!$B100:$BJ100)</f>
        <v>0</v>
      </c>
      <c r="AL104" s="15" t="n">
        <f aca="false">Xlo*AK104+Xhi*AM104</f>
        <v>0</v>
      </c>
      <c r="AM104" s="15" t="n">
        <f aca="false">LOOKUP(Speedhi,'5'!$B$1:$BJ$1,'5'!$B100:$BJ100)</f>
        <v>0</v>
      </c>
    </row>
    <row r="105" customFormat="false" ht="14.1" hidden="false" customHeight="true" outlineLevel="0" collapsed="false">
      <c r="A105" s="60" t="n">
        <f aca="false">A104+1</f>
        <v>134</v>
      </c>
      <c r="B105" s="51" t="n">
        <f aca="false">IF(X105&lt;=0,0,X105*Factor)</f>
        <v>30.852</v>
      </c>
      <c r="C105" s="52" t="n">
        <f aca="false">ROUND($B105*COS(PI()*(D105-Best)/180),4)</f>
        <v>30.1778</v>
      </c>
      <c r="D105" s="53" t="n">
        <f aca="false">MOD(Wind+$A105+360,360)</f>
        <v>93</v>
      </c>
      <c r="E105" s="61" t="n">
        <f aca="false">ROUND($B105*COS(PI()*(F105-Best)/180),4)</f>
        <v>-7.4638</v>
      </c>
      <c r="F105" s="62" t="n">
        <f aca="false">MOD(Wind-$A105+360,360)</f>
        <v>185</v>
      </c>
      <c r="G105" s="56" t="n">
        <f aca="false">SQRT($J105^2+$K105^2)</f>
        <v>28.9364458834861</v>
      </c>
      <c r="H105" s="63" t="n">
        <f aca="false">IF($J105&lt;&gt;0,MOD(ATAN($K105/$J105)*180/PI(),180),0)</f>
        <v>83.9183983234696</v>
      </c>
      <c r="I105" s="58" t="str">
        <f aca="false">IF(B105=0,"anchor",W105)</f>
        <v>Xmas Tree</v>
      </c>
      <c r="J105" s="0" t="n">
        <f aca="false">$B105+Speed*COS(PI()*$A105/180)</f>
        <v>3.06566518164012</v>
      </c>
      <c r="K105" s="0" t="n">
        <f aca="false">Speed*SIN(PI()*$A105/180)</f>
        <v>28.7735920135461</v>
      </c>
      <c r="Q105" s="59"/>
      <c r="W105" s="1" t="str">
        <f aca="false">IF(X105=Z105,polar_type16!$D$3,IF(X105=AC105,polar_type16!$E$3,IF(X105=AF105,polar_type16!$F$3,IF(X105=AI105,polar_type16!$G$3,polar_type16!$H$3))))</f>
        <v>Xmas Tree</v>
      </c>
      <c r="X105" s="0" t="n">
        <f aca="false">MAX(Z105,AC105,AF105,AI105,AL105)</f>
        <v>15.426</v>
      </c>
      <c r="Y105" s="11" t="n">
        <f aca="false">LOOKUP(Speedlo,'1'!$B$1:$BJ$1,'1'!$B101:$BJ101)</f>
        <v>12.5584</v>
      </c>
      <c r="Z105" s="11" t="n">
        <f aca="false">Xlo*Y105+Xhi*AA105</f>
        <v>12.154</v>
      </c>
      <c r="AA105" s="11" t="n">
        <f aca="false">LOOKUP(Speedhi,'1'!$B$1:$BJ$1,'1'!$B101:$BJ101)</f>
        <v>12.154</v>
      </c>
      <c r="AB105" s="12" t="n">
        <f aca="false">LOOKUP(Speedlo,'2'!$B$1:$BJ$1,'2'!$B101:$BJ101)</f>
        <v>15.9406</v>
      </c>
      <c r="AC105" s="12" t="n">
        <f aca="false">Xlo*AB105+Xhi*AD105</f>
        <v>15.426</v>
      </c>
      <c r="AD105" s="12" t="n">
        <f aca="false">LOOKUP(Speedhi,'2'!$B$1:$BJ$1,'2'!$B101:$BJ101)</f>
        <v>15.426</v>
      </c>
      <c r="AE105" s="13" t="n">
        <f aca="false">LOOKUP(Speedlo,'3'!$B$1:$BJ$1,'3'!$B101:$BJ101)</f>
        <v>0</v>
      </c>
      <c r="AF105" s="13" t="n">
        <f aca="false">Xlo*AE105+Xhi*AG105</f>
        <v>0</v>
      </c>
      <c r="AG105" s="13" t="n">
        <f aca="false">LOOKUP(Speedhi,'3'!$B$1:$BJ$1,'3'!$B101:$BJ101)</f>
        <v>0</v>
      </c>
      <c r="AH105" s="14" t="n">
        <f aca="false">LOOKUP(Speedlo,'4'!$B$1:$BJ$1,'4'!$B101:$BJ101)</f>
        <v>0</v>
      </c>
      <c r="AI105" s="14" t="n">
        <f aca="false">Xlo*AH105+Xhi*AJ105</f>
        <v>0</v>
      </c>
      <c r="AJ105" s="14" t="n">
        <f aca="false">LOOKUP(Speedhi,'4'!$B$1:$BJ$1,'4'!$B101:$BJ101)</f>
        <v>0</v>
      </c>
      <c r="AK105" s="15" t="n">
        <f aca="false">LOOKUP(Speedlo,'5'!$B$1:$BJ$1,'5'!$B101:$BJ101)</f>
        <v>0</v>
      </c>
      <c r="AL105" s="15" t="n">
        <f aca="false">Xlo*AK105+Xhi*AM105</f>
        <v>0</v>
      </c>
      <c r="AM105" s="15" t="n">
        <f aca="false">LOOKUP(Speedhi,'5'!$B$1:$BJ$1,'5'!$B101:$BJ101)</f>
        <v>0</v>
      </c>
    </row>
    <row r="106" customFormat="false" ht="14.1" hidden="false" customHeight="true" outlineLevel="0" collapsed="false">
      <c r="A106" s="60" t="n">
        <f aca="false">A105+1</f>
        <v>135</v>
      </c>
      <c r="B106" s="51" t="n">
        <f aca="false">IF(X106&lt;=0,0,X106*Factor)</f>
        <v>30.26</v>
      </c>
      <c r="C106" s="52" t="n">
        <f aca="false">ROUND($B106*COS(PI()*(D106-Best)/180),4)</f>
        <v>29.4844</v>
      </c>
      <c r="D106" s="53" t="n">
        <f aca="false">MOD(Wind+$A106+360,360)</f>
        <v>94</v>
      </c>
      <c r="E106" s="61" t="n">
        <f aca="false">ROUND($B106*COS(PI()*(F106-Best)/180),4)</f>
        <v>-6.807</v>
      </c>
      <c r="F106" s="62" t="n">
        <f aca="false">MOD(Wind-$A106+360,360)</f>
        <v>184</v>
      </c>
      <c r="G106" s="56" t="n">
        <f aca="false">SQRT($J106^2+$K106^2)</f>
        <v>28.3531921325202</v>
      </c>
      <c r="H106" s="63" t="n">
        <f aca="false">IF($J106&lt;&gt;0,MOD(ATAN($K106/$J106)*180/PI(),180),0)</f>
        <v>86.0042336471537</v>
      </c>
      <c r="I106" s="58" t="str">
        <f aca="false">IF(B106=0,"anchor",W106)</f>
        <v>Xmas Tree</v>
      </c>
      <c r="J106" s="0" t="n">
        <f aca="false">$B106+Speed*COS(PI()*$A106/180)</f>
        <v>1.9757287525381</v>
      </c>
      <c r="K106" s="0" t="n">
        <f aca="false">Speed*SIN(PI()*$A106/180)</f>
        <v>28.2842712474619</v>
      </c>
      <c r="Q106" s="59"/>
      <c r="W106" s="1" t="str">
        <f aca="false">IF(X106=Z106,polar_type16!$D$3,IF(X106=AC106,polar_type16!$E$3,IF(X106=AF106,polar_type16!$F$3,IF(X106=AI106,polar_type16!$G$3,polar_type16!$H$3))))</f>
        <v>Xmas Tree</v>
      </c>
      <c r="X106" s="0" t="n">
        <f aca="false">MAX(Z106,AC106,AF106,AI106,AL106)</f>
        <v>15.13</v>
      </c>
      <c r="Y106" s="11" t="n">
        <f aca="false">LOOKUP(Speedlo,'1'!$B$1:$BJ$1,'1'!$B102:$BJ102)</f>
        <v>12.275</v>
      </c>
      <c r="Z106" s="11" t="n">
        <f aca="false">Xlo*Y106+Xhi*AA106</f>
        <v>11.88</v>
      </c>
      <c r="AA106" s="11" t="n">
        <f aca="false">LOOKUP(Speedhi,'1'!$B$1:$BJ$1,'1'!$B102:$BJ102)</f>
        <v>11.88</v>
      </c>
      <c r="AB106" s="12" t="n">
        <f aca="false">LOOKUP(Speedlo,'2'!$B$1:$BJ$1,'2'!$B102:$BJ102)</f>
        <v>15.635</v>
      </c>
      <c r="AC106" s="12" t="n">
        <f aca="false">Xlo*AB106+Xhi*AD106</f>
        <v>15.13</v>
      </c>
      <c r="AD106" s="12" t="n">
        <f aca="false">LOOKUP(Speedhi,'2'!$B$1:$BJ$1,'2'!$B102:$BJ102)</f>
        <v>15.13</v>
      </c>
      <c r="AE106" s="13" t="n">
        <f aca="false">LOOKUP(Speedlo,'3'!$B$1:$BJ$1,'3'!$B102:$BJ102)</f>
        <v>0</v>
      </c>
      <c r="AF106" s="13" t="n">
        <f aca="false">Xlo*AE106+Xhi*AG106</f>
        <v>0</v>
      </c>
      <c r="AG106" s="13" t="n">
        <f aca="false">LOOKUP(Speedhi,'3'!$B$1:$BJ$1,'3'!$B102:$BJ102)</f>
        <v>0</v>
      </c>
      <c r="AH106" s="14" t="n">
        <f aca="false">LOOKUP(Speedlo,'4'!$B$1:$BJ$1,'4'!$B102:$BJ102)</f>
        <v>0</v>
      </c>
      <c r="AI106" s="14" t="n">
        <f aca="false">Xlo*AH106+Xhi*AJ106</f>
        <v>0</v>
      </c>
      <c r="AJ106" s="14" t="n">
        <f aca="false">LOOKUP(Speedhi,'4'!$B$1:$BJ$1,'4'!$B102:$BJ102)</f>
        <v>0</v>
      </c>
      <c r="AK106" s="15" t="n">
        <f aca="false">LOOKUP(Speedlo,'5'!$B$1:$BJ$1,'5'!$B102:$BJ102)</f>
        <v>0</v>
      </c>
      <c r="AL106" s="15" t="n">
        <f aca="false">Xlo*AK106+Xhi*AM106</f>
        <v>0</v>
      </c>
      <c r="AM106" s="15" t="n">
        <f aca="false">LOOKUP(Speedhi,'5'!$B$1:$BJ$1,'5'!$B102:$BJ102)</f>
        <v>0</v>
      </c>
    </row>
    <row r="107" customFormat="false" ht="14.1" hidden="false" customHeight="true" outlineLevel="0" collapsed="false">
      <c r="A107" s="60" t="n">
        <f aca="false">A106+1</f>
        <v>136</v>
      </c>
      <c r="B107" s="51" t="n">
        <f aca="false">IF(X107&lt;=0,0,X107*Factor)</f>
        <v>29.78</v>
      </c>
      <c r="C107" s="52" t="n">
        <f aca="false">ROUND($B107*COS(PI()*(D107-Best)/180),4)</f>
        <v>28.8954</v>
      </c>
      <c r="D107" s="53" t="n">
        <f aca="false">MOD(Wind+$A107+360,360)</f>
        <v>95</v>
      </c>
      <c r="E107" s="61" t="n">
        <f aca="false">ROUND($B107*COS(PI()*(F107-Best)/180),4)</f>
        <v>-6.1916</v>
      </c>
      <c r="F107" s="62" t="n">
        <f aca="false">MOD(Wind-$A107+360,360)</f>
        <v>183</v>
      </c>
      <c r="G107" s="56" t="n">
        <f aca="false">SQRT($J107^2+$K107^2)</f>
        <v>27.8045546569838</v>
      </c>
      <c r="H107" s="63" t="n">
        <f aca="false">IF($J107&lt;&gt;0,MOD(ATAN($K107/$J107)*180/PI(),180),0)</f>
        <v>87.9256805485319</v>
      </c>
      <c r="I107" s="58" t="str">
        <f aca="false">IF(B107=0,"anchor",W107)</f>
        <v>Xmas Tree</v>
      </c>
      <c r="J107" s="0" t="n">
        <f aca="false">$B107+Speed*COS(PI()*$A107/180)</f>
        <v>1.00640798645395</v>
      </c>
      <c r="K107" s="0" t="n">
        <f aca="false">Speed*SIN(PI()*$A107/180)</f>
        <v>27.7863348183599</v>
      </c>
      <c r="Q107" s="59"/>
      <c r="W107" s="1" t="str">
        <f aca="false">IF(X107=Z107,polar_type16!$D$3,IF(X107=AC107,polar_type16!$E$3,IF(X107=AF107,polar_type16!$F$3,IF(X107=AI107,polar_type16!$G$3,polar_type16!$H$3))))</f>
        <v>Xmas Tree</v>
      </c>
      <c r="X107" s="0" t="n">
        <f aca="false">MAX(Z107,AC107,AF107,AI107,AL107)</f>
        <v>14.89</v>
      </c>
      <c r="Y107" s="11" t="n">
        <f aca="false">LOOKUP(Speedlo,'1'!$B$1:$BJ$1,'1'!$B103:$BJ103)</f>
        <v>12.0684</v>
      </c>
      <c r="Z107" s="11" t="n">
        <f aca="false">Xlo*Y107+Xhi*AA107</f>
        <v>11.68</v>
      </c>
      <c r="AA107" s="11" t="n">
        <f aca="false">LOOKUP(Speedhi,'1'!$B$1:$BJ$1,'1'!$B103:$BJ103)</f>
        <v>11.68</v>
      </c>
      <c r="AB107" s="12" t="n">
        <f aca="false">LOOKUP(Speedlo,'2'!$B$1:$BJ$1,'2'!$B103:$BJ103)</f>
        <v>15.3868</v>
      </c>
      <c r="AC107" s="12" t="n">
        <f aca="false">Xlo*AB107+Xhi*AD107</f>
        <v>14.89</v>
      </c>
      <c r="AD107" s="12" t="n">
        <f aca="false">LOOKUP(Speedhi,'2'!$B$1:$BJ$1,'2'!$B103:$BJ103)</f>
        <v>14.89</v>
      </c>
      <c r="AE107" s="13" t="n">
        <f aca="false">LOOKUP(Speedlo,'3'!$B$1:$BJ$1,'3'!$B103:$BJ103)</f>
        <v>0</v>
      </c>
      <c r="AF107" s="13" t="n">
        <f aca="false">Xlo*AE107+Xhi*AG107</f>
        <v>0</v>
      </c>
      <c r="AG107" s="13" t="n">
        <f aca="false">LOOKUP(Speedhi,'3'!$B$1:$BJ$1,'3'!$B103:$BJ103)</f>
        <v>0</v>
      </c>
      <c r="AH107" s="14" t="n">
        <f aca="false">LOOKUP(Speedlo,'4'!$B$1:$BJ$1,'4'!$B103:$BJ103)</f>
        <v>0</v>
      </c>
      <c r="AI107" s="14" t="n">
        <f aca="false">Xlo*AH107+Xhi*AJ107</f>
        <v>0</v>
      </c>
      <c r="AJ107" s="14" t="n">
        <f aca="false">LOOKUP(Speedhi,'4'!$B$1:$BJ$1,'4'!$B103:$BJ103)</f>
        <v>0</v>
      </c>
      <c r="AK107" s="15" t="n">
        <f aca="false">LOOKUP(Speedlo,'5'!$B$1:$BJ$1,'5'!$B103:$BJ103)</f>
        <v>0</v>
      </c>
      <c r="AL107" s="15" t="n">
        <f aca="false">Xlo*AK107+Xhi*AM107</f>
        <v>0</v>
      </c>
      <c r="AM107" s="15" t="n">
        <f aca="false">LOOKUP(Speedhi,'5'!$B$1:$BJ$1,'5'!$B103:$BJ103)</f>
        <v>0</v>
      </c>
    </row>
    <row r="108" customFormat="false" ht="14.1" hidden="false" customHeight="true" outlineLevel="0" collapsed="false">
      <c r="A108" s="60" t="n">
        <f aca="false">A107+1</f>
        <v>137</v>
      </c>
      <c r="B108" s="51" t="n">
        <f aca="false">IF(X108&lt;=0,0,X108*Factor)</f>
        <v>29.3</v>
      </c>
      <c r="C108" s="52" t="n">
        <f aca="false">ROUND($B108*COS(PI()*(D108-Best)/180),4)</f>
        <v>28.3016</v>
      </c>
      <c r="D108" s="53" t="n">
        <f aca="false">MOD(Wind+$A108+360,360)</f>
        <v>96</v>
      </c>
      <c r="E108" s="61" t="n">
        <f aca="false">ROUND($B108*COS(PI()*(F108-Best)/180),4)</f>
        <v>-5.5907</v>
      </c>
      <c r="F108" s="62" t="n">
        <f aca="false">MOD(Wind-$A108+360,360)</f>
        <v>182</v>
      </c>
      <c r="G108" s="56" t="n">
        <f aca="false">SQRT($J108^2+$K108^2)</f>
        <v>27.2799729362891</v>
      </c>
      <c r="H108" s="63" t="n">
        <f aca="false">IF($J108&lt;&gt;0,MOD(ATAN($K108/$J108)*180/PI(),180),0)</f>
        <v>89.9036977194051</v>
      </c>
      <c r="I108" s="58" t="str">
        <f aca="false">IF(B108=0,"anchor",W108)</f>
        <v>Xmas Tree</v>
      </c>
      <c r="J108" s="0" t="n">
        <f aca="false">$B108+Speed*COS(PI()*$A108/180)</f>
        <v>0.0458519352331841</v>
      </c>
      <c r="K108" s="0" t="n">
        <f aca="false">Speed*SIN(PI()*$A108/180)</f>
        <v>27.2799344024999</v>
      </c>
      <c r="Q108" s="59"/>
      <c r="W108" s="1" t="str">
        <f aca="false">IF(X108=Z108,polar_type16!$D$3,IF(X108=AC108,polar_type16!$E$3,IF(X108=AF108,polar_type16!$F$3,IF(X108=AI108,polar_type16!$G$3,polar_type16!$H$3))))</f>
        <v>Xmas Tree</v>
      </c>
      <c r="X108" s="0" t="n">
        <f aca="false">MAX(Z108,AC108,AF108,AI108,AL108)</f>
        <v>14.65</v>
      </c>
      <c r="Y108" s="11" t="n">
        <f aca="false">LOOKUP(Speedlo,'1'!$B$1:$BJ$1,'1'!$B104:$BJ104)</f>
        <v>11.8618</v>
      </c>
      <c r="Z108" s="11" t="n">
        <f aca="false">Xlo*Y108+Xhi*AA108</f>
        <v>11.48</v>
      </c>
      <c r="AA108" s="11" t="n">
        <f aca="false">LOOKUP(Speedhi,'1'!$B$1:$BJ$1,'1'!$B104:$BJ104)</f>
        <v>11.48</v>
      </c>
      <c r="AB108" s="12" t="n">
        <f aca="false">LOOKUP(Speedlo,'2'!$B$1:$BJ$1,'2'!$B104:$BJ104)</f>
        <v>15.1386</v>
      </c>
      <c r="AC108" s="12" t="n">
        <f aca="false">Xlo*AB108+Xhi*AD108</f>
        <v>14.65</v>
      </c>
      <c r="AD108" s="12" t="n">
        <f aca="false">LOOKUP(Speedhi,'2'!$B$1:$BJ$1,'2'!$B104:$BJ104)</f>
        <v>14.65</v>
      </c>
      <c r="AE108" s="13" t="n">
        <f aca="false">LOOKUP(Speedlo,'3'!$B$1:$BJ$1,'3'!$B104:$BJ104)</f>
        <v>0</v>
      </c>
      <c r="AF108" s="13" t="n">
        <f aca="false">Xlo*AE108+Xhi*AG108</f>
        <v>0</v>
      </c>
      <c r="AG108" s="13" t="n">
        <f aca="false">LOOKUP(Speedhi,'3'!$B$1:$BJ$1,'3'!$B104:$BJ104)</f>
        <v>0</v>
      </c>
      <c r="AH108" s="14" t="n">
        <f aca="false">LOOKUP(Speedlo,'4'!$B$1:$BJ$1,'4'!$B104:$BJ104)</f>
        <v>0</v>
      </c>
      <c r="AI108" s="14" t="n">
        <f aca="false">Xlo*AH108+Xhi*AJ108</f>
        <v>0</v>
      </c>
      <c r="AJ108" s="14" t="n">
        <f aca="false">LOOKUP(Speedhi,'4'!$B$1:$BJ$1,'4'!$B104:$BJ104)</f>
        <v>0</v>
      </c>
      <c r="AK108" s="15" t="n">
        <f aca="false">LOOKUP(Speedlo,'5'!$B$1:$BJ$1,'5'!$B104:$BJ104)</f>
        <v>0</v>
      </c>
      <c r="AL108" s="15" t="n">
        <f aca="false">Xlo*AK108+Xhi*AM108</f>
        <v>0</v>
      </c>
      <c r="AM108" s="15" t="n">
        <f aca="false">LOOKUP(Speedhi,'5'!$B$1:$BJ$1,'5'!$B104:$BJ104)</f>
        <v>0</v>
      </c>
    </row>
    <row r="109" customFormat="false" ht="14.1" hidden="false" customHeight="true" outlineLevel="0" collapsed="false">
      <c r="A109" s="60" t="n">
        <f aca="false">A108+1</f>
        <v>138</v>
      </c>
      <c r="B109" s="51" t="n">
        <f aca="false">IF(X109&lt;=0,0,X109*Factor)</f>
        <v>28.82</v>
      </c>
      <c r="C109" s="52" t="n">
        <f aca="false">ROUND($B109*COS(PI()*(D109-Best)/180),4)</f>
        <v>27.7036</v>
      </c>
      <c r="D109" s="53" t="n">
        <f aca="false">MOD(Wind+$A109+360,360)</f>
        <v>97</v>
      </c>
      <c r="E109" s="61" t="n">
        <f aca="false">ROUND($B109*COS(PI()*(F109-Best)/180),4)</f>
        <v>-5.0045</v>
      </c>
      <c r="F109" s="62" t="n">
        <f aca="false">MOD(Wind-$A109+360,360)</f>
        <v>181</v>
      </c>
      <c r="G109" s="56" t="n">
        <f aca="false">SQRT($J109^2+$K109^2)</f>
        <v>26.7805468648293</v>
      </c>
      <c r="H109" s="63" t="n">
        <f aca="false">IF($J109&lt;&gt;0,MOD(ATAN($K109/$J109)*180/PI(),180),0)</f>
        <v>91.9382732379665</v>
      </c>
      <c r="I109" s="58" t="str">
        <f aca="false">IF(B109=0,"anchor",W109)</f>
        <v>Xmas Tree</v>
      </c>
      <c r="J109" s="0" t="n">
        <f aca="false">$B109+Speed*COS(PI()*$A109/180)</f>
        <v>-0.905793019095761</v>
      </c>
      <c r="K109" s="0" t="n">
        <f aca="false">Speed*SIN(PI()*$A109/180)</f>
        <v>26.7652242543543</v>
      </c>
      <c r="Q109" s="59"/>
      <c r="W109" s="1" t="str">
        <f aca="false">IF(X109=Z109,polar_type16!$D$3,IF(X109=AC109,polar_type16!$E$3,IF(X109=AF109,polar_type16!$F$3,IF(X109=AI109,polar_type16!$G$3,polar_type16!$H$3))))</f>
        <v>Xmas Tree</v>
      </c>
      <c r="X109" s="0" t="n">
        <f aca="false">MAX(Z109,AC109,AF109,AI109,AL109)</f>
        <v>14.41</v>
      </c>
      <c r="Y109" s="11" t="n">
        <f aca="false">LOOKUP(Speedlo,'1'!$B$1:$BJ$1,'1'!$B105:$BJ105)</f>
        <v>11.6552</v>
      </c>
      <c r="Z109" s="11" t="n">
        <f aca="false">Xlo*Y109+Xhi*AA109</f>
        <v>11.28</v>
      </c>
      <c r="AA109" s="11" t="n">
        <f aca="false">LOOKUP(Speedhi,'1'!$B$1:$BJ$1,'1'!$B105:$BJ105)</f>
        <v>11.28</v>
      </c>
      <c r="AB109" s="12" t="n">
        <f aca="false">LOOKUP(Speedlo,'2'!$B$1:$BJ$1,'2'!$B105:$BJ105)</f>
        <v>14.8904</v>
      </c>
      <c r="AC109" s="12" t="n">
        <f aca="false">Xlo*AB109+Xhi*AD109</f>
        <v>14.41</v>
      </c>
      <c r="AD109" s="12" t="n">
        <f aca="false">LOOKUP(Speedhi,'2'!$B$1:$BJ$1,'2'!$B105:$BJ105)</f>
        <v>14.41</v>
      </c>
      <c r="AE109" s="13" t="n">
        <f aca="false">LOOKUP(Speedlo,'3'!$B$1:$BJ$1,'3'!$B105:$BJ105)</f>
        <v>0</v>
      </c>
      <c r="AF109" s="13" t="n">
        <f aca="false">Xlo*AE109+Xhi*AG109</f>
        <v>0</v>
      </c>
      <c r="AG109" s="13" t="n">
        <f aca="false">LOOKUP(Speedhi,'3'!$B$1:$BJ$1,'3'!$B105:$BJ105)</f>
        <v>0</v>
      </c>
      <c r="AH109" s="14" t="n">
        <f aca="false">LOOKUP(Speedlo,'4'!$B$1:$BJ$1,'4'!$B105:$BJ105)</f>
        <v>0</v>
      </c>
      <c r="AI109" s="14" t="n">
        <f aca="false">Xlo*AH109+Xhi*AJ109</f>
        <v>0</v>
      </c>
      <c r="AJ109" s="14" t="n">
        <f aca="false">LOOKUP(Speedhi,'4'!$B$1:$BJ$1,'4'!$B105:$BJ105)</f>
        <v>0</v>
      </c>
      <c r="AK109" s="15" t="n">
        <f aca="false">LOOKUP(Speedlo,'5'!$B$1:$BJ$1,'5'!$B105:$BJ105)</f>
        <v>0</v>
      </c>
      <c r="AL109" s="15" t="n">
        <f aca="false">Xlo*AK109+Xhi*AM109</f>
        <v>0</v>
      </c>
      <c r="AM109" s="15" t="n">
        <f aca="false">LOOKUP(Speedhi,'5'!$B$1:$BJ$1,'5'!$B105:$BJ105)</f>
        <v>0</v>
      </c>
    </row>
    <row r="110" customFormat="false" ht="14.1" hidden="false" customHeight="true" outlineLevel="0" collapsed="false">
      <c r="A110" s="60" t="n">
        <f aca="false">A109+1</f>
        <v>139</v>
      </c>
      <c r="B110" s="51" t="n">
        <f aca="false">IF(X110&lt;=0,0,X110*Factor)</f>
        <v>28.34</v>
      </c>
      <c r="C110" s="52" t="n">
        <f aca="false">ROUND($B110*COS(PI()*(D110-Best)/180),4)</f>
        <v>27.1017</v>
      </c>
      <c r="D110" s="53" t="n">
        <f aca="false">MOD(Wind+$A110+360,360)</f>
        <v>98</v>
      </c>
      <c r="E110" s="61" t="n">
        <f aca="false">ROUND($B110*COS(PI()*(F110-Best)/180),4)</f>
        <v>-4.4334</v>
      </c>
      <c r="F110" s="62" t="n">
        <f aca="false">MOD(Wind-$A110+360,360)</f>
        <v>180</v>
      </c>
      <c r="G110" s="56" t="n">
        <f aca="false">SQRT($J110^2+$K110^2)</f>
        <v>26.3073761466044</v>
      </c>
      <c r="H110" s="63" t="n">
        <f aca="false">IF($J110&lt;&gt;0,MOD(ATAN($K110/$J110)*180/PI(),180),0)</f>
        <v>94.0289797540331</v>
      </c>
      <c r="I110" s="58" t="str">
        <f aca="false">IF(B110=0,"anchor",W110)</f>
        <v>Xmas Tree</v>
      </c>
      <c r="J110" s="0" t="n">
        <f aca="false">$B110+Speed*COS(PI()*$A110/180)</f>
        <v>-1.84838320891088</v>
      </c>
      <c r="K110" s="0" t="n">
        <f aca="false">Speed*SIN(PI()*$A110/180)</f>
        <v>26.2423611596203</v>
      </c>
      <c r="Q110" s="59"/>
      <c r="W110" s="1" t="str">
        <f aca="false">IF(X110=Z110,polar_type16!$D$3,IF(X110=AC110,polar_type16!$E$3,IF(X110=AF110,polar_type16!$F$3,IF(X110=AI110,polar_type16!$G$3,polar_type16!$H$3))))</f>
        <v>Xmas Tree</v>
      </c>
      <c r="X110" s="0" t="n">
        <f aca="false">MAX(Z110,AC110,AF110,AI110,AL110)</f>
        <v>14.17</v>
      </c>
      <c r="Y110" s="11" t="n">
        <f aca="false">LOOKUP(Speedlo,'1'!$B$1:$BJ$1,'1'!$B106:$BJ106)</f>
        <v>11.4486</v>
      </c>
      <c r="Z110" s="11" t="n">
        <f aca="false">Xlo*Y110+Xhi*AA110</f>
        <v>11.08</v>
      </c>
      <c r="AA110" s="11" t="n">
        <f aca="false">LOOKUP(Speedhi,'1'!$B$1:$BJ$1,'1'!$B106:$BJ106)</f>
        <v>11.08</v>
      </c>
      <c r="AB110" s="12" t="n">
        <f aca="false">LOOKUP(Speedlo,'2'!$B$1:$BJ$1,'2'!$B106:$BJ106)</f>
        <v>14.6422</v>
      </c>
      <c r="AC110" s="12" t="n">
        <f aca="false">Xlo*AB110+Xhi*AD110</f>
        <v>14.17</v>
      </c>
      <c r="AD110" s="12" t="n">
        <f aca="false">LOOKUP(Speedhi,'2'!$B$1:$BJ$1,'2'!$B106:$BJ106)</f>
        <v>14.17</v>
      </c>
      <c r="AE110" s="13" t="n">
        <f aca="false">LOOKUP(Speedlo,'3'!$B$1:$BJ$1,'3'!$B106:$BJ106)</f>
        <v>0</v>
      </c>
      <c r="AF110" s="13" t="n">
        <f aca="false">Xlo*AE110+Xhi*AG110</f>
        <v>0</v>
      </c>
      <c r="AG110" s="13" t="n">
        <f aca="false">LOOKUP(Speedhi,'3'!$B$1:$BJ$1,'3'!$B106:$BJ106)</f>
        <v>0</v>
      </c>
      <c r="AH110" s="14" t="n">
        <f aca="false">LOOKUP(Speedlo,'4'!$B$1:$BJ$1,'4'!$B106:$BJ106)</f>
        <v>0</v>
      </c>
      <c r="AI110" s="14" t="n">
        <f aca="false">Xlo*AH110+Xhi*AJ110</f>
        <v>0</v>
      </c>
      <c r="AJ110" s="14" t="n">
        <f aca="false">LOOKUP(Speedhi,'4'!$B$1:$BJ$1,'4'!$B106:$BJ106)</f>
        <v>0</v>
      </c>
      <c r="AK110" s="15" t="n">
        <f aca="false">LOOKUP(Speedlo,'5'!$B$1:$BJ$1,'5'!$B106:$BJ106)</f>
        <v>0</v>
      </c>
      <c r="AL110" s="15" t="n">
        <f aca="false">Xlo*AK110+Xhi*AM110</f>
        <v>0</v>
      </c>
      <c r="AM110" s="15" t="n">
        <f aca="false">LOOKUP(Speedhi,'5'!$B$1:$BJ$1,'5'!$B106:$BJ106)</f>
        <v>0</v>
      </c>
    </row>
    <row r="111" customFormat="false" ht="14.1" hidden="false" customHeight="true" outlineLevel="0" collapsed="false">
      <c r="A111" s="60" t="n">
        <f aca="false">A110+1</f>
        <v>140</v>
      </c>
      <c r="B111" s="51" t="n">
        <f aca="false">IF(X111&lt;=0,0,X111*Factor)</f>
        <v>27.86</v>
      </c>
      <c r="C111" s="52" t="n">
        <f aca="false">ROUND($B111*COS(PI()*(D111-Best)/180),4)</f>
        <v>26.4964</v>
      </c>
      <c r="D111" s="53" t="n">
        <f aca="false">MOD(Wind+$A111+360,360)</f>
        <v>99</v>
      </c>
      <c r="E111" s="61" t="n">
        <f aca="false">ROUND($B111*COS(PI()*(F111-Best)/180),4)</f>
        <v>-3.8774</v>
      </c>
      <c r="F111" s="62" t="n">
        <f aca="false">MOD(Wind-$A111+360,360)</f>
        <v>179</v>
      </c>
      <c r="G111" s="56" t="n">
        <f aca="false">SQRT($J111^2+$K111^2)</f>
        <v>25.8615495509535</v>
      </c>
      <c r="H111" s="63" t="n">
        <f aca="false">IF($J111&lt;&gt;0,MOD(ATAN($K111/$J111)*180/PI(),180),0)</f>
        <v>96.1749231846539</v>
      </c>
      <c r="I111" s="58" t="str">
        <f aca="false">IF(B111=0,"anchor",W111)</f>
        <v>Xmas Tree</v>
      </c>
      <c r="J111" s="0" t="n">
        <f aca="false">$B111+Speed*COS(PI()*$A111/180)</f>
        <v>-2.78177772475912</v>
      </c>
      <c r="K111" s="0" t="n">
        <f aca="false">Speed*SIN(PI()*$A111/180)</f>
        <v>25.7115043874616</v>
      </c>
      <c r="Q111" s="59"/>
      <c r="W111" s="1" t="str">
        <f aca="false">IF(X111=Z111,polar_type16!$D$3,IF(X111=AC111,polar_type16!$E$3,IF(X111=AF111,polar_type16!$F$3,IF(X111=AI111,polar_type16!$G$3,polar_type16!$H$3))))</f>
        <v>Xmas Tree</v>
      </c>
      <c r="X111" s="0" t="n">
        <f aca="false">MAX(Z111,AC111,AF111,AI111,AL111)</f>
        <v>13.93</v>
      </c>
      <c r="Y111" s="11" t="n">
        <f aca="false">LOOKUP(Speedlo,'1'!$B$1:$BJ$1,'1'!$B107:$BJ107)</f>
        <v>11.242</v>
      </c>
      <c r="Z111" s="11" t="n">
        <f aca="false">Xlo*Y111+Xhi*AA111</f>
        <v>10.88</v>
      </c>
      <c r="AA111" s="11" t="n">
        <f aca="false">LOOKUP(Speedhi,'1'!$B$1:$BJ$1,'1'!$B107:$BJ107)</f>
        <v>10.88</v>
      </c>
      <c r="AB111" s="12" t="n">
        <f aca="false">LOOKUP(Speedlo,'2'!$B$1:$BJ$1,'2'!$B107:$BJ107)</f>
        <v>14.394</v>
      </c>
      <c r="AC111" s="12" t="n">
        <f aca="false">Xlo*AB111+Xhi*AD111</f>
        <v>13.93</v>
      </c>
      <c r="AD111" s="12" t="n">
        <f aca="false">LOOKUP(Speedhi,'2'!$B$1:$BJ$1,'2'!$B107:$BJ107)</f>
        <v>13.93</v>
      </c>
      <c r="AE111" s="13" t="n">
        <f aca="false">LOOKUP(Speedlo,'3'!$B$1:$BJ$1,'3'!$B107:$BJ107)</f>
        <v>0</v>
      </c>
      <c r="AF111" s="13" t="n">
        <f aca="false">Xlo*AE111+Xhi*AG111</f>
        <v>0</v>
      </c>
      <c r="AG111" s="13" t="n">
        <f aca="false">LOOKUP(Speedhi,'3'!$B$1:$BJ$1,'3'!$B107:$BJ107)</f>
        <v>0</v>
      </c>
      <c r="AH111" s="14" t="n">
        <f aca="false">LOOKUP(Speedlo,'4'!$B$1:$BJ$1,'4'!$B107:$BJ107)</f>
        <v>0</v>
      </c>
      <c r="AI111" s="14" t="n">
        <f aca="false">Xlo*AH111+Xhi*AJ111</f>
        <v>0</v>
      </c>
      <c r="AJ111" s="14" t="n">
        <f aca="false">LOOKUP(Speedhi,'4'!$B$1:$BJ$1,'4'!$B107:$BJ107)</f>
        <v>0</v>
      </c>
      <c r="AK111" s="15" t="n">
        <f aca="false">LOOKUP(Speedlo,'5'!$B$1:$BJ$1,'5'!$B107:$BJ107)</f>
        <v>0</v>
      </c>
      <c r="AL111" s="15" t="n">
        <f aca="false">Xlo*AK111+Xhi*AM111</f>
        <v>0</v>
      </c>
      <c r="AM111" s="15" t="n">
        <f aca="false">LOOKUP(Speedhi,'5'!$B$1:$BJ$1,'5'!$B107:$BJ107)</f>
        <v>0</v>
      </c>
    </row>
    <row r="112" customFormat="false" ht="14.1" hidden="false" customHeight="true" outlineLevel="0" collapsed="false">
      <c r="A112" s="60" t="n">
        <f aca="false">A111+1</f>
        <v>141</v>
      </c>
      <c r="B112" s="51" t="n">
        <f aca="false">IF(X112&lt;=0,0,X112*Factor)</f>
        <v>27.54</v>
      </c>
      <c r="C112" s="52" t="n">
        <f aca="false">ROUND($B112*COS(PI()*(D112-Best)/180),4)</f>
        <v>26.0396</v>
      </c>
      <c r="D112" s="53" t="n">
        <f aca="false">MOD(Wind+$A112+360,360)</f>
        <v>100</v>
      </c>
      <c r="E112" s="61" t="n">
        <f aca="false">ROUND($B112*COS(PI()*(F112-Best)/180),4)</f>
        <v>-3.3563</v>
      </c>
      <c r="F112" s="62" t="n">
        <f aca="false">MOD(Wind-$A112+360,360)</f>
        <v>178</v>
      </c>
      <c r="G112" s="56" t="n">
        <f aca="false">SQRT($J112^2+$K112^2)</f>
        <v>25.4213221079865</v>
      </c>
      <c r="H112" s="63" t="n">
        <f aca="false">IF($J112&lt;&gt;0,MOD(ATAN($K112/$J112)*180/PI(),180),0)</f>
        <v>98.017922119677</v>
      </c>
      <c r="I112" s="58" t="str">
        <f aca="false">IF(B112=0,"anchor",W112)</f>
        <v>Xmas Tree</v>
      </c>
      <c r="J112" s="0" t="n">
        <f aca="false">$B112+Speed*COS(PI()*$A112/180)</f>
        <v>-3.54583845827883</v>
      </c>
      <c r="K112" s="0" t="n">
        <f aca="false">Speed*SIN(PI()*$A112/180)</f>
        <v>25.1728156419935</v>
      </c>
      <c r="Q112" s="59"/>
      <c r="W112" s="1" t="str">
        <f aca="false">IF(X112=Z112,polar_type16!$D$3,IF(X112=AC112,polar_type16!$E$3,IF(X112=AF112,polar_type16!$F$3,IF(X112=AI112,polar_type16!$G$3,polar_type16!$H$3))))</f>
        <v>Xmas Tree</v>
      </c>
      <c r="X112" s="0" t="n">
        <f aca="false">MAX(Z112,AC112,AF112,AI112,AL112)</f>
        <v>13.77</v>
      </c>
      <c r="Y112" s="11" t="n">
        <f aca="false">LOOKUP(Speedlo,'1'!$B$1:$BJ$1,'1'!$B108:$BJ108)</f>
        <v>11.0602</v>
      </c>
      <c r="Z112" s="11" t="n">
        <f aca="false">Xlo*Y112+Xhi*AA112</f>
        <v>10.704</v>
      </c>
      <c r="AA112" s="11" t="n">
        <f aca="false">LOOKUP(Speedhi,'1'!$B$1:$BJ$1,'1'!$B108:$BJ108)</f>
        <v>10.704</v>
      </c>
      <c r="AB112" s="12" t="n">
        <f aca="false">LOOKUP(Speedlo,'2'!$B$1:$BJ$1,'2'!$B108:$BJ108)</f>
        <v>14.2286</v>
      </c>
      <c r="AC112" s="12" t="n">
        <f aca="false">Xlo*AB112+Xhi*AD112</f>
        <v>13.77</v>
      </c>
      <c r="AD112" s="12" t="n">
        <f aca="false">LOOKUP(Speedhi,'2'!$B$1:$BJ$1,'2'!$B108:$BJ108)</f>
        <v>13.77</v>
      </c>
      <c r="AE112" s="13" t="n">
        <f aca="false">LOOKUP(Speedlo,'3'!$B$1:$BJ$1,'3'!$B108:$BJ108)</f>
        <v>0</v>
      </c>
      <c r="AF112" s="13" t="n">
        <f aca="false">Xlo*AE112+Xhi*AG112</f>
        <v>0</v>
      </c>
      <c r="AG112" s="13" t="n">
        <f aca="false">LOOKUP(Speedhi,'3'!$B$1:$BJ$1,'3'!$B108:$BJ108)</f>
        <v>0</v>
      </c>
      <c r="AH112" s="14" t="n">
        <f aca="false">LOOKUP(Speedlo,'4'!$B$1:$BJ$1,'4'!$B108:$BJ108)</f>
        <v>0</v>
      </c>
      <c r="AI112" s="14" t="n">
        <f aca="false">Xlo*AH112+Xhi*AJ112</f>
        <v>0</v>
      </c>
      <c r="AJ112" s="14" t="n">
        <f aca="false">LOOKUP(Speedhi,'4'!$B$1:$BJ$1,'4'!$B108:$BJ108)</f>
        <v>0</v>
      </c>
      <c r="AK112" s="15" t="n">
        <f aca="false">LOOKUP(Speedlo,'5'!$B$1:$BJ$1,'5'!$B108:$BJ108)</f>
        <v>0</v>
      </c>
      <c r="AL112" s="15" t="n">
        <f aca="false">Xlo*AK112+Xhi*AM112</f>
        <v>0</v>
      </c>
      <c r="AM112" s="15" t="n">
        <f aca="false">LOOKUP(Speedhi,'5'!$B$1:$BJ$1,'5'!$B108:$BJ108)</f>
        <v>0</v>
      </c>
    </row>
    <row r="113" customFormat="false" ht="14.1" hidden="false" customHeight="true" outlineLevel="0" collapsed="false">
      <c r="A113" s="60" t="n">
        <f aca="false">A112+1</f>
        <v>142</v>
      </c>
      <c r="B113" s="51" t="n">
        <f aca="false">IF(X113&lt;=0,0,X113*Factor)</f>
        <v>27.22</v>
      </c>
      <c r="C113" s="52" t="n">
        <f aca="false">ROUND($B113*COS(PI()*(D113-Best)/180),4)</f>
        <v>25.5784</v>
      </c>
      <c r="D113" s="53" t="n">
        <f aca="false">MOD(Wind+$A113+360,360)</f>
        <v>101</v>
      </c>
      <c r="E113" s="61" t="n">
        <f aca="false">ROUND($B113*COS(PI()*(F113-Best)/180),4)</f>
        <v>-2.8453</v>
      </c>
      <c r="F113" s="62" t="n">
        <f aca="false">MOD(Wind-$A113+360,360)</f>
        <v>177</v>
      </c>
      <c r="G113" s="56" t="n">
        <f aca="false">SQRT($J113^2+$K113^2)</f>
        <v>24.99912364356</v>
      </c>
      <c r="H113" s="63" t="n">
        <f aca="false">IF($J113&lt;&gt;0,MOD(ATAN($K113/$J113)*180/PI(),180),0)</f>
        <v>99.9054751484031</v>
      </c>
      <c r="I113" s="58" t="str">
        <f aca="false">IF(B113=0,"anchor",W113)</f>
        <v>Xmas Tree</v>
      </c>
      <c r="J113" s="0" t="n">
        <f aca="false">$B113+Speed*COS(PI()*$A113/180)</f>
        <v>-4.30043014426888</v>
      </c>
      <c r="K113" s="0" t="n">
        <f aca="false">Speed*SIN(PI()*$A113/180)</f>
        <v>24.6264590130263</v>
      </c>
      <c r="Q113" s="59"/>
      <c r="W113" s="1" t="str">
        <f aca="false">IF(X113=Z113,polar_type16!$D$3,IF(X113=AC113,polar_type16!$E$3,IF(X113=AF113,polar_type16!$F$3,IF(X113=AI113,polar_type16!$G$3,polar_type16!$H$3))))</f>
        <v>Xmas Tree</v>
      </c>
      <c r="X113" s="0" t="n">
        <f aca="false">MAX(Z113,AC113,AF113,AI113,AL113)</f>
        <v>13.61</v>
      </c>
      <c r="Y113" s="11" t="n">
        <f aca="false">LOOKUP(Speedlo,'1'!$B$1:$BJ$1,'1'!$B109:$BJ109)</f>
        <v>10.8784</v>
      </c>
      <c r="Z113" s="11" t="n">
        <f aca="false">Xlo*Y113+Xhi*AA113</f>
        <v>10.528</v>
      </c>
      <c r="AA113" s="11" t="n">
        <f aca="false">LOOKUP(Speedhi,'1'!$B$1:$BJ$1,'1'!$B109:$BJ109)</f>
        <v>10.528</v>
      </c>
      <c r="AB113" s="12" t="n">
        <f aca="false">LOOKUP(Speedlo,'2'!$B$1:$BJ$1,'2'!$B109:$BJ109)</f>
        <v>14.0632</v>
      </c>
      <c r="AC113" s="12" t="n">
        <f aca="false">Xlo*AB113+Xhi*AD113</f>
        <v>13.61</v>
      </c>
      <c r="AD113" s="12" t="n">
        <f aca="false">LOOKUP(Speedhi,'2'!$B$1:$BJ$1,'2'!$B109:$BJ109)</f>
        <v>13.61</v>
      </c>
      <c r="AE113" s="13" t="n">
        <f aca="false">LOOKUP(Speedlo,'3'!$B$1:$BJ$1,'3'!$B109:$BJ109)</f>
        <v>0</v>
      </c>
      <c r="AF113" s="13" t="n">
        <f aca="false">Xlo*AE113+Xhi*AG113</f>
        <v>0</v>
      </c>
      <c r="AG113" s="13" t="n">
        <f aca="false">LOOKUP(Speedhi,'3'!$B$1:$BJ$1,'3'!$B109:$BJ109)</f>
        <v>0</v>
      </c>
      <c r="AH113" s="14" t="n">
        <f aca="false">LOOKUP(Speedlo,'4'!$B$1:$BJ$1,'4'!$B109:$BJ109)</f>
        <v>0</v>
      </c>
      <c r="AI113" s="14" t="n">
        <f aca="false">Xlo*AH113+Xhi*AJ113</f>
        <v>0</v>
      </c>
      <c r="AJ113" s="14" t="n">
        <f aca="false">LOOKUP(Speedhi,'4'!$B$1:$BJ$1,'4'!$B109:$BJ109)</f>
        <v>0</v>
      </c>
      <c r="AK113" s="15" t="n">
        <f aca="false">LOOKUP(Speedlo,'5'!$B$1:$BJ$1,'5'!$B109:$BJ109)</f>
        <v>0</v>
      </c>
      <c r="AL113" s="15" t="n">
        <f aca="false">Xlo*AK113+Xhi*AM113</f>
        <v>0</v>
      </c>
      <c r="AM113" s="15" t="n">
        <f aca="false">LOOKUP(Speedhi,'5'!$B$1:$BJ$1,'5'!$B109:$BJ109)</f>
        <v>0</v>
      </c>
    </row>
    <row r="114" customFormat="false" ht="14.1" hidden="false" customHeight="true" outlineLevel="0" collapsed="false">
      <c r="A114" s="60" t="n">
        <f aca="false">A113+1</f>
        <v>143</v>
      </c>
      <c r="B114" s="51" t="n">
        <f aca="false">IF(X114&lt;=0,0,X114*Factor)</f>
        <v>26.9</v>
      </c>
      <c r="C114" s="52" t="n">
        <f aca="false">ROUND($B114*COS(PI()*(D114-Best)/180),4)</f>
        <v>25.1133</v>
      </c>
      <c r="D114" s="53" t="n">
        <f aca="false">MOD(Wind+$A114+360,360)</f>
        <v>102</v>
      </c>
      <c r="E114" s="61" t="n">
        <f aca="false">ROUND($B114*COS(PI()*(F114-Best)/180),4)</f>
        <v>-2.3445</v>
      </c>
      <c r="F114" s="62" t="n">
        <f aca="false">MOD(Wind-$A114+360,360)</f>
        <v>176</v>
      </c>
      <c r="G114" s="56" t="n">
        <f aca="false">SQRT($J114^2+$K114^2)</f>
        <v>24.5956577951927</v>
      </c>
      <c r="H114" s="63" t="n">
        <f aca="false">IF($J114&lt;&gt;0,MOD(ATAN($K114/$J114)*180/PI(),180),0)</f>
        <v>101.837378464477</v>
      </c>
      <c r="I114" s="58" t="str">
        <f aca="false">IF(B114=0,"anchor",W114)</f>
        <v>Xmas Tree</v>
      </c>
      <c r="J114" s="0" t="n">
        <f aca="false">$B114+Speed*COS(PI()*$A114/180)</f>
        <v>-5.04542040189172</v>
      </c>
      <c r="K114" s="0" t="n">
        <f aca="false">Speed*SIN(PI()*$A114/180)</f>
        <v>24.0726009260819</v>
      </c>
      <c r="Q114" s="59"/>
      <c r="W114" s="1" t="str">
        <f aca="false">IF(X114=Z114,polar_type16!$D$3,IF(X114=AC114,polar_type16!$E$3,IF(X114=AF114,polar_type16!$F$3,IF(X114=AI114,polar_type16!$G$3,polar_type16!$H$3))))</f>
        <v>Xmas Tree</v>
      </c>
      <c r="X114" s="0" t="n">
        <f aca="false">MAX(Z114,AC114,AF114,AI114,AL114)</f>
        <v>13.45</v>
      </c>
      <c r="Y114" s="11" t="n">
        <f aca="false">LOOKUP(Speedlo,'1'!$B$1:$BJ$1,'1'!$B110:$BJ110)</f>
        <v>10.6966</v>
      </c>
      <c r="Z114" s="11" t="n">
        <f aca="false">Xlo*Y114+Xhi*AA114</f>
        <v>10.352</v>
      </c>
      <c r="AA114" s="11" t="n">
        <f aca="false">LOOKUP(Speedhi,'1'!$B$1:$BJ$1,'1'!$B110:$BJ110)</f>
        <v>10.352</v>
      </c>
      <c r="AB114" s="12" t="n">
        <f aca="false">LOOKUP(Speedlo,'2'!$B$1:$BJ$1,'2'!$B110:$BJ110)</f>
        <v>13.8978</v>
      </c>
      <c r="AC114" s="12" t="n">
        <f aca="false">Xlo*AB114+Xhi*AD114</f>
        <v>13.45</v>
      </c>
      <c r="AD114" s="12" t="n">
        <f aca="false">LOOKUP(Speedhi,'2'!$B$1:$BJ$1,'2'!$B110:$BJ110)</f>
        <v>13.45</v>
      </c>
      <c r="AE114" s="13" t="n">
        <f aca="false">LOOKUP(Speedlo,'3'!$B$1:$BJ$1,'3'!$B110:$BJ110)</f>
        <v>0</v>
      </c>
      <c r="AF114" s="13" t="n">
        <f aca="false">Xlo*AE114+Xhi*AG114</f>
        <v>0</v>
      </c>
      <c r="AG114" s="13" t="n">
        <f aca="false">LOOKUP(Speedhi,'3'!$B$1:$BJ$1,'3'!$B110:$BJ110)</f>
        <v>0</v>
      </c>
      <c r="AH114" s="14" t="n">
        <f aca="false">LOOKUP(Speedlo,'4'!$B$1:$BJ$1,'4'!$B110:$BJ110)</f>
        <v>0</v>
      </c>
      <c r="AI114" s="14" t="n">
        <f aca="false">Xlo*AH114+Xhi*AJ114</f>
        <v>0</v>
      </c>
      <c r="AJ114" s="14" t="n">
        <f aca="false">LOOKUP(Speedhi,'4'!$B$1:$BJ$1,'4'!$B110:$BJ110)</f>
        <v>0</v>
      </c>
      <c r="AK114" s="15" t="n">
        <f aca="false">LOOKUP(Speedlo,'5'!$B$1:$BJ$1,'5'!$B110:$BJ110)</f>
        <v>0</v>
      </c>
      <c r="AL114" s="15" t="n">
        <f aca="false">Xlo*AK114+Xhi*AM114</f>
        <v>0</v>
      </c>
      <c r="AM114" s="15" t="n">
        <f aca="false">LOOKUP(Speedhi,'5'!$B$1:$BJ$1,'5'!$B110:$BJ110)</f>
        <v>0</v>
      </c>
    </row>
    <row r="115" customFormat="false" ht="14.1" hidden="false" customHeight="true" outlineLevel="0" collapsed="false">
      <c r="A115" s="60" t="n">
        <f aca="false">A114+1</f>
        <v>144</v>
      </c>
      <c r="B115" s="51" t="n">
        <f aca="false">IF(X115&lt;=0,0,X115*Factor)</f>
        <v>26.58</v>
      </c>
      <c r="C115" s="52" t="n">
        <f aca="false">ROUND($B115*COS(PI()*(D115-Best)/180),4)</f>
        <v>24.6445</v>
      </c>
      <c r="D115" s="53" t="n">
        <f aca="false">MOD(Wind+$A115+360,360)</f>
        <v>103</v>
      </c>
      <c r="E115" s="61" t="n">
        <f aca="false">ROUND($B115*COS(PI()*(F115-Best)/180),4)</f>
        <v>-1.8541</v>
      </c>
      <c r="F115" s="62" t="n">
        <f aca="false">MOD(Wind-$A115+360,360)</f>
        <v>175</v>
      </c>
      <c r="G115" s="56" t="n">
        <f aca="false">SQRT($J115^2+$K115^2)</f>
        <v>24.2116224809721</v>
      </c>
      <c r="H115" s="63" t="n">
        <f aca="false">IF($J115&lt;&gt;0,MOD(ATAN($K115/$J115)*180/PI(),180),0)</f>
        <v>103.813153597596</v>
      </c>
      <c r="I115" s="58" t="str">
        <f aca="false">IF(B115=0,"anchor",W115)</f>
        <v>Xmas Tree</v>
      </c>
      <c r="J115" s="0" t="n">
        <f aca="false">$B115+Speed*COS(PI()*$A115/180)</f>
        <v>-5.78067977499789</v>
      </c>
      <c r="K115" s="0" t="n">
        <f aca="false">Speed*SIN(PI()*$A115/180)</f>
        <v>23.5114100916989</v>
      </c>
      <c r="Q115" s="59"/>
      <c r="W115" s="1" t="str">
        <f aca="false">IF(X115=Z115,polar_type16!$D$3,IF(X115=AC115,polar_type16!$E$3,IF(X115=AF115,polar_type16!$F$3,IF(X115=AI115,polar_type16!$G$3,polar_type16!$H$3))))</f>
        <v>Xmas Tree</v>
      </c>
      <c r="X115" s="0" t="n">
        <f aca="false">MAX(Z115,AC115,AF115,AI115,AL115)</f>
        <v>13.29</v>
      </c>
      <c r="Y115" s="11" t="n">
        <f aca="false">LOOKUP(Speedlo,'1'!$B$1:$BJ$1,'1'!$B111:$BJ111)</f>
        <v>10.5148</v>
      </c>
      <c r="Z115" s="11" t="n">
        <f aca="false">Xlo*Y115+Xhi*AA115</f>
        <v>10.176</v>
      </c>
      <c r="AA115" s="11" t="n">
        <f aca="false">LOOKUP(Speedhi,'1'!$B$1:$BJ$1,'1'!$B111:$BJ111)</f>
        <v>10.176</v>
      </c>
      <c r="AB115" s="12" t="n">
        <f aca="false">LOOKUP(Speedlo,'2'!$B$1:$BJ$1,'2'!$B111:$BJ111)</f>
        <v>13.7324</v>
      </c>
      <c r="AC115" s="12" t="n">
        <f aca="false">Xlo*AB115+Xhi*AD115</f>
        <v>13.29</v>
      </c>
      <c r="AD115" s="12" t="n">
        <f aca="false">LOOKUP(Speedhi,'2'!$B$1:$BJ$1,'2'!$B111:$BJ111)</f>
        <v>13.29</v>
      </c>
      <c r="AE115" s="13" t="n">
        <f aca="false">LOOKUP(Speedlo,'3'!$B$1:$BJ$1,'3'!$B111:$BJ111)</f>
        <v>0</v>
      </c>
      <c r="AF115" s="13" t="n">
        <f aca="false">Xlo*AE115+Xhi*AG115</f>
        <v>0</v>
      </c>
      <c r="AG115" s="13" t="n">
        <f aca="false">LOOKUP(Speedhi,'3'!$B$1:$BJ$1,'3'!$B111:$BJ111)</f>
        <v>0</v>
      </c>
      <c r="AH115" s="14" t="n">
        <f aca="false">LOOKUP(Speedlo,'4'!$B$1:$BJ$1,'4'!$B111:$BJ111)</f>
        <v>0</v>
      </c>
      <c r="AI115" s="14" t="n">
        <f aca="false">Xlo*AH115+Xhi*AJ115</f>
        <v>0</v>
      </c>
      <c r="AJ115" s="14" t="n">
        <f aca="false">LOOKUP(Speedhi,'4'!$B$1:$BJ$1,'4'!$B111:$BJ111)</f>
        <v>0</v>
      </c>
      <c r="AK115" s="15" t="n">
        <f aca="false">LOOKUP(Speedlo,'5'!$B$1:$BJ$1,'5'!$B111:$BJ111)</f>
        <v>0</v>
      </c>
      <c r="AL115" s="15" t="n">
        <f aca="false">Xlo*AK115+Xhi*AM115</f>
        <v>0</v>
      </c>
      <c r="AM115" s="15" t="n">
        <f aca="false">LOOKUP(Speedhi,'5'!$B$1:$BJ$1,'5'!$B111:$BJ111)</f>
        <v>0</v>
      </c>
    </row>
    <row r="116" customFormat="false" ht="14.1" hidden="false" customHeight="true" outlineLevel="0" collapsed="false">
      <c r="A116" s="60" t="n">
        <f aca="false">A115+1</f>
        <v>145</v>
      </c>
      <c r="B116" s="51" t="n">
        <f aca="false">IF(X116&lt;=0,0,X116*Factor)</f>
        <v>26.26</v>
      </c>
      <c r="C116" s="52" t="n">
        <f aca="false">ROUND($B116*COS(PI()*(D116-Best)/180),4)</f>
        <v>24.1725</v>
      </c>
      <c r="D116" s="53" t="n">
        <f aca="false">MOD(Wind+$A116+360,360)</f>
        <v>104</v>
      </c>
      <c r="E116" s="61" t="n">
        <f aca="false">ROUND($B116*COS(PI()*(F116-Best)/180),4)</f>
        <v>-1.3743</v>
      </c>
      <c r="F116" s="62" t="n">
        <f aca="false">MOD(Wind-$A116+360,360)</f>
        <v>174</v>
      </c>
      <c r="G116" s="56" t="n">
        <f aca="false">SQRT($J116^2+$K116^2)</f>
        <v>23.8477039850315</v>
      </c>
      <c r="H116" s="63" t="n">
        <f aca="false">IF($J116&lt;&gt;0,MOD(ATAN($K116/$J116)*180/PI(),180),0)</f>
        <v>105.83202048598</v>
      </c>
      <c r="I116" s="58" t="str">
        <f aca="false">IF(B116=0,"anchor",W116)</f>
        <v>Xmas Tree</v>
      </c>
      <c r="J116" s="0" t="n">
        <f aca="false">$B116+Speed*COS(PI()*$A116/180)</f>
        <v>-6.50608177155966</v>
      </c>
      <c r="K116" s="0" t="n">
        <f aca="false">Speed*SIN(PI()*$A116/180)</f>
        <v>22.9430574540419</v>
      </c>
      <c r="Q116" s="59"/>
      <c r="W116" s="1" t="str">
        <f aca="false">IF(X116=Z116,polar_type16!$D$3,IF(X116=AC116,polar_type16!$E$3,IF(X116=AF116,polar_type16!$F$3,IF(X116=AI116,polar_type16!$G$3,polar_type16!$H$3))))</f>
        <v>Xmas Tree</v>
      </c>
      <c r="X116" s="0" t="n">
        <f aca="false">MAX(Z116,AC116,AF116,AI116,AL116)</f>
        <v>13.13</v>
      </c>
      <c r="Y116" s="11" t="n">
        <f aca="false">LOOKUP(Speedlo,'1'!$B$1:$BJ$1,'1'!$B112:$BJ112)</f>
        <v>10.333</v>
      </c>
      <c r="Z116" s="11" t="n">
        <f aca="false">Xlo*Y116+Xhi*AA116</f>
        <v>10</v>
      </c>
      <c r="AA116" s="11" t="n">
        <f aca="false">LOOKUP(Speedhi,'1'!$B$1:$BJ$1,'1'!$B112:$BJ112)</f>
        <v>10</v>
      </c>
      <c r="AB116" s="12" t="n">
        <f aca="false">LOOKUP(Speedlo,'2'!$B$1:$BJ$1,'2'!$B112:$BJ112)</f>
        <v>13.567</v>
      </c>
      <c r="AC116" s="12" t="n">
        <f aca="false">Xlo*AB116+Xhi*AD116</f>
        <v>13.13</v>
      </c>
      <c r="AD116" s="12" t="n">
        <f aca="false">LOOKUP(Speedhi,'2'!$B$1:$BJ$1,'2'!$B112:$BJ112)</f>
        <v>13.13</v>
      </c>
      <c r="AE116" s="13" t="n">
        <f aca="false">LOOKUP(Speedlo,'3'!$B$1:$BJ$1,'3'!$B112:$BJ112)</f>
        <v>0</v>
      </c>
      <c r="AF116" s="13" t="n">
        <f aca="false">Xlo*AE116+Xhi*AG116</f>
        <v>0</v>
      </c>
      <c r="AG116" s="13" t="n">
        <f aca="false">LOOKUP(Speedhi,'3'!$B$1:$BJ$1,'3'!$B112:$BJ112)</f>
        <v>0</v>
      </c>
      <c r="AH116" s="14" t="n">
        <f aca="false">LOOKUP(Speedlo,'4'!$B$1:$BJ$1,'4'!$B112:$BJ112)</f>
        <v>0</v>
      </c>
      <c r="AI116" s="14" t="n">
        <f aca="false">Xlo*AH116+Xhi*AJ116</f>
        <v>0</v>
      </c>
      <c r="AJ116" s="14" t="n">
        <f aca="false">LOOKUP(Speedhi,'4'!$B$1:$BJ$1,'4'!$B112:$BJ112)</f>
        <v>0</v>
      </c>
      <c r="AK116" s="15" t="n">
        <f aca="false">LOOKUP(Speedlo,'5'!$B$1:$BJ$1,'5'!$B112:$BJ112)</f>
        <v>0</v>
      </c>
      <c r="AL116" s="15" t="n">
        <f aca="false">Xlo*AK116+Xhi*AM116</f>
        <v>0</v>
      </c>
      <c r="AM116" s="15" t="n">
        <f aca="false">LOOKUP(Speedhi,'5'!$B$1:$BJ$1,'5'!$B112:$BJ112)</f>
        <v>0</v>
      </c>
    </row>
    <row r="117" customFormat="false" ht="14.1" hidden="false" customHeight="true" outlineLevel="0" collapsed="false">
      <c r="A117" s="60" t="n">
        <f aca="false">A116+1</f>
        <v>146</v>
      </c>
      <c r="B117" s="51" t="n">
        <f aca="false">IF(X117&lt;=0,0,X117*Factor)</f>
        <v>33.972</v>
      </c>
      <c r="C117" s="52" t="n">
        <f aca="false">ROUND($B117*COS(PI()*(D117-Best)/180),4)</f>
        <v>31.035</v>
      </c>
      <c r="D117" s="53" t="n">
        <f aca="false">MOD(Wind+$A117+360,360)</f>
        <v>105</v>
      </c>
      <c r="E117" s="61" t="n">
        <f aca="false">ROUND($B117*COS(PI()*(F117-Best)/180),4)</f>
        <v>-1.1856</v>
      </c>
      <c r="F117" s="62" t="n">
        <f aca="false">MOD(Wind-$A117+360,360)</f>
        <v>173</v>
      </c>
      <c r="G117" s="56" t="n">
        <f aca="false">SQRT($J117^2+$K117^2)</f>
        <v>22.3823955557221</v>
      </c>
      <c r="H117" s="63" t="n">
        <f aca="false">IF($J117&lt;&gt;0,MOD(ATAN($K117/$J117)*180/PI(),180),0)</f>
        <v>87.9247879146371</v>
      </c>
      <c r="I117" s="58" t="str">
        <f aca="false">IF(B117=0,"anchor",W117)</f>
        <v>Xmas Tree</v>
      </c>
      <c r="J117" s="0" t="n">
        <f aca="false">$B117+Speed*COS(PI()*$A117/180)</f>
        <v>0.81049709779834</v>
      </c>
      <c r="K117" s="0" t="n">
        <f aca="false">Speed*SIN(PI()*$A117/180)</f>
        <v>22.3677161388299</v>
      </c>
      <c r="Q117" s="59"/>
      <c r="W117" s="1" t="str">
        <f aca="false">IF(X117=Z117,polar_type16!$D$3,IF(X117=AC117,polar_type16!$E$3,IF(X117=AF117,polar_type16!$F$3,IF(X117=AI117,polar_type16!$G$3,polar_type16!$H$3))))</f>
        <v>Xmas Tree</v>
      </c>
      <c r="X117" s="0" t="n">
        <f aca="false">MAX(Z117,AC117,AF117,AI117,AL117)</f>
        <v>16.986</v>
      </c>
      <c r="Y117" s="11" t="n">
        <f aca="false">LOOKUP(Speedlo,'1'!$B$1:$BJ$1,'1'!$B113:$BJ113)</f>
        <v>10.5148</v>
      </c>
      <c r="Z117" s="11" t="n">
        <f aca="false">Xlo*Y117+Xhi*AA117</f>
        <v>10.176</v>
      </c>
      <c r="AA117" s="11" t="n">
        <f aca="false">LOOKUP(Speedhi,'1'!$B$1:$BJ$1,'1'!$B113:$BJ113)</f>
        <v>10.176</v>
      </c>
      <c r="AB117" s="12" t="n">
        <f aca="false">LOOKUP(Speedlo,'2'!$B$1:$BJ$1,'2'!$B113:$BJ113)</f>
        <v>17.5516</v>
      </c>
      <c r="AC117" s="12" t="n">
        <f aca="false">Xlo*AB117+Xhi*AD117</f>
        <v>16.986</v>
      </c>
      <c r="AD117" s="12" t="n">
        <f aca="false">LOOKUP(Speedhi,'2'!$B$1:$BJ$1,'2'!$B113:$BJ113)</f>
        <v>16.986</v>
      </c>
      <c r="AE117" s="13" t="n">
        <f aca="false">LOOKUP(Speedlo,'3'!$B$1:$BJ$1,'3'!$B113:$BJ113)</f>
        <v>0</v>
      </c>
      <c r="AF117" s="13" t="n">
        <f aca="false">Xlo*AE117+Xhi*AG117</f>
        <v>0</v>
      </c>
      <c r="AG117" s="13" t="n">
        <f aca="false">LOOKUP(Speedhi,'3'!$B$1:$BJ$1,'3'!$B113:$BJ113)</f>
        <v>0</v>
      </c>
      <c r="AH117" s="14" t="n">
        <f aca="false">LOOKUP(Speedlo,'4'!$B$1:$BJ$1,'4'!$B113:$BJ113)</f>
        <v>0</v>
      </c>
      <c r="AI117" s="14" t="n">
        <f aca="false">Xlo*AH117+Xhi*AJ117</f>
        <v>0</v>
      </c>
      <c r="AJ117" s="14" t="n">
        <f aca="false">LOOKUP(Speedhi,'4'!$B$1:$BJ$1,'4'!$B113:$BJ113)</f>
        <v>0</v>
      </c>
      <c r="AK117" s="15" t="n">
        <f aca="false">LOOKUP(Speedlo,'5'!$B$1:$BJ$1,'5'!$B113:$BJ113)</f>
        <v>0</v>
      </c>
      <c r="AL117" s="15" t="n">
        <f aca="false">Xlo*AK117+Xhi*AM117</f>
        <v>0</v>
      </c>
      <c r="AM117" s="15" t="n">
        <f aca="false">LOOKUP(Speedhi,'5'!$B$1:$BJ$1,'5'!$B113:$BJ113)</f>
        <v>0</v>
      </c>
    </row>
    <row r="118" customFormat="false" ht="14.1" hidden="false" customHeight="true" outlineLevel="0" collapsed="false">
      <c r="A118" s="60" t="n">
        <f aca="false">A117+1</f>
        <v>147</v>
      </c>
      <c r="B118" s="51" t="n">
        <f aca="false">IF(X118&lt;=0,0,X118*Factor)</f>
        <v>41.684</v>
      </c>
      <c r="C118" s="52" t="n">
        <f aca="false">ROUND($B118*COS(PI()*(D118-Best)/180),4)</f>
        <v>37.7785</v>
      </c>
      <c r="D118" s="53" t="n">
        <f aca="false">MOD(Wind+$A118+360,360)</f>
        <v>106</v>
      </c>
      <c r="E118" s="61" t="n">
        <f aca="false">ROUND($B118*COS(PI()*(F118-Best)/180),4)</f>
        <v>-0.7275</v>
      </c>
      <c r="F118" s="62" t="n">
        <f aca="false">MOD(Wind-$A118+360,360)</f>
        <v>172</v>
      </c>
      <c r="G118" s="56" t="n">
        <f aca="false">SQRT($J118^2+$K118^2)</f>
        <v>23.2556302787311</v>
      </c>
      <c r="H118" s="63" t="n">
        <f aca="false">IF($J118&lt;&gt;0,MOD(ATAN($K118/$J118)*180/PI(),180),0)</f>
        <v>69.5187163972993</v>
      </c>
      <c r="I118" s="58" t="str">
        <f aca="false">IF(B118=0,"anchor",W118)</f>
        <v>Xmas Tree</v>
      </c>
      <c r="J118" s="0" t="n">
        <f aca="false">$B118+Speed*COS(PI()*$A118/180)</f>
        <v>8.13717728218303</v>
      </c>
      <c r="K118" s="0" t="n">
        <f aca="false">Speed*SIN(PI()*$A118/180)</f>
        <v>21.7855614006011</v>
      </c>
      <c r="Q118" s="59"/>
      <c r="W118" s="1" t="str">
        <f aca="false">IF(X118=Z118,polar_type16!$D$3,IF(X118=AC118,polar_type16!$E$3,IF(X118=AF118,polar_type16!$F$3,IF(X118=AI118,polar_type16!$G$3,polar_type16!$H$3))))</f>
        <v>Xmas Tree</v>
      </c>
      <c r="X118" s="0" t="n">
        <f aca="false">MAX(Z118,AC118,AF118,AI118,AL118)</f>
        <v>20.842</v>
      </c>
      <c r="Y118" s="11" t="n">
        <f aca="false">LOOKUP(Speedlo,'1'!$B$1:$BJ$1,'1'!$B114:$BJ114)</f>
        <v>10.6966</v>
      </c>
      <c r="Z118" s="11" t="n">
        <f aca="false">Xlo*Y118+Xhi*AA118</f>
        <v>10.352</v>
      </c>
      <c r="AA118" s="11" t="n">
        <f aca="false">LOOKUP(Speedhi,'1'!$B$1:$BJ$1,'1'!$B114:$BJ114)</f>
        <v>10.352</v>
      </c>
      <c r="AB118" s="12" t="n">
        <f aca="false">LOOKUP(Speedlo,'2'!$B$1:$BJ$1,'2'!$B114:$BJ114)</f>
        <v>21.5362</v>
      </c>
      <c r="AC118" s="12" t="n">
        <f aca="false">Xlo*AB118+Xhi*AD118</f>
        <v>20.842</v>
      </c>
      <c r="AD118" s="12" t="n">
        <f aca="false">LOOKUP(Speedhi,'2'!$B$1:$BJ$1,'2'!$B114:$BJ114)</f>
        <v>20.842</v>
      </c>
      <c r="AE118" s="13" t="n">
        <f aca="false">LOOKUP(Speedlo,'3'!$B$1:$BJ$1,'3'!$B114:$BJ114)</f>
        <v>0</v>
      </c>
      <c r="AF118" s="13" t="n">
        <f aca="false">Xlo*AE118+Xhi*AG118</f>
        <v>0</v>
      </c>
      <c r="AG118" s="13" t="n">
        <f aca="false">LOOKUP(Speedhi,'3'!$B$1:$BJ$1,'3'!$B114:$BJ114)</f>
        <v>0</v>
      </c>
      <c r="AH118" s="14" t="n">
        <f aca="false">LOOKUP(Speedlo,'4'!$B$1:$BJ$1,'4'!$B114:$BJ114)</f>
        <v>0</v>
      </c>
      <c r="AI118" s="14" t="n">
        <f aca="false">Xlo*AH118+Xhi*AJ118</f>
        <v>0</v>
      </c>
      <c r="AJ118" s="14" t="n">
        <f aca="false">LOOKUP(Speedhi,'4'!$B$1:$BJ$1,'4'!$B114:$BJ114)</f>
        <v>0</v>
      </c>
      <c r="AK118" s="15" t="n">
        <f aca="false">LOOKUP(Speedlo,'5'!$B$1:$BJ$1,'5'!$B114:$BJ114)</f>
        <v>0</v>
      </c>
      <c r="AL118" s="15" t="n">
        <f aca="false">Xlo*AK118+Xhi*AM118</f>
        <v>0</v>
      </c>
      <c r="AM118" s="15" t="n">
        <f aca="false">LOOKUP(Speedhi,'5'!$B$1:$BJ$1,'5'!$B114:$BJ114)</f>
        <v>0</v>
      </c>
    </row>
    <row r="119" customFormat="false" ht="14.1" hidden="false" customHeight="true" outlineLevel="0" collapsed="false">
      <c r="A119" s="60" t="n">
        <f aca="false">A118+1</f>
        <v>148</v>
      </c>
      <c r="B119" s="51" t="n">
        <f aca="false">IF(X119&lt;=0,0,X119*Factor)</f>
        <v>49.396</v>
      </c>
      <c r="C119" s="52" t="n">
        <f aca="false">ROUND($B119*COS(PI()*(D119-Best)/180),4)</f>
        <v>44.3968</v>
      </c>
      <c r="D119" s="53" t="n">
        <f aca="false">MOD(Wind+$A119+360,360)</f>
        <v>107</v>
      </c>
      <c r="E119" s="61" t="n">
        <f aca="false">ROUND($B119*COS(PI()*(F119-Best)/180),4)</f>
        <v>0</v>
      </c>
      <c r="F119" s="62" t="n">
        <f aca="false">MOD(Wind-$A119+360,360)</f>
        <v>171</v>
      </c>
      <c r="G119" s="56" t="n">
        <f aca="false">SQRT($J119^2+$K119^2)</f>
        <v>26.2440491422451</v>
      </c>
      <c r="H119" s="63" t="n">
        <f aca="false">IF($J119&lt;&gt;0,MOD(ATAN($K119/$J119)*180/PI(),180),0)</f>
        <v>53.8697912073728</v>
      </c>
      <c r="I119" s="58" t="str">
        <f aca="false">IF(B119=0,"anchor",W119)</f>
        <v>Xmas Tree</v>
      </c>
      <c r="J119" s="0" t="n">
        <f aca="false">$B119+Speed*COS(PI()*$A119/180)</f>
        <v>15.474076153743</v>
      </c>
      <c r="K119" s="0" t="n">
        <f aca="false">Speed*SIN(PI()*$A119/180)</f>
        <v>21.1967705693282</v>
      </c>
      <c r="Q119" s="59"/>
      <c r="W119" s="1" t="str">
        <f aca="false">IF(X119=Z119,polar_type16!$D$3,IF(X119=AC119,polar_type16!$E$3,IF(X119=AF119,polar_type16!$F$3,IF(X119=AI119,polar_type16!$G$3,polar_type16!$H$3))))</f>
        <v>Xmas Tree</v>
      </c>
      <c r="X119" s="0" t="n">
        <f aca="false">MAX(Z119,AC119,AF119,AI119,AL119)</f>
        <v>24.698</v>
      </c>
      <c r="Y119" s="11" t="n">
        <f aca="false">LOOKUP(Speedlo,'1'!$B$1:$BJ$1,'1'!$B115:$BJ115)</f>
        <v>10.8784</v>
      </c>
      <c r="Z119" s="11" t="n">
        <f aca="false">Xlo*Y119+Xhi*AA119</f>
        <v>10.528</v>
      </c>
      <c r="AA119" s="11" t="n">
        <f aca="false">LOOKUP(Speedhi,'1'!$B$1:$BJ$1,'1'!$B115:$BJ115)</f>
        <v>10.528</v>
      </c>
      <c r="AB119" s="12" t="n">
        <f aca="false">LOOKUP(Speedlo,'2'!$B$1:$BJ$1,'2'!$B115:$BJ115)</f>
        <v>25.5208</v>
      </c>
      <c r="AC119" s="12" t="n">
        <f aca="false">Xlo*AB119+Xhi*AD119</f>
        <v>24.698</v>
      </c>
      <c r="AD119" s="12" t="n">
        <f aca="false">LOOKUP(Speedhi,'2'!$B$1:$BJ$1,'2'!$B115:$BJ115)</f>
        <v>24.698</v>
      </c>
      <c r="AE119" s="13" t="n">
        <f aca="false">LOOKUP(Speedlo,'3'!$B$1:$BJ$1,'3'!$B115:$BJ115)</f>
        <v>0</v>
      </c>
      <c r="AF119" s="13" t="n">
        <f aca="false">Xlo*AE119+Xhi*AG119</f>
        <v>0</v>
      </c>
      <c r="AG119" s="13" t="n">
        <f aca="false">LOOKUP(Speedhi,'3'!$B$1:$BJ$1,'3'!$B115:$BJ115)</f>
        <v>0</v>
      </c>
      <c r="AH119" s="14" t="n">
        <f aca="false">LOOKUP(Speedlo,'4'!$B$1:$BJ$1,'4'!$B115:$BJ115)</f>
        <v>0</v>
      </c>
      <c r="AI119" s="14" t="n">
        <f aca="false">Xlo*AH119+Xhi*AJ119</f>
        <v>0</v>
      </c>
      <c r="AJ119" s="14" t="n">
        <f aca="false">LOOKUP(Speedhi,'4'!$B$1:$BJ$1,'4'!$B115:$BJ115)</f>
        <v>0</v>
      </c>
      <c r="AK119" s="15" t="n">
        <f aca="false">LOOKUP(Speedlo,'5'!$B$1:$BJ$1,'5'!$B115:$BJ115)</f>
        <v>0</v>
      </c>
      <c r="AL119" s="15" t="n">
        <f aca="false">Xlo*AK119+Xhi*AM119</f>
        <v>0</v>
      </c>
      <c r="AM119" s="15" t="n">
        <f aca="false">LOOKUP(Speedhi,'5'!$B$1:$BJ$1,'5'!$B115:$BJ115)</f>
        <v>0</v>
      </c>
    </row>
    <row r="120" customFormat="false" ht="14.1" hidden="false" customHeight="true" outlineLevel="0" collapsed="false">
      <c r="A120" s="60" t="n">
        <f aca="false">A119+1</f>
        <v>149</v>
      </c>
      <c r="B120" s="51" t="n">
        <f aca="false">IF(X120&lt;=0,0,X120*Factor)</f>
        <v>57.108</v>
      </c>
      <c r="C120" s="52" t="n">
        <f aca="false">ROUND($B120*COS(PI()*(D120-Best)/180),4)</f>
        <v>50.8836</v>
      </c>
      <c r="D120" s="53" t="n">
        <f aca="false">MOD(Wind+$A120+360,360)</f>
        <v>108</v>
      </c>
      <c r="E120" s="61" t="n">
        <f aca="false">ROUND($B120*COS(PI()*(F120-Best)/180),4)</f>
        <v>0.9967</v>
      </c>
      <c r="F120" s="62" t="n">
        <f aca="false">MOD(Wind-$A120+360,360)</f>
        <v>170</v>
      </c>
      <c r="G120" s="56" t="n">
        <f aca="false">SQRT($J120^2+$K120^2)</f>
        <v>30.744671852539</v>
      </c>
      <c r="H120" s="63" t="n">
        <f aca="false">IF($J120&lt;&gt;0,MOD(ATAN($K120/$J120)*180/PI(),180),0)</f>
        <v>42.0735741595719</v>
      </c>
      <c r="I120" s="58" t="str">
        <f aca="false">IF(B120=0,"anchor",W120)</f>
        <v>Xmas Tree</v>
      </c>
      <c r="J120" s="0" t="n">
        <f aca="false">$B120+Speed*COS(PI()*$A120/180)</f>
        <v>22.8213079719155</v>
      </c>
      <c r="K120" s="0" t="n">
        <f aca="false">Speed*SIN(PI()*$A120/180)</f>
        <v>20.6015229964022</v>
      </c>
      <c r="Q120" s="59"/>
      <c r="W120" s="1" t="str">
        <f aca="false">IF(X120=Z120,polar_type16!$D$3,IF(X120=AC120,polar_type16!$E$3,IF(X120=AF120,polar_type16!$F$3,IF(X120=AI120,polar_type16!$G$3,polar_type16!$H$3))))</f>
        <v>Xmas Tree</v>
      </c>
      <c r="X120" s="0" t="n">
        <f aca="false">MAX(Z120,AC120,AF120,AI120,AL120)</f>
        <v>28.554</v>
      </c>
      <c r="Y120" s="11" t="n">
        <f aca="false">LOOKUP(Speedlo,'1'!$B$1:$BJ$1,'1'!$B116:$BJ116)</f>
        <v>11.0602</v>
      </c>
      <c r="Z120" s="11" t="n">
        <f aca="false">Xlo*Y120+Xhi*AA120</f>
        <v>10.704</v>
      </c>
      <c r="AA120" s="11" t="n">
        <f aca="false">LOOKUP(Speedhi,'1'!$B$1:$BJ$1,'1'!$B116:$BJ116)</f>
        <v>10.704</v>
      </c>
      <c r="AB120" s="12" t="n">
        <f aca="false">LOOKUP(Speedlo,'2'!$B$1:$BJ$1,'2'!$B116:$BJ116)</f>
        <v>29.5054</v>
      </c>
      <c r="AC120" s="12" t="n">
        <f aca="false">Xlo*AB120+Xhi*AD120</f>
        <v>28.554</v>
      </c>
      <c r="AD120" s="12" t="n">
        <f aca="false">LOOKUP(Speedhi,'2'!$B$1:$BJ$1,'2'!$B116:$BJ116)</f>
        <v>28.554</v>
      </c>
      <c r="AE120" s="13" t="n">
        <f aca="false">LOOKUP(Speedlo,'3'!$B$1:$BJ$1,'3'!$B116:$BJ116)</f>
        <v>0</v>
      </c>
      <c r="AF120" s="13" t="n">
        <f aca="false">Xlo*AE120+Xhi*AG120</f>
        <v>0</v>
      </c>
      <c r="AG120" s="13" t="n">
        <f aca="false">LOOKUP(Speedhi,'3'!$B$1:$BJ$1,'3'!$B116:$BJ116)</f>
        <v>0</v>
      </c>
      <c r="AH120" s="14" t="n">
        <f aca="false">LOOKUP(Speedlo,'4'!$B$1:$BJ$1,'4'!$B116:$BJ116)</f>
        <v>0</v>
      </c>
      <c r="AI120" s="14" t="n">
        <f aca="false">Xlo*AH120+Xhi*AJ120</f>
        <v>0</v>
      </c>
      <c r="AJ120" s="14" t="n">
        <f aca="false">LOOKUP(Speedhi,'4'!$B$1:$BJ$1,'4'!$B116:$BJ116)</f>
        <v>0</v>
      </c>
      <c r="AK120" s="15" t="n">
        <f aca="false">LOOKUP(Speedlo,'5'!$B$1:$BJ$1,'5'!$B116:$BJ116)</f>
        <v>0</v>
      </c>
      <c r="AL120" s="15" t="n">
        <f aca="false">Xlo*AK120+Xhi*AM120</f>
        <v>0</v>
      </c>
      <c r="AM120" s="15" t="n">
        <f aca="false">LOOKUP(Speedhi,'5'!$B$1:$BJ$1,'5'!$B116:$BJ116)</f>
        <v>0</v>
      </c>
    </row>
    <row r="121" customFormat="false" ht="14.1" hidden="false" customHeight="true" outlineLevel="0" collapsed="false">
      <c r="A121" s="60" t="n">
        <f aca="false">A120+1</f>
        <v>150</v>
      </c>
      <c r="B121" s="51" t="n">
        <f aca="false">IF(X121&lt;=0,0,X121*Factor)</f>
        <v>64.82</v>
      </c>
      <c r="C121" s="52" t="n">
        <f aca="false">ROUND($B121*COS(PI()*(D121-Best)/180),4)</f>
        <v>57.2327</v>
      </c>
      <c r="D121" s="53" t="n">
        <f aca="false">MOD(Wind+$A121+360,360)</f>
        <v>109</v>
      </c>
      <c r="E121" s="61" t="n">
        <f aca="false">ROUND($B121*COS(PI()*(F121-Best)/180),4)</f>
        <v>2.2622</v>
      </c>
      <c r="F121" s="62" t="n">
        <f aca="false">MOD(Wind-$A121+360,360)</f>
        <v>169</v>
      </c>
      <c r="G121" s="56" t="n">
        <f aca="false">SQRT($J121^2+$K121^2)</f>
        <v>36.2045724479024</v>
      </c>
      <c r="H121" s="63" t="n">
        <f aca="false">IF($J121&lt;&gt;0,MOD(ATAN($K121/$J121)*180/PI(),180),0)</f>
        <v>33.5329473649884</v>
      </c>
      <c r="I121" s="58" t="str">
        <f aca="false">IF(B121=0,"anchor",W121)</f>
        <v>Xmas Tree</v>
      </c>
      <c r="J121" s="0" t="n">
        <f aca="false">$B121+Speed*COS(PI()*$A121/180)</f>
        <v>30.1789838486224</v>
      </c>
      <c r="K121" s="0" t="n">
        <f aca="false">Speed*SIN(PI()*$A121/180)</f>
        <v>20</v>
      </c>
      <c r="Q121" s="59"/>
      <c r="W121" s="1" t="str">
        <f aca="false">IF(X121=Z121,polar_type16!$D$3,IF(X121=AC121,polar_type16!$E$3,IF(X121=AF121,polar_type16!$F$3,IF(X121=AI121,polar_type16!$G$3,polar_type16!$H$3))))</f>
        <v>Xmas Tree</v>
      </c>
      <c r="X121" s="0" t="n">
        <f aca="false">MAX(Z121,AC121,AF121,AI121,AL121)</f>
        <v>32.41</v>
      </c>
      <c r="Y121" s="11" t="n">
        <f aca="false">LOOKUP(Speedlo,'1'!$B$1:$BJ$1,'1'!$B117:$BJ117)</f>
        <v>11.242</v>
      </c>
      <c r="Z121" s="11" t="n">
        <f aca="false">Xlo*Y121+Xhi*AA121</f>
        <v>10.88</v>
      </c>
      <c r="AA121" s="11" t="n">
        <f aca="false">LOOKUP(Speedhi,'1'!$B$1:$BJ$1,'1'!$B117:$BJ117)</f>
        <v>10.88</v>
      </c>
      <c r="AB121" s="12" t="n">
        <f aca="false">LOOKUP(Speedlo,'2'!$B$1:$BJ$1,'2'!$B117:$BJ117)</f>
        <v>33.49</v>
      </c>
      <c r="AC121" s="12" t="n">
        <f aca="false">Xlo*AB121+Xhi*AD121</f>
        <v>32.41</v>
      </c>
      <c r="AD121" s="12" t="n">
        <f aca="false">LOOKUP(Speedhi,'2'!$B$1:$BJ$1,'2'!$B117:$BJ117)</f>
        <v>32.41</v>
      </c>
      <c r="AE121" s="13" t="n">
        <f aca="false">LOOKUP(Speedlo,'3'!$B$1:$BJ$1,'3'!$B117:$BJ117)</f>
        <v>0</v>
      </c>
      <c r="AF121" s="13" t="n">
        <f aca="false">Xlo*AE121+Xhi*AG121</f>
        <v>0</v>
      </c>
      <c r="AG121" s="13" t="n">
        <f aca="false">LOOKUP(Speedhi,'3'!$B$1:$BJ$1,'3'!$B117:$BJ117)</f>
        <v>0</v>
      </c>
      <c r="AH121" s="14" t="n">
        <f aca="false">LOOKUP(Speedlo,'4'!$B$1:$BJ$1,'4'!$B117:$BJ117)</f>
        <v>0</v>
      </c>
      <c r="AI121" s="14" t="n">
        <f aca="false">Xlo*AH121+Xhi*AJ121</f>
        <v>0</v>
      </c>
      <c r="AJ121" s="14" t="n">
        <f aca="false">LOOKUP(Speedhi,'4'!$B$1:$BJ$1,'4'!$B117:$BJ117)</f>
        <v>0</v>
      </c>
      <c r="AK121" s="15" t="n">
        <f aca="false">LOOKUP(Speedlo,'5'!$B$1:$BJ$1,'5'!$B117:$BJ117)</f>
        <v>0</v>
      </c>
      <c r="AL121" s="15" t="n">
        <f aca="false">Xlo*AK121+Xhi*AM121</f>
        <v>0</v>
      </c>
      <c r="AM121" s="15" t="n">
        <f aca="false">LOOKUP(Speedhi,'5'!$B$1:$BJ$1,'5'!$B117:$BJ117)</f>
        <v>0</v>
      </c>
    </row>
    <row r="122" customFormat="false" ht="14.1" hidden="false" customHeight="true" outlineLevel="0" collapsed="false">
      <c r="A122" s="60" t="n">
        <f aca="false">A121+1</f>
        <v>151</v>
      </c>
      <c r="B122" s="51" t="n">
        <f aca="false">IF(X122&lt;=0,0,X122*Factor)</f>
        <v>64.284</v>
      </c>
      <c r="C122" s="52" t="n">
        <f aca="false">ROUND($B122*COS(PI()*(D122-Best)/180),4)</f>
        <v>56.2241</v>
      </c>
      <c r="D122" s="53" t="n">
        <f aca="false">MOD(Wind+$A122+360,360)</f>
        <v>110</v>
      </c>
      <c r="E122" s="61" t="n">
        <f aca="false">ROUND($B122*COS(PI()*(F122-Best)/180),4)</f>
        <v>3.3644</v>
      </c>
      <c r="F122" s="62" t="n">
        <f aca="false">MOD(Wind-$A122+360,360)</f>
        <v>168</v>
      </c>
      <c r="G122" s="56" t="n">
        <f aca="false">SQRT($J122^2+$K122^2)</f>
        <v>35.1355716575109</v>
      </c>
      <c r="H122" s="63" t="n">
        <f aca="false">IF($J122&lt;&gt;0,MOD(ATAN($K122/$J122)*180/PI(),180),0)</f>
        <v>33.4995371459014</v>
      </c>
      <c r="I122" s="58" t="str">
        <f aca="false">IF(B122=0,"anchor",W122)</f>
        <v>Xmas Tree</v>
      </c>
      <c r="J122" s="0" t="n">
        <f aca="false">$B122+Speed*COS(PI()*$A122/180)</f>
        <v>29.2992117144242</v>
      </c>
      <c r="K122" s="0" t="n">
        <f aca="false">Speed*SIN(PI()*$A122/180)</f>
        <v>19.3923848098535</v>
      </c>
      <c r="Q122" s="59"/>
      <c r="W122" s="1" t="str">
        <f aca="false">IF(X122=Z122,polar_type16!$D$3,IF(X122=AC122,polar_type16!$E$3,IF(X122=AF122,polar_type16!$F$3,IF(X122=AI122,polar_type16!$G$3,polar_type16!$H$3))))</f>
        <v>Xmas Tree</v>
      </c>
      <c r="X122" s="0" t="n">
        <f aca="false">MAX(Z122,AC122,AF122,AI122,AL122)</f>
        <v>32.142</v>
      </c>
      <c r="Y122" s="11" t="n">
        <f aca="false">LOOKUP(Speedlo,'1'!$B$1:$BJ$1,'1'!$B118:$BJ118)</f>
        <v>11.4486</v>
      </c>
      <c r="Z122" s="11" t="n">
        <f aca="false">Xlo*Y122+Xhi*AA122</f>
        <v>11.08</v>
      </c>
      <c r="AA122" s="11" t="n">
        <f aca="false">LOOKUP(Speedhi,'1'!$B$1:$BJ$1,'1'!$B118:$BJ118)</f>
        <v>11.08</v>
      </c>
      <c r="AB122" s="12" t="n">
        <f aca="false">LOOKUP(Speedlo,'2'!$B$1:$BJ$1,'2'!$B118:$BJ118)</f>
        <v>33.2132</v>
      </c>
      <c r="AC122" s="12" t="n">
        <f aca="false">Xlo*AB122+Xhi*AD122</f>
        <v>32.142</v>
      </c>
      <c r="AD122" s="12" t="n">
        <f aca="false">LOOKUP(Speedhi,'2'!$B$1:$BJ$1,'2'!$B118:$BJ118)</f>
        <v>32.142</v>
      </c>
      <c r="AE122" s="13" t="n">
        <f aca="false">LOOKUP(Speedlo,'3'!$B$1:$BJ$1,'3'!$B118:$BJ118)</f>
        <v>0</v>
      </c>
      <c r="AF122" s="13" t="n">
        <f aca="false">Xlo*AE122+Xhi*AG122</f>
        <v>0</v>
      </c>
      <c r="AG122" s="13" t="n">
        <f aca="false">LOOKUP(Speedhi,'3'!$B$1:$BJ$1,'3'!$B118:$BJ118)</f>
        <v>0</v>
      </c>
      <c r="AH122" s="14" t="n">
        <f aca="false">LOOKUP(Speedlo,'4'!$B$1:$BJ$1,'4'!$B118:$BJ118)</f>
        <v>0</v>
      </c>
      <c r="AI122" s="14" t="n">
        <f aca="false">Xlo*AH122+Xhi*AJ122</f>
        <v>0</v>
      </c>
      <c r="AJ122" s="14" t="n">
        <f aca="false">LOOKUP(Speedhi,'4'!$B$1:$BJ$1,'4'!$B118:$BJ118)</f>
        <v>0</v>
      </c>
      <c r="AK122" s="15" t="n">
        <f aca="false">LOOKUP(Speedlo,'5'!$B$1:$BJ$1,'5'!$B118:$BJ118)</f>
        <v>0</v>
      </c>
      <c r="AL122" s="15" t="n">
        <f aca="false">Xlo*AK122+Xhi*AM122</f>
        <v>0</v>
      </c>
      <c r="AM122" s="15" t="n">
        <f aca="false">LOOKUP(Speedhi,'5'!$B$1:$BJ$1,'5'!$B118:$BJ118)</f>
        <v>0</v>
      </c>
    </row>
    <row r="123" customFormat="false" ht="14.1" hidden="false" customHeight="true" outlineLevel="0" collapsed="false">
      <c r="A123" s="60" t="n">
        <f aca="false">A122+1</f>
        <v>152</v>
      </c>
      <c r="B123" s="51" t="n">
        <f aca="false">IF(X123&lt;=0,0,X123*Factor)</f>
        <v>63.748</v>
      </c>
      <c r="C123" s="52" t="n">
        <f aca="false">ROUND($B123*COS(PI()*(D123-Best)/180),4)</f>
        <v>55.2074</v>
      </c>
      <c r="D123" s="53" t="n">
        <f aca="false">MOD(Wind+$A123+360,360)</f>
        <v>111</v>
      </c>
      <c r="E123" s="61" t="n">
        <f aca="false">ROUND($B123*COS(PI()*(F123-Best)/180),4)</f>
        <v>4.4468</v>
      </c>
      <c r="F123" s="62" t="n">
        <f aca="false">MOD(Wind-$A123+360,360)</f>
        <v>167</v>
      </c>
      <c r="G123" s="56" t="n">
        <f aca="false">SQRT($J123^2+$K123^2)</f>
        <v>34.0722181848252</v>
      </c>
      <c r="H123" s="63" t="n">
        <f aca="false">IF($J123&lt;&gt;0,MOD(ATAN($K123/$J123)*180/PI(),180),0)</f>
        <v>33.4458618922216</v>
      </c>
      <c r="I123" s="58" t="str">
        <f aca="false">IF(B123=0,"anchor",W123)</f>
        <v>Xmas Tree</v>
      </c>
      <c r="J123" s="0" t="n">
        <f aca="false">$B123+Speed*COS(PI()*$A123/180)</f>
        <v>28.4300962856429</v>
      </c>
      <c r="K123" s="0" t="n">
        <f aca="false">Speed*SIN(PI()*$A123/180)</f>
        <v>18.7788625114356</v>
      </c>
      <c r="Q123" s="59"/>
      <c r="W123" s="1" t="str">
        <f aca="false">IF(X123=Z123,polar_type16!$D$3,IF(X123=AC123,polar_type16!$E$3,IF(X123=AF123,polar_type16!$F$3,IF(X123=AI123,polar_type16!$G$3,polar_type16!$H$3))))</f>
        <v>Xmas Tree</v>
      </c>
      <c r="X123" s="0" t="n">
        <f aca="false">MAX(Z123,AC123,AF123,AI123,AL123)</f>
        <v>31.874</v>
      </c>
      <c r="Y123" s="11" t="n">
        <f aca="false">LOOKUP(Speedlo,'1'!$B$1:$BJ$1,'1'!$B119:$BJ119)</f>
        <v>11.6552</v>
      </c>
      <c r="Z123" s="11" t="n">
        <f aca="false">Xlo*Y123+Xhi*AA123</f>
        <v>11.28</v>
      </c>
      <c r="AA123" s="11" t="n">
        <f aca="false">LOOKUP(Speedhi,'1'!$B$1:$BJ$1,'1'!$B119:$BJ119)</f>
        <v>11.28</v>
      </c>
      <c r="AB123" s="12" t="n">
        <f aca="false">LOOKUP(Speedlo,'2'!$B$1:$BJ$1,'2'!$B119:$BJ119)</f>
        <v>32.9364</v>
      </c>
      <c r="AC123" s="12" t="n">
        <f aca="false">Xlo*AB123+Xhi*AD123</f>
        <v>31.874</v>
      </c>
      <c r="AD123" s="12" t="n">
        <f aca="false">LOOKUP(Speedhi,'2'!$B$1:$BJ$1,'2'!$B119:$BJ119)</f>
        <v>31.874</v>
      </c>
      <c r="AE123" s="13" t="n">
        <f aca="false">LOOKUP(Speedlo,'3'!$B$1:$BJ$1,'3'!$B119:$BJ119)</f>
        <v>0</v>
      </c>
      <c r="AF123" s="13" t="n">
        <f aca="false">Xlo*AE123+Xhi*AG123</f>
        <v>0</v>
      </c>
      <c r="AG123" s="13" t="n">
        <f aca="false">LOOKUP(Speedhi,'3'!$B$1:$BJ$1,'3'!$B119:$BJ119)</f>
        <v>0</v>
      </c>
      <c r="AH123" s="14" t="n">
        <f aca="false">LOOKUP(Speedlo,'4'!$B$1:$BJ$1,'4'!$B119:$BJ119)</f>
        <v>0</v>
      </c>
      <c r="AI123" s="14" t="n">
        <f aca="false">Xlo*AH123+Xhi*AJ123</f>
        <v>0</v>
      </c>
      <c r="AJ123" s="14" t="n">
        <f aca="false">LOOKUP(Speedhi,'4'!$B$1:$BJ$1,'4'!$B119:$BJ119)</f>
        <v>0</v>
      </c>
      <c r="AK123" s="15" t="n">
        <f aca="false">LOOKUP(Speedlo,'5'!$B$1:$BJ$1,'5'!$B119:$BJ119)</f>
        <v>0</v>
      </c>
      <c r="AL123" s="15" t="n">
        <f aca="false">Xlo*AK123+Xhi*AM123</f>
        <v>0</v>
      </c>
      <c r="AM123" s="15" t="n">
        <f aca="false">LOOKUP(Speedhi,'5'!$B$1:$BJ$1,'5'!$B119:$BJ119)</f>
        <v>0</v>
      </c>
    </row>
    <row r="124" customFormat="false" ht="14.1" hidden="false" customHeight="true" outlineLevel="0" collapsed="false">
      <c r="A124" s="60" t="n">
        <f aca="false">A123+1</f>
        <v>153</v>
      </c>
      <c r="B124" s="51" t="n">
        <f aca="false">IF(X124&lt;=0,0,X124*Factor)</f>
        <v>63.212</v>
      </c>
      <c r="C124" s="52" t="n">
        <f aca="false">ROUND($B124*COS(PI()*(D124-Best)/180),4)</f>
        <v>54.1833</v>
      </c>
      <c r="D124" s="53" t="n">
        <f aca="false">MOD(Wind+$A124+360,360)</f>
        <v>112</v>
      </c>
      <c r="E124" s="61" t="n">
        <f aca="false">ROUND($B124*COS(PI()*(F124-Best)/180),4)</f>
        <v>5.5093</v>
      </c>
      <c r="F124" s="62" t="n">
        <f aca="false">MOD(Wind-$A124+360,360)</f>
        <v>166</v>
      </c>
      <c r="G124" s="56" t="n">
        <f aca="false">SQRT($J124^2+$K124^2)</f>
        <v>33.0147329451624</v>
      </c>
      <c r="H124" s="63" t="n">
        <f aca="false">IF($J124&lt;&gt;0,MOD(ATAN($K124/$J124)*180/PI(),180),0)</f>
        <v>33.370165061297</v>
      </c>
      <c r="I124" s="58" t="str">
        <f aca="false">IF(B124=0,"anchor",W124)</f>
        <v>Xmas Tree</v>
      </c>
      <c r="J124" s="0" t="n">
        <f aca="false">$B124+Speed*COS(PI()*$A124/180)</f>
        <v>27.5717390324653</v>
      </c>
      <c r="K124" s="0" t="n">
        <f aca="false">Speed*SIN(PI()*$A124/180)</f>
        <v>18.1596199895819</v>
      </c>
      <c r="Q124" s="59"/>
      <c r="W124" s="1" t="str">
        <f aca="false">IF(X124=Z124,polar_type16!$D$3,IF(X124=AC124,polar_type16!$E$3,IF(X124=AF124,polar_type16!$F$3,IF(X124=AI124,polar_type16!$G$3,polar_type16!$H$3))))</f>
        <v>Xmas Tree</v>
      </c>
      <c r="X124" s="0" t="n">
        <f aca="false">MAX(Z124,AC124,AF124,AI124,AL124)</f>
        <v>31.606</v>
      </c>
      <c r="Y124" s="11" t="n">
        <f aca="false">LOOKUP(Speedlo,'1'!$B$1:$BJ$1,'1'!$B120:$BJ120)</f>
        <v>11.8618</v>
      </c>
      <c r="Z124" s="11" t="n">
        <f aca="false">Xlo*Y124+Xhi*AA124</f>
        <v>11.48</v>
      </c>
      <c r="AA124" s="11" t="n">
        <f aca="false">LOOKUP(Speedhi,'1'!$B$1:$BJ$1,'1'!$B120:$BJ120)</f>
        <v>11.48</v>
      </c>
      <c r="AB124" s="12" t="n">
        <f aca="false">LOOKUP(Speedlo,'2'!$B$1:$BJ$1,'2'!$B120:$BJ120)</f>
        <v>32.6596</v>
      </c>
      <c r="AC124" s="12" t="n">
        <f aca="false">Xlo*AB124+Xhi*AD124</f>
        <v>31.606</v>
      </c>
      <c r="AD124" s="12" t="n">
        <f aca="false">LOOKUP(Speedhi,'2'!$B$1:$BJ$1,'2'!$B120:$BJ120)</f>
        <v>31.606</v>
      </c>
      <c r="AE124" s="13" t="n">
        <f aca="false">LOOKUP(Speedlo,'3'!$B$1:$BJ$1,'3'!$B120:$BJ120)</f>
        <v>0</v>
      </c>
      <c r="AF124" s="13" t="n">
        <f aca="false">Xlo*AE124+Xhi*AG124</f>
        <v>0</v>
      </c>
      <c r="AG124" s="13" t="n">
        <f aca="false">LOOKUP(Speedhi,'3'!$B$1:$BJ$1,'3'!$B120:$BJ120)</f>
        <v>0</v>
      </c>
      <c r="AH124" s="14" t="n">
        <f aca="false">LOOKUP(Speedlo,'4'!$B$1:$BJ$1,'4'!$B120:$BJ120)</f>
        <v>0</v>
      </c>
      <c r="AI124" s="14" t="n">
        <f aca="false">Xlo*AH124+Xhi*AJ124</f>
        <v>0</v>
      </c>
      <c r="AJ124" s="14" t="n">
        <f aca="false">LOOKUP(Speedhi,'4'!$B$1:$BJ$1,'4'!$B120:$BJ120)</f>
        <v>0</v>
      </c>
      <c r="AK124" s="15" t="n">
        <f aca="false">LOOKUP(Speedlo,'5'!$B$1:$BJ$1,'5'!$B120:$BJ120)</f>
        <v>0</v>
      </c>
      <c r="AL124" s="15" t="n">
        <f aca="false">Xlo*AK124+Xhi*AM124</f>
        <v>0</v>
      </c>
      <c r="AM124" s="15" t="n">
        <f aca="false">LOOKUP(Speedhi,'5'!$B$1:$BJ$1,'5'!$B120:$BJ120)</f>
        <v>0</v>
      </c>
    </row>
    <row r="125" customFormat="false" ht="14.1" hidden="false" customHeight="true" outlineLevel="0" collapsed="false">
      <c r="A125" s="60" t="n">
        <f aca="false">A124+1</f>
        <v>154</v>
      </c>
      <c r="B125" s="51" t="n">
        <f aca="false">IF(X125&lt;=0,0,X125*Factor)</f>
        <v>62.676</v>
      </c>
      <c r="C125" s="52" t="n">
        <f aca="false">ROUND($B125*COS(PI()*(D125-Best)/180),4)</f>
        <v>53.1523</v>
      </c>
      <c r="D125" s="53" t="n">
        <f aca="false">MOD(Wind+$A125+360,360)</f>
        <v>113</v>
      </c>
      <c r="E125" s="61" t="n">
        <f aca="false">ROUND($B125*COS(PI()*(F125-Best)/180),4)</f>
        <v>6.5514</v>
      </c>
      <c r="F125" s="62" t="n">
        <f aca="false">MOD(Wind-$A125+360,360)</f>
        <v>165</v>
      </c>
      <c r="G125" s="56" t="n">
        <f aca="false">SQRT($J125^2+$K125^2)</f>
        <v>31.9633497045018</v>
      </c>
      <c r="H125" s="63" t="n">
        <f aca="false">IF($J125&lt;&gt;0,MOD(ATAN($K125/$J125)*180/PI(),180),0)</f>
        <v>33.270488814905</v>
      </c>
      <c r="I125" s="58" t="str">
        <f aca="false">IF(B125=0,"anchor",W125)</f>
        <v>Xmas Tree</v>
      </c>
      <c r="J125" s="0" t="n">
        <f aca="false">$B125+Speed*COS(PI()*$A125/180)</f>
        <v>26.7242381480333</v>
      </c>
      <c r="K125" s="0" t="n">
        <f aca="false">Speed*SIN(PI()*$A125/180)</f>
        <v>17.5348458715631</v>
      </c>
      <c r="Q125" s="59"/>
      <c r="W125" s="1" t="str">
        <f aca="false">IF(X125=Z125,polar_type16!$D$3,IF(X125=AC125,polar_type16!$E$3,IF(X125=AF125,polar_type16!$F$3,IF(X125=AI125,polar_type16!$G$3,polar_type16!$H$3))))</f>
        <v>Xmas Tree</v>
      </c>
      <c r="X125" s="0" t="n">
        <f aca="false">MAX(Z125,AC125,AF125,AI125,AL125)</f>
        <v>31.338</v>
      </c>
      <c r="Y125" s="11" t="n">
        <f aca="false">LOOKUP(Speedlo,'1'!$B$1:$BJ$1,'1'!$B121:$BJ121)</f>
        <v>12.0684</v>
      </c>
      <c r="Z125" s="11" t="n">
        <f aca="false">Xlo*Y125+Xhi*AA125</f>
        <v>11.68</v>
      </c>
      <c r="AA125" s="11" t="n">
        <f aca="false">LOOKUP(Speedhi,'1'!$B$1:$BJ$1,'1'!$B121:$BJ121)</f>
        <v>11.68</v>
      </c>
      <c r="AB125" s="12" t="n">
        <f aca="false">LOOKUP(Speedlo,'2'!$B$1:$BJ$1,'2'!$B121:$BJ121)</f>
        <v>32.3828</v>
      </c>
      <c r="AC125" s="12" t="n">
        <f aca="false">Xlo*AB125+Xhi*AD125</f>
        <v>31.338</v>
      </c>
      <c r="AD125" s="12" t="n">
        <f aca="false">LOOKUP(Speedhi,'2'!$B$1:$BJ$1,'2'!$B121:$BJ121)</f>
        <v>31.338</v>
      </c>
      <c r="AE125" s="13" t="n">
        <f aca="false">LOOKUP(Speedlo,'3'!$B$1:$BJ$1,'3'!$B121:$BJ121)</f>
        <v>0</v>
      </c>
      <c r="AF125" s="13" t="n">
        <f aca="false">Xlo*AE125+Xhi*AG125</f>
        <v>0</v>
      </c>
      <c r="AG125" s="13" t="n">
        <f aca="false">LOOKUP(Speedhi,'3'!$B$1:$BJ$1,'3'!$B121:$BJ121)</f>
        <v>0</v>
      </c>
      <c r="AH125" s="14" t="n">
        <f aca="false">LOOKUP(Speedlo,'4'!$B$1:$BJ$1,'4'!$B121:$BJ121)</f>
        <v>0</v>
      </c>
      <c r="AI125" s="14" t="n">
        <f aca="false">Xlo*AH125+Xhi*AJ125</f>
        <v>0</v>
      </c>
      <c r="AJ125" s="14" t="n">
        <f aca="false">LOOKUP(Speedhi,'4'!$B$1:$BJ$1,'4'!$B121:$BJ121)</f>
        <v>0</v>
      </c>
      <c r="AK125" s="15" t="n">
        <f aca="false">LOOKUP(Speedlo,'5'!$B$1:$BJ$1,'5'!$B121:$BJ121)</f>
        <v>0</v>
      </c>
      <c r="AL125" s="15" t="n">
        <f aca="false">Xlo*AK125+Xhi*AM125</f>
        <v>0</v>
      </c>
      <c r="AM125" s="15" t="n">
        <f aca="false">LOOKUP(Speedhi,'5'!$B$1:$BJ$1,'5'!$B121:$BJ121)</f>
        <v>0</v>
      </c>
    </row>
    <row r="126" customFormat="false" ht="14.1" hidden="false" customHeight="true" outlineLevel="0" collapsed="false">
      <c r="A126" s="60" t="n">
        <f aca="false">A125+1</f>
        <v>155</v>
      </c>
      <c r="B126" s="51" t="n">
        <f aca="false">IF(X126&lt;=0,0,X126*Factor)</f>
        <v>62.14</v>
      </c>
      <c r="C126" s="52" t="n">
        <f aca="false">ROUND($B126*COS(PI()*(D126-Best)/180),4)</f>
        <v>52.115</v>
      </c>
      <c r="D126" s="53" t="n">
        <f aca="false">MOD(Wind+$A126+360,360)</f>
        <v>114</v>
      </c>
      <c r="E126" s="61" t="n">
        <f aca="false">ROUND($B126*COS(PI()*(F126-Best)/180),4)</f>
        <v>7.573</v>
      </c>
      <c r="F126" s="62" t="n">
        <f aca="false">MOD(Wind-$A126+360,360)</f>
        <v>164</v>
      </c>
      <c r="G126" s="56" t="n">
        <f aca="false">SQRT($J126^2+$K126^2)</f>
        <v>30.9183170480446</v>
      </c>
      <c r="H126" s="63" t="n">
        <f aca="false">IF($J126&lt;&gt;0,MOD(ATAN($K126/$J126)*180/PI(),180),0)</f>
        <v>33.14464505212</v>
      </c>
      <c r="I126" s="58" t="str">
        <f aca="false">IF(B126=0,"anchor",W126)</f>
        <v>Xmas Tree</v>
      </c>
      <c r="J126" s="0" t="n">
        <f aca="false">$B126+Speed*COS(PI()*$A126/180)</f>
        <v>25.887688518534</v>
      </c>
      <c r="K126" s="0" t="n">
        <f aca="false">Speed*SIN(PI()*$A126/180)</f>
        <v>16.904730469628</v>
      </c>
      <c r="Q126" s="59"/>
      <c r="W126" s="1" t="str">
        <f aca="false">IF(X126=Z126,polar_type16!$D$3,IF(X126=AC126,polar_type16!$E$3,IF(X126=AF126,polar_type16!$F$3,IF(X126=AI126,polar_type16!$G$3,polar_type16!$H$3))))</f>
        <v>Xmas Tree</v>
      </c>
      <c r="X126" s="0" t="n">
        <f aca="false">MAX(Z126,AC126,AF126,AI126,AL126)</f>
        <v>31.07</v>
      </c>
      <c r="Y126" s="11" t="n">
        <f aca="false">LOOKUP(Speedlo,'1'!$B$1:$BJ$1,'1'!$B122:$BJ122)</f>
        <v>12.275</v>
      </c>
      <c r="Z126" s="11" t="n">
        <f aca="false">Xlo*Y126+Xhi*AA126</f>
        <v>11.88</v>
      </c>
      <c r="AA126" s="11" t="n">
        <f aca="false">LOOKUP(Speedhi,'1'!$B$1:$BJ$1,'1'!$B122:$BJ122)</f>
        <v>11.88</v>
      </c>
      <c r="AB126" s="12" t="n">
        <f aca="false">LOOKUP(Speedlo,'2'!$B$1:$BJ$1,'2'!$B122:$BJ122)</f>
        <v>32.106</v>
      </c>
      <c r="AC126" s="12" t="n">
        <f aca="false">Xlo*AB126+Xhi*AD126</f>
        <v>31.07</v>
      </c>
      <c r="AD126" s="12" t="n">
        <f aca="false">LOOKUP(Speedhi,'2'!$B$1:$BJ$1,'2'!$B122:$BJ122)</f>
        <v>31.07</v>
      </c>
      <c r="AE126" s="13" t="n">
        <f aca="false">LOOKUP(Speedlo,'3'!$B$1:$BJ$1,'3'!$B122:$BJ122)</f>
        <v>0</v>
      </c>
      <c r="AF126" s="13" t="n">
        <f aca="false">Xlo*AE126+Xhi*AG126</f>
        <v>0</v>
      </c>
      <c r="AG126" s="13" t="n">
        <f aca="false">LOOKUP(Speedhi,'3'!$B$1:$BJ$1,'3'!$B122:$BJ122)</f>
        <v>0</v>
      </c>
      <c r="AH126" s="14" t="n">
        <f aca="false">LOOKUP(Speedlo,'4'!$B$1:$BJ$1,'4'!$B122:$BJ122)</f>
        <v>0</v>
      </c>
      <c r="AI126" s="14" t="n">
        <f aca="false">Xlo*AH126+Xhi*AJ126</f>
        <v>0</v>
      </c>
      <c r="AJ126" s="14" t="n">
        <f aca="false">LOOKUP(Speedhi,'4'!$B$1:$BJ$1,'4'!$B122:$BJ122)</f>
        <v>0</v>
      </c>
      <c r="AK126" s="15" t="n">
        <f aca="false">LOOKUP(Speedlo,'5'!$B$1:$BJ$1,'5'!$B122:$BJ122)</f>
        <v>0</v>
      </c>
      <c r="AL126" s="15" t="n">
        <f aca="false">Xlo*AK126+Xhi*AM126</f>
        <v>0</v>
      </c>
      <c r="AM126" s="15" t="n">
        <f aca="false">LOOKUP(Speedhi,'5'!$B$1:$BJ$1,'5'!$B122:$BJ122)</f>
        <v>0</v>
      </c>
    </row>
    <row r="127" customFormat="false" ht="14.1" hidden="false" customHeight="true" outlineLevel="0" collapsed="false">
      <c r="A127" s="60" t="n">
        <f aca="false">A126+1</f>
        <v>156</v>
      </c>
      <c r="B127" s="51" t="n">
        <f aca="false">IF(X127&lt;=0,0,X127*Factor)</f>
        <v>61.712</v>
      </c>
      <c r="C127" s="52" t="n">
        <f aca="false">ROUND($B127*COS(PI()*(D127-Best)/180),4)</f>
        <v>51.1616</v>
      </c>
      <c r="D127" s="53" t="n">
        <f aca="false">MOD(Wind+$A127+360,360)</f>
        <v>115</v>
      </c>
      <c r="E127" s="61" t="n">
        <f aca="false">ROUND($B127*COS(PI()*(F127-Best)/180),4)</f>
        <v>8.5887</v>
      </c>
      <c r="F127" s="62" t="n">
        <f aca="false">MOD(Wind-$A127+360,360)</f>
        <v>163</v>
      </c>
      <c r="G127" s="56" t="n">
        <f aca="false">SQRT($J127^2+$K127^2)</f>
        <v>29.9705448972284</v>
      </c>
      <c r="H127" s="63" t="n">
        <f aca="false">IF($J127&lt;&gt;0,MOD(ATAN($K127/$J127)*180/PI(),180),0)</f>
        <v>32.8777607888019</v>
      </c>
      <c r="I127" s="58" t="str">
        <f aca="false">IF(B127=0,"anchor",W127)</f>
        <v>Xmas Tree</v>
      </c>
      <c r="J127" s="0" t="n">
        <f aca="false">$B127+Speed*COS(PI()*$A127/180)</f>
        <v>25.170181694296</v>
      </c>
      <c r="K127" s="0" t="n">
        <f aca="false">Speed*SIN(PI()*$A127/180)</f>
        <v>16.269465723032</v>
      </c>
      <c r="Q127" s="59"/>
      <c r="W127" s="1" t="str">
        <f aca="false">IF(X127=Z127,polar_type16!$D$3,IF(X127=AC127,polar_type16!$E$3,IF(X127=AF127,polar_type16!$F$3,IF(X127=AI127,polar_type16!$G$3,polar_type16!$H$3))))</f>
        <v>Xmas Tree</v>
      </c>
      <c r="X127" s="0" t="n">
        <f aca="false">MAX(Z127,AC127,AF127,AI127,AL127)</f>
        <v>30.856</v>
      </c>
      <c r="Y127" s="11" t="n">
        <f aca="false">LOOKUP(Speedlo,'1'!$B$1:$BJ$1,'1'!$B123:$BJ123)</f>
        <v>12.5584</v>
      </c>
      <c r="Z127" s="11" t="n">
        <f aca="false">Xlo*Y127+Xhi*AA127</f>
        <v>12.154</v>
      </c>
      <c r="AA127" s="11" t="n">
        <f aca="false">LOOKUP(Speedhi,'1'!$B$1:$BJ$1,'1'!$B123:$BJ123)</f>
        <v>12.154</v>
      </c>
      <c r="AB127" s="12" t="n">
        <f aca="false">LOOKUP(Speedlo,'2'!$B$1:$BJ$1,'2'!$B123:$BJ123)</f>
        <v>31.8848</v>
      </c>
      <c r="AC127" s="12" t="n">
        <f aca="false">Xlo*AB127+Xhi*AD127</f>
        <v>30.856</v>
      </c>
      <c r="AD127" s="12" t="n">
        <f aca="false">LOOKUP(Speedhi,'2'!$B$1:$BJ$1,'2'!$B123:$BJ123)</f>
        <v>30.856</v>
      </c>
      <c r="AE127" s="13" t="n">
        <f aca="false">LOOKUP(Speedlo,'3'!$B$1:$BJ$1,'3'!$B123:$BJ123)</f>
        <v>0</v>
      </c>
      <c r="AF127" s="13" t="n">
        <f aca="false">Xlo*AE127+Xhi*AG127</f>
        <v>0</v>
      </c>
      <c r="AG127" s="13" t="n">
        <f aca="false">LOOKUP(Speedhi,'3'!$B$1:$BJ$1,'3'!$B123:$BJ123)</f>
        <v>0</v>
      </c>
      <c r="AH127" s="14" t="n">
        <f aca="false">LOOKUP(Speedlo,'4'!$B$1:$BJ$1,'4'!$B123:$BJ123)</f>
        <v>0</v>
      </c>
      <c r="AI127" s="14" t="n">
        <f aca="false">Xlo*AH127+Xhi*AJ127</f>
        <v>0</v>
      </c>
      <c r="AJ127" s="14" t="n">
        <f aca="false">LOOKUP(Speedhi,'4'!$B$1:$BJ$1,'4'!$B123:$BJ123)</f>
        <v>0</v>
      </c>
      <c r="AK127" s="15" t="n">
        <f aca="false">LOOKUP(Speedlo,'5'!$B$1:$BJ$1,'5'!$B123:$BJ123)</f>
        <v>0</v>
      </c>
      <c r="AL127" s="15" t="n">
        <f aca="false">Xlo*AK127+Xhi*AM127</f>
        <v>0</v>
      </c>
      <c r="AM127" s="15" t="n">
        <f aca="false">LOOKUP(Speedhi,'5'!$B$1:$BJ$1,'5'!$B123:$BJ123)</f>
        <v>0</v>
      </c>
    </row>
    <row r="128" customFormat="false" ht="14.1" hidden="false" customHeight="true" outlineLevel="0" collapsed="false">
      <c r="A128" s="60" t="n">
        <f aca="false">A127+1</f>
        <v>157</v>
      </c>
      <c r="B128" s="51" t="n">
        <f aca="false">IF(X128&lt;=0,0,X128*Factor)</f>
        <v>61.284</v>
      </c>
      <c r="C128" s="52" t="n">
        <f aca="false">ROUND($B128*COS(PI()*(D128-Best)/180),4)</f>
        <v>50.2009</v>
      </c>
      <c r="D128" s="53" t="n">
        <f aca="false">MOD(Wind+$A128+360,360)</f>
        <v>116</v>
      </c>
      <c r="E128" s="61" t="n">
        <f aca="false">ROUND($B128*COS(PI()*(F128-Best)/180),4)</f>
        <v>9.5869</v>
      </c>
      <c r="F128" s="62" t="n">
        <f aca="false">MOD(Wind-$A128+360,360)</f>
        <v>162</v>
      </c>
      <c r="G128" s="56" t="n">
        <f aca="false">SQRT($J128^2+$K128^2)</f>
        <v>29.0301756949842</v>
      </c>
      <c r="H128" s="63" t="n">
        <f aca="false">IF($J128&lt;&gt;0,MOD(ATAN($K128/$J128)*180/PI(),180),0)</f>
        <v>32.5733775425408</v>
      </c>
      <c r="I128" s="58" t="str">
        <f aca="false">IF(B128=0,"anchor",W128)</f>
        <v>Xmas Tree</v>
      </c>
      <c r="J128" s="0" t="n">
        <f aca="false">$B128+Speed*COS(PI()*$A128/180)</f>
        <v>24.4638058619024</v>
      </c>
      <c r="K128" s="0" t="n">
        <f aca="false">Speed*SIN(PI()*$A128/180)</f>
        <v>15.629245139571</v>
      </c>
      <c r="Q128" s="59"/>
      <c r="W128" s="1" t="str">
        <f aca="false">IF(X128=Z128,polar_type16!$D$3,IF(X128=AC128,polar_type16!$E$3,IF(X128=AF128,polar_type16!$F$3,IF(X128=AI128,polar_type16!$G$3,polar_type16!$H$3))))</f>
        <v>Xmas Tree</v>
      </c>
      <c r="X128" s="0" t="n">
        <f aca="false">MAX(Z128,AC128,AF128,AI128,AL128)</f>
        <v>30.642</v>
      </c>
      <c r="Y128" s="11" t="n">
        <f aca="false">LOOKUP(Speedlo,'1'!$B$1:$BJ$1,'1'!$B124:$BJ124)</f>
        <v>12.8418</v>
      </c>
      <c r="Z128" s="11" t="n">
        <f aca="false">Xlo*Y128+Xhi*AA128</f>
        <v>12.428</v>
      </c>
      <c r="AA128" s="11" t="n">
        <f aca="false">LOOKUP(Speedhi,'1'!$B$1:$BJ$1,'1'!$B124:$BJ124)</f>
        <v>12.428</v>
      </c>
      <c r="AB128" s="12" t="n">
        <f aca="false">LOOKUP(Speedlo,'2'!$B$1:$BJ$1,'2'!$B124:$BJ124)</f>
        <v>31.6636</v>
      </c>
      <c r="AC128" s="12" t="n">
        <f aca="false">Xlo*AB128+Xhi*AD128</f>
        <v>30.642</v>
      </c>
      <c r="AD128" s="12" t="n">
        <f aca="false">LOOKUP(Speedhi,'2'!$B$1:$BJ$1,'2'!$B124:$BJ124)</f>
        <v>30.642</v>
      </c>
      <c r="AE128" s="13" t="n">
        <f aca="false">LOOKUP(Speedlo,'3'!$B$1:$BJ$1,'3'!$B124:$BJ124)</f>
        <v>0</v>
      </c>
      <c r="AF128" s="13" t="n">
        <f aca="false">Xlo*AE128+Xhi*AG128</f>
        <v>0</v>
      </c>
      <c r="AG128" s="13" t="n">
        <f aca="false">LOOKUP(Speedhi,'3'!$B$1:$BJ$1,'3'!$B124:$BJ124)</f>
        <v>0</v>
      </c>
      <c r="AH128" s="14" t="n">
        <f aca="false">LOOKUP(Speedlo,'4'!$B$1:$BJ$1,'4'!$B124:$BJ124)</f>
        <v>0</v>
      </c>
      <c r="AI128" s="14" t="n">
        <f aca="false">Xlo*AH128+Xhi*AJ128</f>
        <v>0</v>
      </c>
      <c r="AJ128" s="14" t="n">
        <f aca="false">LOOKUP(Speedhi,'4'!$B$1:$BJ$1,'4'!$B124:$BJ124)</f>
        <v>0</v>
      </c>
      <c r="AK128" s="15" t="n">
        <f aca="false">LOOKUP(Speedlo,'5'!$B$1:$BJ$1,'5'!$B124:$BJ124)</f>
        <v>0</v>
      </c>
      <c r="AL128" s="15" t="n">
        <f aca="false">Xlo*AK128+Xhi*AM128</f>
        <v>0</v>
      </c>
      <c r="AM128" s="15" t="n">
        <f aca="false">LOOKUP(Speedhi,'5'!$B$1:$BJ$1,'5'!$B124:$BJ124)</f>
        <v>0</v>
      </c>
    </row>
    <row r="129" customFormat="false" ht="14.1" hidden="false" customHeight="true" outlineLevel="0" collapsed="false">
      <c r="A129" s="60" t="n">
        <f aca="false">A128+1</f>
        <v>158</v>
      </c>
      <c r="B129" s="51" t="n">
        <f aca="false">IF(X129&lt;=0,0,X129*Factor)</f>
        <v>60.856</v>
      </c>
      <c r="C129" s="52" t="n">
        <f aca="false">ROUND($B129*COS(PI()*(D129-Best)/180),4)</f>
        <v>49.2335</v>
      </c>
      <c r="D129" s="53" t="n">
        <f aca="false">MOD(Wind+$A129+360,360)</f>
        <v>117</v>
      </c>
      <c r="E129" s="61" t="n">
        <f aca="false">ROUND($B129*COS(PI()*(F129-Best)/180),4)</f>
        <v>10.5675</v>
      </c>
      <c r="F129" s="62" t="n">
        <f aca="false">MOD(Wind-$A129+360,360)</f>
        <v>161</v>
      </c>
      <c r="G129" s="56" t="n">
        <f aca="false">SQRT($J129^2+$K129^2)</f>
        <v>28.097627724039</v>
      </c>
      <c r="H129" s="63" t="n">
        <f aca="false">IF($J129&lt;&gt;0,MOD(ATAN($K129/$J129)*180/PI(),180),0)</f>
        <v>32.2282100594323</v>
      </c>
      <c r="I129" s="58" t="str">
        <f aca="false">IF(B129=0,"anchor",W129)</f>
        <v>Xmas Tree</v>
      </c>
      <c r="J129" s="0" t="n">
        <f aca="false">$B129+Speed*COS(PI()*$A129/180)</f>
        <v>23.7686458173285</v>
      </c>
      <c r="K129" s="0" t="n">
        <f aca="false">Speed*SIN(PI()*$A129/180)</f>
        <v>14.9842637366365</v>
      </c>
      <c r="Q129" s="59"/>
      <c r="W129" s="1" t="str">
        <f aca="false">IF(X129=Z129,polar_type16!$D$3,IF(X129=AC129,polar_type16!$E$3,IF(X129=AF129,polar_type16!$F$3,IF(X129=AI129,polar_type16!$G$3,polar_type16!$H$3))))</f>
        <v>Xmas Tree</v>
      </c>
      <c r="X129" s="0" t="n">
        <f aca="false">MAX(Z129,AC129,AF129,AI129,AL129)</f>
        <v>30.428</v>
      </c>
      <c r="Y129" s="11" t="n">
        <f aca="false">LOOKUP(Speedlo,'1'!$B$1:$BJ$1,'1'!$B125:$BJ125)</f>
        <v>13.1252</v>
      </c>
      <c r="Z129" s="11" t="n">
        <f aca="false">Xlo*Y129+Xhi*AA129</f>
        <v>12.702</v>
      </c>
      <c r="AA129" s="11" t="n">
        <f aca="false">LOOKUP(Speedhi,'1'!$B$1:$BJ$1,'1'!$B125:$BJ125)</f>
        <v>12.702</v>
      </c>
      <c r="AB129" s="12" t="n">
        <f aca="false">LOOKUP(Speedlo,'2'!$B$1:$BJ$1,'2'!$B125:$BJ125)</f>
        <v>31.4424</v>
      </c>
      <c r="AC129" s="12" t="n">
        <f aca="false">Xlo*AB129+Xhi*AD129</f>
        <v>30.428</v>
      </c>
      <c r="AD129" s="12" t="n">
        <f aca="false">LOOKUP(Speedhi,'2'!$B$1:$BJ$1,'2'!$B125:$BJ125)</f>
        <v>30.428</v>
      </c>
      <c r="AE129" s="13" t="n">
        <f aca="false">LOOKUP(Speedlo,'3'!$B$1:$BJ$1,'3'!$B125:$BJ125)</f>
        <v>0</v>
      </c>
      <c r="AF129" s="13" t="n">
        <f aca="false">Xlo*AE129+Xhi*AG129</f>
        <v>0</v>
      </c>
      <c r="AG129" s="13" t="n">
        <f aca="false">LOOKUP(Speedhi,'3'!$B$1:$BJ$1,'3'!$B125:$BJ125)</f>
        <v>0</v>
      </c>
      <c r="AH129" s="14" t="n">
        <f aca="false">LOOKUP(Speedlo,'4'!$B$1:$BJ$1,'4'!$B125:$BJ125)</f>
        <v>0</v>
      </c>
      <c r="AI129" s="14" t="n">
        <f aca="false">Xlo*AH129+Xhi*AJ129</f>
        <v>0</v>
      </c>
      <c r="AJ129" s="14" t="n">
        <f aca="false">LOOKUP(Speedhi,'4'!$B$1:$BJ$1,'4'!$B125:$BJ125)</f>
        <v>0</v>
      </c>
      <c r="AK129" s="15" t="n">
        <f aca="false">LOOKUP(Speedlo,'5'!$B$1:$BJ$1,'5'!$B125:$BJ125)</f>
        <v>0</v>
      </c>
      <c r="AL129" s="15" t="n">
        <f aca="false">Xlo*AK129+Xhi*AM129</f>
        <v>0</v>
      </c>
      <c r="AM129" s="15" t="n">
        <f aca="false">LOOKUP(Speedhi,'5'!$B$1:$BJ$1,'5'!$B125:$BJ125)</f>
        <v>0</v>
      </c>
    </row>
    <row r="130" customFormat="false" ht="14.1" hidden="false" customHeight="true" outlineLevel="0" collapsed="false">
      <c r="A130" s="60" t="n">
        <f aca="false">A129+1</f>
        <v>159</v>
      </c>
      <c r="B130" s="51" t="n">
        <f aca="false">IF(X130&lt;=0,0,X130*Factor)</f>
        <v>60.428</v>
      </c>
      <c r="C130" s="52" t="n">
        <f aca="false">ROUND($B130*COS(PI()*(D130-Best)/180),4)</f>
        <v>48.2599</v>
      </c>
      <c r="D130" s="53" t="n">
        <f aca="false">MOD(Wind+$A130+360,360)</f>
        <v>118</v>
      </c>
      <c r="E130" s="61" t="n">
        <f aca="false">ROUND($B130*COS(PI()*(F130-Best)/180),4)</f>
        <v>11.5302</v>
      </c>
      <c r="F130" s="62" t="n">
        <f aca="false">MOD(Wind-$A130+360,360)</f>
        <v>160</v>
      </c>
      <c r="G130" s="56" t="n">
        <f aca="false">SQRT($J130^2+$K130^2)</f>
        <v>27.1733572274419</v>
      </c>
      <c r="H130" s="63" t="n">
        <f aca="false">IF($J130&lt;&gt;0,MOD(ATAN($K130/$J130)*180/PI(),180),0)</f>
        <v>31.838611175949</v>
      </c>
      <c r="I130" s="58" t="str">
        <f aca="false">IF(B130=0,"anchor",W130)</f>
        <v>Xmas Tree</v>
      </c>
      <c r="J130" s="0" t="n">
        <f aca="false">$B130+Speed*COS(PI()*$A130/180)</f>
        <v>23.0847829401119</v>
      </c>
      <c r="K130" s="0" t="n">
        <f aca="false">Speed*SIN(PI()*$A130/180)</f>
        <v>14.334717981812</v>
      </c>
      <c r="Q130" s="59"/>
      <c r="W130" s="1" t="str">
        <f aca="false">IF(X130=Z130,polar_type16!$D$3,IF(X130=AC130,polar_type16!$E$3,IF(X130=AF130,polar_type16!$F$3,IF(X130=AI130,polar_type16!$G$3,polar_type16!$H$3))))</f>
        <v>Xmas Tree</v>
      </c>
      <c r="X130" s="0" t="n">
        <f aca="false">MAX(Z130,AC130,AF130,AI130,AL130)</f>
        <v>30.214</v>
      </c>
      <c r="Y130" s="11" t="n">
        <f aca="false">LOOKUP(Speedlo,'1'!$B$1:$BJ$1,'1'!$B126:$BJ126)</f>
        <v>13.4086</v>
      </c>
      <c r="Z130" s="11" t="n">
        <f aca="false">Xlo*Y130+Xhi*AA130</f>
        <v>12.976</v>
      </c>
      <c r="AA130" s="11" t="n">
        <f aca="false">LOOKUP(Speedhi,'1'!$B$1:$BJ$1,'1'!$B126:$BJ126)</f>
        <v>12.976</v>
      </c>
      <c r="AB130" s="12" t="n">
        <f aca="false">LOOKUP(Speedlo,'2'!$B$1:$BJ$1,'2'!$B126:$BJ126)</f>
        <v>31.2212</v>
      </c>
      <c r="AC130" s="12" t="n">
        <f aca="false">Xlo*AB130+Xhi*AD130</f>
        <v>30.214</v>
      </c>
      <c r="AD130" s="12" t="n">
        <f aca="false">LOOKUP(Speedhi,'2'!$B$1:$BJ$1,'2'!$B126:$BJ126)</f>
        <v>30.214</v>
      </c>
      <c r="AE130" s="13" t="n">
        <f aca="false">LOOKUP(Speedlo,'3'!$B$1:$BJ$1,'3'!$B126:$BJ126)</f>
        <v>0</v>
      </c>
      <c r="AF130" s="13" t="n">
        <f aca="false">Xlo*AE130+Xhi*AG130</f>
        <v>0</v>
      </c>
      <c r="AG130" s="13" t="n">
        <f aca="false">LOOKUP(Speedhi,'3'!$B$1:$BJ$1,'3'!$B126:$BJ126)</f>
        <v>0</v>
      </c>
      <c r="AH130" s="14" t="n">
        <f aca="false">LOOKUP(Speedlo,'4'!$B$1:$BJ$1,'4'!$B126:$BJ126)</f>
        <v>0</v>
      </c>
      <c r="AI130" s="14" t="n">
        <f aca="false">Xlo*AH130+Xhi*AJ130</f>
        <v>0</v>
      </c>
      <c r="AJ130" s="14" t="n">
        <f aca="false">LOOKUP(Speedhi,'4'!$B$1:$BJ$1,'4'!$B126:$BJ126)</f>
        <v>0</v>
      </c>
      <c r="AK130" s="15" t="n">
        <f aca="false">LOOKUP(Speedlo,'5'!$B$1:$BJ$1,'5'!$B126:$BJ126)</f>
        <v>0</v>
      </c>
      <c r="AL130" s="15" t="n">
        <f aca="false">Xlo*AK130+Xhi*AM130</f>
        <v>0</v>
      </c>
      <c r="AM130" s="15" t="n">
        <f aca="false">LOOKUP(Speedhi,'5'!$B$1:$BJ$1,'5'!$B126:$BJ126)</f>
        <v>0</v>
      </c>
    </row>
    <row r="131" customFormat="false" ht="14.1" hidden="false" customHeight="true" outlineLevel="0" collapsed="false">
      <c r="A131" s="60" t="n">
        <f aca="false">A130+1</f>
        <v>160</v>
      </c>
      <c r="B131" s="51" t="n">
        <f aca="false">IF(X131&lt;=0,0,X131*Factor)</f>
        <v>60</v>
      </c>
      <c r="C131" s="52" t="n">
        <f aca="false">ROUND($B131*COS(PI()*(D131-Best)/180),4)</f>
        <v>47.2806</v>
      </c>
      <c r="D131" s="53" t="n">
        <f aca="false">MOD(Wind+$A131+360,360)</f>
        <v>119</v>
      </c>
      <c r="E131" s="61" t="n">
        <f aca="false">ROUND($B131*COS(PI()*(F131-Best)/180),4)</f>
        <v>12.4747</v>
      </c>
      <c r="F131" s="62" t="n">
        <f aca="false">MOD(Wind-$A131+360,360)</f>
        <v>159</v>
      </c>
      <c r="G131" s="56" t="n">
        <f aca="false">SQRT($J131^2+$K131^2)</f>
        <v>26.25786396925</v>
      </c>
      <c r="H131" s="63" t="n">
        <f aca="false">IF($J131&lt;&gt;0,MOD(ATAN($K131/$J131)*180/PI(),180),0)</f>
        <v>31.4005258424283</v>
      </c>
      <c r="I131" s="58" t="str">
        <f aca="false">IF(B131=0,"anchor",W131)</f>
        <v>Xmas Tree</v>
      </c>
      <c r="J131" s="0" t="n">
        <f aca="false">$B131+Speed*COS(PI()*$A131/180)</f>
        <v>22.4122951685637</v>
      </c>
      <c r="K131" s="0" t="n">
        <f aca="false">Speed*SIN(PI()*$A131/180)</f>
        <v>13.6808057330268</v>
      </c>
      <c r="Q131" s="59"/>
      <c r="W131" s="1" t="str">
        <f aca="false">IF(X131=Z131,polar_type16!$D$3,IF(X131=AC131,polar_type16!$E$3,IF(X131=AF131,polar_type16!$F$3,IF(X131=AI131,polar_type16!$G$3,polar_type16!$H$3))))</f>
        <v>Xmas Tree</v>
      </c>
      <c r="X131" s="0" t="n">
        <f aca="false">MAX(Z131,AC131,AF131,AI131,AL131)</f>
        <v>30</v>
      </c>
      <c r="Y131" s="11" t="n">
        <f aca="false">LOOKUP(Speedlo,'1'!$B$1:$BJ$1,'1'!$B127:$BJ127)</f>
        <v>13.692</v>
      </c>
      <c r="Z131" s="11" t="n">
        <f aca="false">Xlo*Y131+Xhi*AA131</f>
        <v>13.25</v>
      </c>
      <c r="AA131" s="11" t="n">
        <f aca="false">LOOKUP(Speedhi,'1'!$B$1:$BJ$1,'1'!$B127:$BJ127)</f>
        <v>13.25</v>
      </c>
      <c r="AB131" s="12" t="n">
        <f aca="false">LOOKUP(Speedlo,'2'!$B$1:$BJ$1,'2'!$B127:$BJ127)</f>
        <v>31</v>
      </c>
      <c r="AC131" s="12" t="n">
        <f aca="false">Xlo*AB131+Xhi*AD131</f>
        <v>30</v>
      </c>
      <c r="AD131" s="12" t="n">
        <f aca="false">LOOKUP(Speedhi,'2'!$B$1:$BJ$1,'2'!$B127:$BJ127)</f>
        <v>30</v>
      </c>
      <c r="AE131" s="13" t="n">
        <f aca="false">LOOKUP(Speedlo,'3'!$B$1:$BJ$1,'3'!$B127:$BJ127)</f>
        <v>0</v>
      </c>
      <c r="AF131" s="13" t="n">
        <f aca="false">Xlo*AE131+Xhi*AG131</f>
        <v>0</v>
      </c>
      <c r="AG131" s="13" t="n">
        <f aca="false">LOOKUP(Speedhi,'3'!$B$1:$BJ$1,'3'!$B127:$BJ127)</f>
        <v>0</v>
      </c>
      <c r="AH131" s="14" t="n">
        <f aca="false">LOOKUP(Speedlo,'4'!$B$1:$BJ$1,'4'!$B127:$BJ127)</f>
        <v>0</v>
      </c>
      <c r="AI131" s="14" t="n">
        <f aca="false">Xlo*AH131+Xhi*AJ131</f>
        <v>0</v>
      </c>
      <c r="AJ131" s="14" t="n">
        <f aca="false">LOOKUP(Speedhi,'4'!$B$1:$BJ$1,'4'!$B127:$BJ127)</f>
        <v>0</v>
      </c>
      <c r="AK131" s="15" t="n">
        <f aca="false">LOOKUP(Speedlo,'5'!$B$1:$BJ$1,'5'!$B127:$BJ127)</f>
        <v>0</v>
      </c>
      <c r="AL131" s="15" t="n">
        <f aca="false">Xlo*AK131+Xhi*AM131</f>
        <v>0</v>
      </c>
      <c r="AM131" s="15" t="n">
        <f aca="false">LOOKUP(Speedhi,'5'!$B$1:$BJ$1,'5'!$B127:$BJ127)</f>
        <v>0</v>
      </c>
    </row>
    <row r="132" customFormat="false" ht="14.1" hidden="false" customHeight="true" outlineLevel="0" collapsed="false">
      <c r="A132" s="60" t="n">
        <f aca="false">A131+1</f>
        <v>161</v>
      </c>
      <c r="B132" s="51" t="n">
        <f aca="false">IF(X132&lt;=0,0,X132*Factor)</f>
        <v>59.68</v>
      </c>
      <c r="C132" s="52" t="n">
        <f aca="false">ROUND($B132*COS(PI()*(D132-Best)/180),4)</f>
        <v>46.3801</v>
      </c>
      <c r="D132" s="53" t="n">
        <f aca="false">MOD(Wind+$A132+360,360)</f>
        <v>120</v>
      </c>
      <c r="E132" s="61" t="n">
        <f aca="false">ROUND($B132*COS(PI()*(F132-Best)/180),4)</f>
        <v>13.4251</v>
      </c>
      <c r="F132" s="62" t="n">
        <f aca="false">MOD(Wind-$A132+360,360)</f>
        <v>158</v>
      </c>
      <c r="G132" s="56" t="n">
        <f aca="false">SQRT($J132^2+$K132^2)</f>
        <v>25.444420069214</v>
      </c>
      <c r="H132" s="63" t="n">
        <f aca="false">IF($J132&lt;&gt;0,MOD(ATAN($K132/$J132)*180/PI(),180),0)</f>
        <v>30.7845142941569</v>
      </c>
      <c r="I132" s="58" t="str">
        <f aca="false">IF(B132=0,"anchor",W132)</f>
        <v>Xmas Tree</v>
      </c>
      <c r="J132" s="0" t="n">
        <f aca="false">$B132+Speed*COS(PI()*$A132/180)</f>
        <v>21.8592569760273</v>
      </c>
      <c r="K132" s="0" t="n">
        <f aca="false">Speed*SIN(PI()*$A132/180)</f>
        <v>13.0227261782863</v>
      </c>
      <c r="Q132" s="59"/>
      <c r="W132" s="1" t="str">
        <f aca="false">IF(X132=Z132,polar_type16!$D$3,IF(X132=AC132,polar_type16!$E$3,IF(X132=AF132,polar_type16!$F$3,IF(X132=AI132,polar_type16!$G$3,polar_type16!$H$3))))</f>
        <v>Xmas Tree</v>
      </c>
      <c r="X132" s="0" t="n">
        <f aca="false">MAX(Z132,AC132,AF132,AI132,AL132)</f>
        <v>29.84</v>
      </c>
      <c r="Y132" s="11" t="n">
        <f aca="false">LOOKUP(Speedlo,'1'!$B$1:$BJ$1,'1'!$B128:$BJ128)</f>
        <v>14.1052</v>
      </c>
      <c r="Z132" s="11" t="n">
        <f aca="false">Xlo*Y132+Xhi*AA132</f>
        <v>13.65</v>
      </c>
      <c r="AA132" s="11" t="n">
        <f aca="false">LOOKUP(Speedhi,'1'!$B$1:$BJ$1,'1'!$B128:$BJ128)</f>
        <v>13.65</v>
      </c>
      <c r="AB132" s="12" t="n">
        <f aca="false">LOOKUP(Speedlo,'2'!$B$1:$BJ$1,'2'!$B128:$BJ128)</f>
        <v>30.8346</v>
      </c>
      <c r="AC132" s="12" t="n">
        <f aca="false">Xlo*AB132+Xhi*AD132</f>
        <v>29.84</v>
      </c>
      <c r="AD132" s="12" t="n">
        <f aca="false">LOOKUP(Speedhi,'2'!$B$1:$BJ$1,'2'!$B128:$BJ128)</f>
        <v>29.84</v>
      </c>
      <c r="AE132" s="13" t="n">
        <f aca="false">LOOKUP(Speedlo,'3'!$B$1:$BJ$1,'3'!$B128:$BJ128)</f>
        <v>0</v>
      </c>
      <c r="AF132" s="13" t="n">
        <f aca="false">Xlo*AE132+Xhi*AG132</f>
        <v>0</v>
      </c>
      <c r="AG132" s="13" t="n">
        <f aca="false">LOOKUP(Speedhi,'3'!$B$1:$BJ$1,'3'!$B128:$BJ128)</f>
        <v>0</v>
      </c>
      <c r="AH132" s="14" t="n">
        <f aca="false">LOOKUP(Speedlo,'4'!$B$1:$BJ$1,'4'!$B128:$BJ128)</f>
        <v>0</v>
      </c>
      <c r="AI132" s="14" t="n">
        <f aca="false">Xlo*AH132+Xhi*AJ132</f>
        <v>0</v>
      </c>
      <c r="AJ132" s="14" t="n">
        <f aca="false">LOOKUP(Speedhi,'4'!$B$1:$BJ$1,'4'!$B128:$BJ128)</f>
        <v>0</v>
      </c>
      <c r="AK132" s="15" t="n">
        <f aca="false">LOOKUP(Speedlo,'5'!$B$1:$BJ$1,'5'!$B128:$BJ128)</f>
        <v>0</v>
      </c>
      <c r="AL132" s="15" t="n">
        <f aca="false">Xlo*AK132+Xhi*AM132</f>
        <v>0</v>
      </c>
      <c r="AM132" s="15" t="n">
        <f aca="false">LOOKUP(Speedhi,'5'!$B$1:$BJ$1,'5'!$B128:$BJ128)</f>
        <v>0</v>
      </c>
    </row>
    <row r="133" customFormat="false" ht="14.1" hidden="false" customHeight="true" outlineLevel="0" collapsed="false">
      <c r="A133" s="60" t="n">
        <f aca="false">A132+1</f>
        <v>162</v>
      </c>
      <c r="B133" s="51" t="n">
        <f aca="false">IF(X133&lt;=0,0,X133*Factor)</f>
        <v>59.36</v>
      </c>
      <c r="C133" s="52" t="n">
        <f aca="false">ROUND($B133*COS(PI()*(D133-Best)/180),4)</f>
        <v>45.4724</v>
      </c>
      <c r="D133" s="53" t="n">
        <f aca="false">MOD(Wind+$A133+360,360)</f>
        <v>121</v>
      </c>
      <c r="E133" s="61" t="n">
        <f aca="false">ROUND($B133*COS(PI()*(F133-Best)/180),4)</f>
        <v>14.3605</v>
      </c>
      <c r="F133" s="62" t="n">
        <f aca="false">MOD(Wind-$A133+360,360)</f>
        <v>157</v>
      </c>
      <c r="G133" s="56" t="n">
        <f aca="false">SQRT($J133^2+$K133^2)</f>
        <v>24.6420862634959</v>
      </c>
      <c r="H133" s="63" t="n">
        <f aca="false">IF($J133&lt;&gt;0,MOD(ATAN($K133/$J133)*180/PI(),180),0)</f>
        <v>30.1064742736238</v>
      </c>
      <c r="I133" s="58" t="str">
        <f aca="false">IF(B133=0,"anchor",W133)</f>
        <v>Xmas Tree</v>
      </c>
      <c r="J133" s="0" t="n">
        <f aca="false">$B133+Speed*COS(PI()*$A133/180)</f>
        <v>21.3177393481939</v>
      </c>
      <c r="K133" s="0" t="n">
        <f aca="false">Speed*SIN(PI()*$A133/180)</f>
        <v>12.3606797749979</v>
      </c>
      <c r="Q133" s="59"/>
      <c r="W133" s="1" t="str">
        <f aca="false">IF(X133=Z133,polar_type16!$D$3,IF(X133=AC133,polar_type16!$E$3,IF(X133=AF133,polar_type16!$F$3,IF(X133=AI133,polar_type16!$G$3,polar_type16!$H$3))))</f>
        <v>Xmas Tree</v>
      </c>
      <c r="X133" s="0" t="n">
        <f aca="false">MAX(Z133,AC133,AF133,AI133,AL133)</f>
        <v>29.68</v>
      </c>
      <c r="Y133" s="11" t="n">
        <f aca="false">LOOKUP(Speedlo,'1'!$B$1:$BJ$1,'1'!$B129:$BJ129)</f>
        <v>14.5184</v>
      </c>
      <c r="Z133" s="11" t="n">
        <f aca="false">Xlo*Y133+Xhi*AA133</f>
        <v>14.05</v>
      </c>
      <c r="AA133" s="11" t="n">
        <f aca="false">LOOKUP(Speedhi,'1'!$B$1:$BJ$1,'1'!$B129:$BJ129)</f>
        <v>14.05</v>
      </c>
      <c r="AB133" s="12" t="n">
        <f aca="false">LOOKUP(Speedlo,'2'!$B$1:$BJ$1,'2'!$B129:$BJ129)</f>
        <v>30.6692</v>
      </c>
      <c r="AC133" s="12" t="n">
        <f aca="false">Xlo*AB133+Xhi*AD133</f>
        <v>29.68</v>
      </c>
      <c r="AD133" s="12" t="n">
        <f aca="false">LOOKUP(Speedhi,'2'!$B$1:$BJ$1,'2'!$B129:$BJ129)</f>
        <v>29.68</v>
      </c>
      <c r="AE133" s="13" t="n">
        <f aca="false">LOOKUP(Speedlo,'3'!$B$1:$BJ$1,'3'!$B129:$BJ129)</f>
        <v>0</v>
      </c>
      <c r="AF133" s="13" t="n">
        <f aca="false">Xlo*AE133+Xhi*AG133</f>
        <v>0</v>
      </c>
      <c r="AG133" s="13" t="n">
        <f aca="false">LOOKUP(Speedhi,'3'!$B$1:$BJ$1,'3'!$B129:$BJ129)</f>
        <v>0</v>
      </c>
      <c r="AH133" s="14" t="n">
        <f aca="false">LOOKUP(Speedlo,'4'!$B$1:$BJ$1,'4'!$B129:$BJ129)</f>
        <v>0</v>
      </c>
      <c r="AI133" s="14" t="n">
        <f aca="false">Xlo*AH133+Xhi*AJ133</f>
        <v>0</v>
      </c>
      <c r="AJ133" s="14" t="n">
        <f aca="false">LOOKUP(Speedhi,'4'!$B$1:$BJ$1,'4'!$B129:$BJ129)</f>
        <v>0</v>
      </c>
      <c r="AK133" s="15" t="n">
        <f aca="false">LOOKUP(Speedlo,'5'!$B$1:$BJ$1,'5'!$B129:$BJ129)</f>
        <v>0</v>
      </c>
      <c r="AL133" s="15" t="n">
        <f aca="false">Xlo*AK133+Xhi*AM133</f>
        <v>0</v>
      </c>
      <c r="AM133" s="15" t="n">
        <f aca="false">LOOKUP(Speedhi,'5'!$B$1:$BJ$1,'5'!$B129:$BJ129)</f>
        <v>0</v>
      </c>
    </row>
    <row r="134" customFormat="false" ht="14.1" hidden="false" customHeight="true" outlineLevel="0" collapsed="false">
      <c r="A134" s="60" t="n">
        <f aca="false">A133+1</f>
        <v>163</v>
      </c>
      <c r="B134" s="51" t="n">
        <f aca="false">IF(X134&lt;=0,0,X134*Factor)</f>
        <v>59.04</v>
      </c>
      <c r="C134" s="52" t="n">
        <f aca="false">ROUND($B134*COS(PI()*(D134-Best)/180),4)</f>
        <v>44.5581</v>
      </c>
      <c r="D134" s="53" t="n">
        <f aca="false">MOD(Wind+$A134+360,360)</f>
        <v>122</v>
      </c>
      <c r="E134" s="61" t="n">
        <f aca="false">ROUND($B134*COS(PI()*(F134-Best)/180),4)</f>
        <v>15.2807</v>
      </c>
      <c r="F134" s="62" t="n">
        <f aca="false">MOD(Wind-$A134+360,360)</f>
        <v>156</v>
      </c>
      <c r="G134" s="56" t="n">
        <f aca="false">SQRT($J134^2+$K134^2)</f>
        <v>23.8516870815335</v>
      </c>
      <c r="H134" s="63" t="n">
        <f aca="false">IF($J134&lt;&gt;0,MOD(ATAN($K134/$J134)*180/PI(),180),0)</f>
        <v>29.3613655410098</v>
      </c>
      <c r="I134" s="58" t="str">
        <f aca="false">IF(B134=0,"anchor",W134)</f>
        <v>Xmas Tree</v>
      </c>
      <c r="J134" s="0" t="n">
        <f aca="false">$B134+Speed*COS(PI()*$A134/180)</f>
        <v>20.7878097614786</v>
      </c>
      <c r="K134" s="0" t="n">
        <f aca="false">Speed*SIN(PI()*$A134/180)</f>
        <v>11.6948681889095</v>
      </c>
      <c r="Q134" s="59"/>
      <c r="W134" s="1" t="str">
        <f aca="false">IF(X134=Z134,polar_type16!$D$3,IF(X134=AC134,polar_type16!$E$3,IF(X134=AF134,polar_type16!$F$3,IF(X134=AI134,polar_type16!$G$3,polar_type16!$H$3))))</f>
        <v>Xmas Tree</v>
      </c>
      <c r="X134" s="0" t="n">
        <f aca="false">MAX(Z134,AC134,AF134,AI134,AL134)</f>
        <v>29.52</v>
      </c>
      <c r="Y134" s="11" t="n">
        <f aca="false">LOOKUP(Speedlo,'1'!$B$1:$BJ$1,'1'!$B130:$BJ130)</f>
        <v>14.9316</v>
      </c>
      <c r="Z134" s="11" t="n">
        <f aca="false">Xlo*Y134+Xhi*AA134</f>
        <v>14.45</v>
      </c>
      <c r="AA134" s="11" t="n">
        <f aca="false">LOOKUP(Speedhi,'1'!$B$1:$BJ$1,'1'!$B130:$BJ130)</f>
        <v>14.45</v>
      </c>
      <c r="AB134" s="12" t="n">
        <f aca="false">LOOKUP(Speedlo,'2'!$B$1:$BJ$1,'2'!$B130:$BJ130)</f>
        <v>30.5038</v>
      </c>
      <c r="AC134" s="12" t="n">
        <f aca="false">Xlo*AB134+Xhi*AD134</f>
        <v>29.52</v>
      </c>
      <c r="AD134" s="12" t="n">
        <f aca="false">LOOKUP(Speedhi,'2'!$B$1:$BJ$1,'2'!$B130:$BJ130)</f>
        <v>29.52</v>
      </c>
      <c r="AE134" s="13" t="n">
        <f aca="false">LOOKUP(Speedlo,'3'!$B$1:$BJ$1,'3'!$B130:$BJ130)</f>
        <v>0</v>
      </c>
      <c r="AF134" s="13" t="n">
        <f aca="false">Xlo*AE134+Xhi*AG134</f>
        <v>0</v>
      </c>
      <c r="AG134" s="13" t="n">
        <f aca="false">LOOKUP(Speedhi,'3'!$B$1:$BJ$1,'3'!$B130:$BJ130)</f>
        <v>0</v>
      </c>
      <c r="AH134" s="14" t="n">
        <f aca="false">LOOKUP(Speedlo,'4'!$B$1:$BJ$1,'4'!$B130:$BJ130)</f>
        <v>0</v>
      </c>
      <c r="AI134" s="14" t="n">
        <f aca="false">Xlo*AH134+Xhi*AJ134</f>
        <v>0</v>
      </c>
      <c r="AJ134" s="14" t="n">
        <f aca="false">LOOKUP(Speedhi,'4'!$B$1:$BJ$1,'4'!$B130:$BJ130)</f>
        <v>0</v>
      </c>
      <c r="AK134" s="15" t="n">
        <f aca="false">LOOKUP(Speedlo,'5'!$B$1:$BJ$1,'5'!$B130:$BJ130)</f>
        <v>0</v>
      </c>
      <c r="AL134" s="15" t="n">
        <f aca="false">Xlo*AK134+Xhi*AM134</f>
        <v>0</v>
      </c>
      <c r="AM134" s="15" t="n">
        <f aca="false">LOOKUP(Speedhi,'5'!$B$1:$BJ$1,'5'!$B130:$BJ130)</f>
        <v>0</v>
      </c>
    </row>
    <row r="135" customFormat="false" ht="14.1" hidden="false" customHeight="true" outlineLevel="0" collapsed="false">
      <c r="A135" s="60" t="n">
        <f aca="false">A134+1</f>
        <v>164</v>
      </c>
      <c r="B135" s="51" t="n">
        <f aca="false">IF(X135&lt;=0,0,X135*Factor)</f>
        <v>58.72</v>
      </c>
      <c r="C135" s="52" t="n">
        <f aca="false">ROUND($B135*COS(PI()*(D135-Best)/180),4)</f>
        <v>43.6375</v>
      </c>
      <c r="D135" s="53" t="n">
        <f aca="false">MOD(Wind+$A135+360,360)</f>
        <v>123</v>
      </c>
      <c r="E135" s="61" t="n">
        <f aca="false">ROUND($B135*COS(PI()*(F135-Best)/180),4)</f>
        <v>16.1854</v>
      </c>
      <c r="F135" s="62" t="n">
        <f aca="false">MOD(Wind-$A135+360,360)</f>
        <v>155</v>
      </c>
      <c r="G135" s="56" t="n">
        <f aca="false">SQRT($J135^2+$K135^2)</f>
        <v>23.0741296078564</v>
      </c>
      <c r="H135" s="63" t="n">
        <f aca="false">IF($J135&lt;&gt;0,MOD(ATAN($K135/$J135)*180/PI(),180),0)</f>
        <v>28.5437231616196</v>
      </c>
      <c r="I135" s="58" t="str">
        <f aca="false">IF(B135=0,"anchor",W135)</f>
        <v>Xmas Tree</v>
      </c>
      <c r="J135" s="0" t="n">
        <f aca="false">$B135+Speed*COS(PI()*$A135/180)</f>
        <v>20.2695321624673</v>
      </c>
      <c r="K135" s="0" t="n">
        <f aca="false">Speed*SIN(PI()*$A135/180)</f>
        <v>11.02549423268</v>
      </c>
      <c r="Q135" s="59"/>
      <c r="W135" s="1" t="str">
        <f aca="false">IF(X135=Z135,polar_type16!$D$3,IF(X135=AC135,polar_type16!$E$3,IF(X135=AF135,polar_type16!$F$3,IF(X135=AI135,polar_type16!$G$3,polar_type16!$H$3))))</f>
        <v>Xmas Tree</v>
      </c>
      <c r="X135" s="0" t="n">
        <f aca="false">MAX(Z135,AC135,AF135,AI135,AL135)</f>
        <v>29.36</v>
      </c>
      <c r="Y135" s="11" t="n">
        <f aca="false">LOOKUP(Speedlo,'1'!$B$1:$BJ$1,'1'!$B131:$BJ131)</f>
        <v>15.3448</v>
      </c>
      <c r="Z135" s="11" t="n">
        <f aca="false">Xlo*Y135+Xhi*AA135</f>
        <v>14.85</v>
      </c>
      <c r="AA135" s="11" t="n">
        <f aca="false">LOOKUP(Speedhi,'1'!$B$1:$BJ$1,'1'!$B131:$BJ131)</f>
        <v>14.85</v>
      </c>
      <c r="AB135" s="12" t="n">
        <f aca="false">LOOKUP(Speedlo,'2'!$B$1:$BJ$1,'2'!$B131:$BJ131)</f>
        <v>30.3384</v>
      </c>
      <c r="AC135" s="12" t="n">
        <f aca="false">Xlo*AB135+Xhi*AD135</f>
        <v>29.36</v>
      </c>
      <c r="AD135" s="12" t="n">
        <f aca="false">LOOKUP(Speedhi,'2'!$B$1:$BJ$1,'2'!$B131:$BJ131)</f>
        <v>29.36</v>
      </c>
      <c r="AE135" s="13" t="n">
        <f aca="false">LOOKUP(Speedlo,'3'!$B$1:$BJ$1,'3'!$B131:$BJ131)</f>
        <v>0</v>
      </c>
      <c r="AF135" s="13" t="n">
        <f aca="false">Xlo*AE135+Xhi*AG135</f>
        <v>0</v>
      </c>
      <c r="AG135" s="13" t="n">
        <f aca="false">LOOKUP(Speedhi,'3'!$B$1:$BJ$1,'3'!$B131:$BJ131)</f>
        <v>0</v>
      </c>
      <c r="AH135" s="14" t="n">
        <f aca="false">LOOKUP(Speedlo,'4'!$B$1:$BJ$1,'4'!$B131:$BJ131)</f>
        <v>0</v>
      </c>
      <c r="AI135" s="14" t="n">
        <f aca="false">Xlo*AH135+Xhi*AJ135</f>
        <v>0</v>
      </c>
      <c r="AJ135" s="14" t="n">
        <f aca="false">LOOKUP(Speedhi,'4'!$B$1:$BJ$1,'4'!$B131:$BJ131)</f>
        <v>0</v>
      </c>
      <c r="AK135" s="15" t="n">
        <f aca="false">LOOKUP(Speedlo,'5'!$B$1:$BJ$1,'5'!$B131:$BJ131)</f>
        <v>0</v>
      </c>
      <c r="AL135" s="15" t="n">
        <f aca="false">Xlo*AK135+Xhi*AM135</f>
        <v>0</v>
      </c>
      <c r="AM135" s="15" t="n">
        <f aca="false">LOOKUP(Speedhi,'5'!$B$1:$BJ$1,'5'!$B131:$BJ131)</f>
        <v>0</v>
      </c>
    </row>
    <row r="136" customFormat="false" ht="14.1" hidden="false" customHeight="true" outlineLevel="0" collapsed="false">
      <c r="A136" s="60" t="n">
        <f aca="false">A135+1</f>
        <v>165</v>
      </c>
      <c r="B136" s="51" t="n">
        <f aca="false">IF(X136&lt;=0,0,X136*Factor)</f>
        <v>58.4</v>
      </c>
      <c r="C136" s="52" t="n">
        <f aca="false">ROUND($B136*COS(PI()*(D136-Best)/180),4)</f>
        <v>42.7111</v>
      </c>
      <c r="D136" s="53" t="n">
        <f aca="false">MOD(Wind+$A136+360,360)</f>
        <v>124</v>
      </c>
      <c r="E136" s="61" t="n">
        <f aca="false">ROUND($B136*COS(PI()*(F136-Best)/180),4)</f>
        <v>17.0745</v>
      </c>
      <c r="F136" s="62" t="n">
        <f aca="false">MOD(Wind-$A136+360,360)</f>
        <v>154</v>
      </c>
      <c r="G136" s="56" t="n">
        <f aca="false">SQRT($J136^2+$K136^2)</f>
        <v>22.3104132542961</v>
      </c>
      <c r="H136" s="63" t="n">
        <f aca="false">IF($J136&lt;&gt;0,MOD(ATAN($K136/$J136)*180/PI(),180),0)</f>
        <v>27.6476394627595</v>
      </c>
      <c r="I136" s="58" t="str">
        <f aca="false">IF(B136=0,"anchor",W136)</f>
        <v>Xmas Tree</v>
      </c>
      <c r="J136" s="0" t="n">
        <f aca="false">$B136+Speed*COS(PI()*$A136/180)</f>
        <v>19.7629669484373</v>
      </c>
      <c r="K136" s="0" t="n">
        <f aca="false">Speed*SIN(PI()*$A136/180)</f>
        <v>10.3527618041008</v>
      </c>
      <c r="Q136" s="59"/>
      <c r="W136" s="1" t="str">
        <f aca="false">IF(X136=Z136,polar_type16!$D$3,IF(X136=AC136,polar_type16!$E$3,IF(X136=AF136,polar_type16!$F$3,IF(X136=AI136,polar_type16!$G$3,polar_type16!$H$3))))</f>
        <v>Xmas Tree</v>
      </c>
      <c r="X136" s="0" t="n">
        <f aca="false">MAX(Z136,AC136,AF136,AI136,AL136)</f>
        <v>29.2</v>
      </c>
      <c r="Y136" s="11" t="n">
        <f aca="false">LOOKUP(Speedlo,'1'!$B$1:$BJ$1,'1'!$B132:$BJ132)</f>
        <v>15.758</v>
      </c>
      <c r="Z136" s="11" t="n">
        <f aca="false">Xlo*Y136+Xhi*AA136</f>
        <v>15.25</v>
      </c>
      <c r="AA136" s="11" t="n">
        <f aca="false">LOOKUP(Speedhi,'1'!$B$1:$BJ$1,'1'!$B132:$BJ132)</f>
        <v>15.25</v>
      </c>
      <c r="AB136" s="12" t="n">
        <f aca="false">LOOKUP(Speedlo,'2'!$B$1:$BJ$1,'2'!$B132:$BJ132)</f>
        <v>30.173</v>
      </c>
      <c r="AC136" s="12" t="n">
        <f aca="false">Xlo*AB136+Xhi*AD136</f>
        <v>29.2</v>
      </c>
      <c r="AD136" s="12" t="n">
        <f aca="false">LOOKUP(Speedhi,'2'!$B$1:$BJ$1,'2'!$B132:$BJ132)</f>
        <v>29.2</v>
      </c>
      <c r="AE136" s="13" t="n">
        <f aca="false">LOOKUP(Speedlo,'3'!$B$1:$BJ$1,'3'!$B132:$BJ132)</f>
        <v>0</v>
      </c>
      <c r="AF136" s="13" t="n">
        <f aca="false">Xlo*AE136+Xhi*AG136</f>
        <v>0</v>
      </c>
      <c r="AG136" s="13" t="n">
        <f aca="false">LOOKUP(Speedhi,'3'!$B$1:$BJ$1,'3'!$B132:$BJ132)</f>
        <v>0</v>
      </c>
      <c r="AH136" s="14" t="n">
        <f aca="false">LOOKUP(Speedlo,'4'!$B$1:$BJ$1,'4'!$B132:$BJ132)</f>
        <v>0</v>
      </c>
      <c r="AI136" s="14" t="n">
        <f aca="false">Xlo*AH136+Xhi*AJ136</f>
        <v>0</v>
      </c>
      <c r="AJ136" s="14" t="n">
        <f aca="false">LOOKUP(Speedhi,'4'!$B$1:$BJ$1,'4'!$B132:$BJ132)</f>
        <v>0</v>
      </c>
      <c r="AK136" s="15" t="n">
        <f aca="false">LOOKUP(Speedlo,'5'!$B$1:$BJ$1,'5'!$B132:$BJ132)</f>
        <v>0</v>
      </c>
      <c r="AL136" s="15" t="n">
        <f aca="false">Xlo*AK136+Xhi*AM136</f>
        <v>0</v>
      </c>
      <c r="AM136" s="15" t="n">
        <f aca="false">LOOKUP(Speedhi,'5'!$B$1:$BJ$1,'5'!$B132:$BJ132)</f>
        <v>0</v>
      </c>
    </row>
    <row r="137" customFormat="false" ht="14.1" hidden="false" customHeight="true" outlineLevel="0" collapsed="false">
      <c r="A137" s="60" t="n">
        <f aca="false">A136+1</f>
        <v>166</v>
      </c>
      <c r="B137" s="51" t="n">
        <f aca="false">IF(X137&lt;=0,0,X137*Factor)</f>
        <v>58.184</v>
      </c>
      <c r="C137" s="52" t="n">
        <f aca="false">ROUND($B137*COS(PI()*(D137-Best)/180),4)</f>
        <v>41.8541</v>
      </c>
      <c r="D137" s="53" t="n">
        <f aca="false">MOD(Wind+$A137+360,360)</f>
        <v>125</v>
      </c>
      <c r="E137" s="61" t="n">
        <f aca="false">ROUND($B137*COS(PI()*(F137-Best)/180),4)</f>
        <v>17.9798</v>
      </c>
      <c r="F137" s="62" t="n">
        <f aca="false">MOD(Wind-$A137+360,360)</f>
        <v>153</v>
      </c>
      <c r="G137" s="56" t="n">
        <f aca="false">SQRT($J137^2+$K137^2)</f>
        <v>21.6546284426354</v>
      </c>
      <c r="H137" s="63" t="n">
        <f aca="false">IF($J137&lt;&gt;0,MOD(ATAN($K137/$J137)*180/PI(),180),0)</f>
        <v>26.5432560177064</v>
      </c>
      <c r="I137" s="58" t="str">
        <f aca="false">IF(B137=0,"anchor",W137)</f>
        <v>Xmas Tree</v>
      </c>
      <c r="J137" s="0" t="n">
        <f aca="false">$B137+Speed*COS(PI()*$A137/180)</f>
        <v>19.3721709489601</v>
      </c>
      <c r="K137" s="0" t="n">
        <f aca="false">Speed*SIN(PI()*$A137/180)</f>
        <v>9.67687582398671</v>
      </c>
      <c r="Q137" s="59"/>
      <c r="W137" s="1" t="str">
        <f aca="false">IF(X137=Z137,polar_type16!$D$3,IF(X137=AC137,polar_type16!$E$3,IF(X137=AF137,polar_type16!$F$3,IF(X137=AI137,polar_type16!$G$3,polar_type16!$H$3))))</f>
        <v>Xmas Tree</v>
      </c>
      <c r="X137" s="0" t="n">
        <f aca="false">MAX(Z137,AC137,AF137,AI137,AL137)</f>
        <v>29.092</v>
      </c>
      <c r="Y137" s="11" t="n">
        <f aca="false">LOOKUP(Speedlo,'1'!$B$1:$BJ$1,'1'!$B133:$BJ133)</f>
        <v>16.3264</v>
      </c>
      <c r="Z137" s="11" t="n">
        <f aca="false">Xlo*Y137+Xhi*AA137</f>
        <v>15.8</v>
      </c>
      <c r="AA137" s="11" t="n">
        <f aca="false">LOOKUP(Speedhi,'1'!$B$1:$BJ$1,'1'!$B133:$BJ133)</f>
        <v>15.8</v>
      </c>
      <c r="AB137" s="12" t="n">
        <f aca="false">LOOKUP(Speedlo,'2'!$B$1:$BJ$1,'2'!$B133:$BJ133)</f>
        <v>30.0614</v>
      </c>
      <c r="AC137" s="12" t="n">
        <f aca="false">Xlo*AB137+Xhi*AD137</f>
        <v>29.092</v>
      </c>
      <c r="AD137" s="12" t="n">
        <f aca="false">LOOKUP(Speedhi,'2'!$B$1:$BJ$1,'2'!$B133:$BJ133)</f>
        <v>29.092</v>
      </c>
      <c r="AE137" s="13" t="n">
        <f aca="false">LOOKUP(Speedlo,'3'!$B$1:$BJ$1,'3'!$B133:$BJ133)</f>
        <v>0</v>
      </c>
      <c r="AF137" s="13" t="n">
        <f aca="false">Xlo*AE137+Xhi*AG137</f>
        <v>0</v>
      </c>
      <c r="AG137" s="13" t="n">
        <f aca="false">LOOKUP(Speedhi,'3'!$B$1:$BJ$1,'3'!$B133:$BJ133)</f>
        <v>0</v>
      </c>
      <c r="AH137" s="14" t="n">
        <f aca="false">LOOKUP(Speedlo,'4'!$B$1:$BJ$1,'4'!$B133:$BJ133)</f>
        <v>0</v>
      </c>
      <c r="AI137" s="14" t="n">
        <f aca="false">Xlo*AH137+Xhi*AJ137</f>
        <v>0</v>
      </c>
      <c r="AJ137" s="14" t="n">
        <f aca="false">LOOKUP(Speedhi,'4'!$B$1:$BJ$1,'4'!$B133:$BJ133)</f>
        <v>0</v>
      </c>
      <c r="AK137" s="15" t="n">
        <f aca="false">LOOKUP(Speedlo,'5'!$B$1:$BJ$1,'5'!$B133:$BJ133)</f>
        <v>0</v>
      </c>
      <c r="AL137" s="15" t="n">
        <f aca="false">Xlo*AK137+Xhi*AM137</f>
        <v>0</v>
      </c>
      <c r="AM137" s="15" t="n">
        <f aca="false">LOOKUP(Speedhi,'5'!$B$1:$BJ$1,'5'!$B133:$BJ133)</f>
        <v>0</v>
      </c>
    </row>
    <row r="138" customFormat="false" ht="14.1" hidden="false" customHeight="true" outlineLevel="0" collapsed="false">
      <c r="A138" s="60" t="n">
        <f aca="false">A137+1</f>
        <v>167</v>
      </c>
      <c r="B138" s="51" t="n">
        <f aca="false">IF(X138&lt;=0,0,X138*Factor)</f>
        <v>57.968</v>
      </c>
      <c r="C138" s="52" t="n">
        <f aca="false">ROUND($B138*COS(PI()*(D138-Best)/180),4)</f>
        <v>40.9896</v>
      </c>
      <c r="D138" s="53" t="n">
        <f aca="false">MOD(Wind+$A138+360,360)</f>
        <v>126</v>
      </c>
      <c r="E138" s="61" t="n">
        <f aca="false">ROUND($B138*COS(PI()*(F138-Best)/180),4)</f>
        <v>18.8725</v>
      </c>
      <c r="F138" s="62" t="n">
        <f aca="false">MOD(Wind-$A138+360,360)</f>
        <v>152</v>
      </c>
      <c r="G138" s="56" t="n">
        <f aca="false">SQRT($J138^2+$K138^2)</f>
        <v>21.016810194755</v>
      </c>
      <c r="H138" s="63" t="n">
        <f aca="false">IF($J138&lt;&gt;0,MOD(ATAN($K138/$J138)*180/PI(),180),0)</f>
        <v>25.3492912521369</v>
      </c>
      <c r="I138" s="58" t="str">
        <f aca="false">IF(B138=0,"anchor",W138)</f>
        <v>Xmas Tree</v>
      </c>
      <c r="J138" s="0" t="n">
        <f aca="false">$B138+Speed*COS(PI()*$A138/180)</f>
        <v>18.9931974085906</v>
      </c>
      <c r="K138" s="0" t="n">
        <f aca="false">Speed*SIN(PI()*$A138/180)</f>
        <v>8.99804217375459</v>
      </c>
      <c r="Q138" s="59"/>
      <c r="W138" s="1" t="str">
        <f aca="false">IF(X138=Z138,polar_type16!$D$3,IF(X138=AC138,polar_type16!$E$3,IF(X138=AF138,polar_type16!$F$3,IF(X138=AI138,polar_type16!$G$3,polar_type16!$H$3))))</f>
        <v>Xmas Tree</v>
      </c>
      <c r="X138" s="0" t="n">
        <f aca="false">MAX(Z138,AC138,AF138,AI138,AL138)</f>
        <v>28.984</v>
      </c>
      <c r="Y138" s="11" t="n">
        <f aca="false">LOOKUP(Speedlo,'1'!$B$1:$BJ$1,'1'!$B134:$BJ134)</f>
        <v>16.8948</v>
      </c>
      <c r="Z138" s="11" t="n">
        <f aca="false">Xlo*Y138+Xhi*AA138</f>
        <v>16.35</v>
      </c>
      <c r="AA138" s="11" t="n">
        <f aca="false">LOOKUP(Speedhi,'1'!$B$1:$BJ$1,'1'!$B134:$BJ134)</f>
        <v>16.35</v>
      </c>
      <c r="AB138" s="12" t="n">
        <f aca="false">LOOKUP(Speedlo,'2'!$B$1:$BJ$1,'2'!$B134:$BJ134)</f>
        <v>29.9498</v>
      </c>
      <c r="AC138" s="12" t="n">
        <f aca="false">Xlo*AB138+Xhi*AD138</f>
        <v>28.984</v>
      </c>
      <c r="AD138" s="12" t="n">
        <f aca="false">LOOKUP(Speedhi,'2'!$B$1:$BJ$1,'2'!$B134:$BJ134)</f>
        <v>28.984</v>
      </c>
      <c r="AE138" s="13" t="n">
        <f aca="false">LOOKUP(Speedlo,'3'!$B$1:$BJ$1,'3'!$B134:$BJ134)</f>
        <v>0</v>
      </c>
      <c r="AF138" s="13" t="n">
        <f aca="false">Xlo*AE138+Xhi*AG138</f>
        <v>0</v>
      </c>
      <c r="AG138" s="13" t="n">
        <f aca="false">LOOKUP(Speedhi,'3'!$B$1:$BJ$1,'3'!$B134:$BJ134)</f>
        <v>0</v>
      </c>
      <c r="AH138" s="14" t="n">
        <f aca="false">LOOKUP(Speedlo,'4'!$B$1:$BJ$1,'4'!$B134:$BJ134)</f>
        <v>0</v>
      </c>
      <c r="AI138" s="14" t="n">
        <f aca="false">Xlo*AH138+Xhi*AJ138</f>
        <v>0</v>
      </c>
      <c r="AJ138" s="14" t="n">
        <f aca="false">LOOKUP(Speedhi,'4'!$B$1:$BJ$1,'4'!$B134:$BJ134)</f>
        <v>0</v>
      </c>
      <c r="AK138" s="15" t="n">
        <f aca="false">LOOKUP(Speedlo,'5'!$B$1:$BJ$1,'5'!$B134:$BJ134)</f>
        <v>0</v>
      </c>
      <c r="AL138" s="15" t="n">
        <f aca="false">Xlo*AK138+Xhi*AM138</f>
        <v>0</v>
      </c>
      <c r="AM138" s="15" t="n">
        <f aca="false">LOOKUP(Speedhi,'5'!$B$1:$BJ$1,'5'!$B134:$BJ134)</f>
        <v>0</v>
      </c>
    </row>
    <row r="139" customFormat="false" ht="14.1" hidden="false" customHeight="true" outlineLevel="0" collapsed="false">
      <c r="A139" s="60" t="n">
        <f aca="false">A138+1</f>
        <v>168</v>
      </c>
      <c r="B139" s="51" t="n">
        <f aca="false">IF(X139&lt;=0,0,X139*Factor)</f>
        <v>57.752</v>
      </c>
      <c r="C139" s="52" t="n">
        <f aca="false">ROUND($B139*COS(PI()*(D139-Best)/180),4)</f>
        <v>40.1179</v>
      </c>
      <c r="D139" s="53" t="n">
        <f aca="false">MOD(Wind+$A139+360,360)</f>
        <v>127</v>
      </c>
      <c r="E139" s="61" t="n">
        <f aca="false">ROUND($B139*COS(PI()*(F139-Best)/180),4)</f>
        <v>19.7523</v>
      </c>
      <c r="F139" s="62" t="n">
        <f aca="false">MOD(Wind-$A139+360,360)</f>
        <v>151</v>
      </c>
      <c r="G139" s="56" t="n">
        <f aca="false">SQRT($J139^2+$K139^2)</f>
        <v>20.3984088838738</v>
      </c>
      <c r="H139" s="63" t="n">
        <f aca="false">IF($J139&lt;&gt;0,MOD(ATAN($K139/$J139)*180/PI(),180),0)</f>
        <v>24.0605458156692</v>
      </c>
      <c r="I139" s="58" t="str">
        <f aca="false">IF(B139=0,"anchor",W139)</f>
        <v>Xmas Tree</v>
      </c>
      <c r="J139" s="0" t="n">
        <f aca="false">$B139+Speed*COS(PI()*$A139/180)</f>
        <v>18.6260959706478</v>
      </c>
      <c r="K139" s="0" t="n">
        <f aca="false">Speed*SIN(PI()*$A139/180)</f>
        <v>8.31646763271037</v>
      </c>
      <c r="Q139" s="59"/>
      <c r="W139" s="1" t="str">
        <f aca="false">IF(X139=Z139,polar_type16!$D$3,IF(X139=AC139,polar_type16!$E$3,IF(X139=AF139,polar_type16!$F$3,IF(X139=AI139,polar_type16!$G$3,polar_type16!$H$3))))</f>
        <v>Xmas Tree</v>
      </c>
      <c r="X139" s="0" t="n">
        <f aca="false">MAX(Z139,AC139,AF139,AI139,AL139)</f>
        <v>28.876</v>
      </c>
      <c r="Y139" s="11" t="n">
        <f aca="false">LOOKUP(Speedlo,'1'!$B$1:$BJ$1,'1'!$B135:$BJ135)</f>
        <v>17.4632</v>
      </c>
      <c r="Z139" s="11" t="n">
        <f aca="false">Xlo*Y139+Xhi*AA139</f>
        <v>16.9</v>
      </c>
      <c r="AA139" s="11" t="n">
        <f aca="false">LOOKUP(Speedhi,'1'!$B$1:$BJ$1,'1'!$B135:$BJ135)</f>
        <v>16.9</v>
      </c>
      <c r="AB139" s="12" t="n">
        <f aca="false">LOOKUP(Speedlo,'2'!$B$1:$BJ$1,'2'!$B135:$BJ135)</f>
        <v>29.8382</v>
      </c>
      <c r="AC139" s="12" t="n">
        <f aca="false">Xlo*AB139+Xhi*AD139</f>
        <v>28.876</v>
      </c>
      <c r="AD139" s="12" t="n">
        <f aca="false">LOOKUP(Speedhi,'2'!$B$1:$BJ$1,'2'!$B135:$BJ135)</f>
        <v>28.876</v>
      </c>
      <c r="AE139" s="13" t="n">
        <f aca="false">LOOKUP(Speedlo,'3'!$B$1:$BJ$1,'3'!$B135:$BJ135)</f>
        <v>0</v>
      </c>
      <c r="AF139" s="13" t="n">
        <f aca="false">Xlo*AE139+Xhi*AG139</f>
        <v>0</v>
      </c>
      <c r="AG139" s="13" t="n">
        <f aca="false">LOOKUP(Speedhi,'3'!$B$1:$BJ$1,'3'!$B135:$BJ135)</f>
        <v>0</v>
      </c>
      <c r="AH139" s="14" t="n">
        <f aca="false">LOOKUP(Speedlo,'4'!$B$1:$BJ$1,'4'!$B135:$BJ135)</f>
        <v>0</v>
      </c>
      <c r="AI139" s="14" t="n">
        <f aca="false">Xlo*AH139+Xhi*AJ139</f>
        <v>0</v>
      </c>
      <c r="AJ139" s="14" t="n">
        <f aca="false">LOOKUP(Speedhi,'4'!$B$1:$BJ$1,'4'!$B135:$BJ135)</f>
        <v>0</v>
      </c>
      <c r="AK139" s="15" t="n">
        <f aca="false">LOOKUP(Speedlo,'5'!$B$1:$BJ$1,'5'!$B135:$BJ135)</f>
        <v>0</v>
      </c>
      <c r="AL139" s="15" t="n">
        <f aca="false">Xlo*AK139+Xhi*AM139</f>
        <v>0</v>
      </c>
      <c r="AM139" s="15" t="n">
        <f aca="false">LOOKUP(Speedhi,'5'!$B$1:$BJ$1,'5'!$B135:$BJ135)</f>
        <v>0</v>
      </c>
    </row>
    <row r="140" customFormat="false" ht="14.1" hidden="false" customHeight="true" outlineLevel="0" collapsed="false">
      <c r="A140" s="60" t="n">
        <f aca="false">A139+1</f>
        <v>169</v>
      </c>
      <c r="B140" s="51" t="n">
        <f aca="false">IF(X140&lt;=0,0,X140*Factor)</f>
        <v>57.536</v>
      </c>
      <c r="C140" s="52" t="n">
        <f aca="false">ROUND($B140*COS(PI()*(D140-Best)/180),4)</f>
        <v>39.2395</v>
      </c>
      <c r="D140" s="53" t="n">
        <f aca="false">MOD(Wind+$A140+360,360)</f>
        <v>128</v>
      </c>
      <c r="E140" s="61" t="n">
        <f aca="false">ROUND($B140*COS(PI()*(F140-Best)/180),4)</f>
        <v>20.6191</v>
      </c>
      <c r="F140" s="62" t="n">
        <f aca="false">MOD(Wind-$A140+360,360)</f>
        <v>150</v>
      </c>
      <c r="G140" s="56" t="n">
        <f aca="false">SQRT($J140^2+$K140^2)</f>
        <v>19.8009890119766</v>
      </c>
      <c r="H140" s="63" t="n">
        <f aca="false">IF($J140&lt;&gt;0,MOD(ATAN($K140/$J140)*180/PI(),180),0)</f>
        <v>22.6718947750575</v>
      </c>
      <c r="I140" s="58" t="str">
        <f aca="false">IF(B140=0,"anchor",W140)</f>
        <v>Xmas Tree</v>
      </c>
      <c r="J140" s="0" t="n">
        <f aca="false">$B140+Speed*COS(PI()*$A140/180)</f>
        <v>18.2709126620934</v>
      </c>
      <c r="K140" s="0" t="n">
        <f aca="false">Speed*SIN(PI()*$A140/180)</f>
        <v>7.6323598150618</v>
      </c>
      <c r="Q140" s="59"/>
      <c r="W140" s="1" t="str">
        <f aca="false">IF(X140=Z140,polar_type16!$D$3,IF(X140=AC140,polar_type16!$E$3,IF(X140=AF140,polar_type16!$F$3,IF(X140=AI140,polar_type16!$G$3,polar_type16!$H$3))))</f>
        <v>Xmas Tree</v>
      </c>
      <c r="X140" s="0" t="n">
        <f aca="false">MAX(Z140,AC140,AF140,AI140,AL140)</f>
        <v>28.768</v>
      </c>
      <c r="Y140" s="11" t="n">
        <f aca="false">LOOKUP(Speedlo,'1'!$B$1:$BJ$1,'1'!$B136:$BJ136)</f>
        <v>18.0316</v>
      </c>
      <c r="Z140" s="11" t="n">
        <f aca="false">Xlo*Y140+Xhi*AA140</f>
        <v>17.45</v>
      </c>
      <c r="AA140" s="11" t="n">
        <f aca="false">LOOKUP(Speedhi,'1'!$B$1:$BJ$1,'1'!$B136:$BJ136)</f>
        <v>17.45</v>
      </c>
      <c r="AB140" s="12" t="n">
        <f aca="false">LOOKUP(Speedlo,'2'!$B$1:$BJ$1,'2'!$B136:$BJ136)</f>
        <v>29.7266</v>
      </c>
      <c r="AC140" s="12" t="n">
        <f aca="false">Xlo*AB140+Xhi*AD140</f>
        <v>28.768</v>
      </c>
      <c r="AD140" s="12" t="n">
        <f aca="false">LOOKUP(Speedhi,'2'!$B$1:$BJ$1,'2'!$B136:$BJ136)</f>
        <v>28.768</v>
      </c>
      <c r="AE140" s="13" t="n">
        <f aca="false">LOOKUP(Speedlo,'3'!$B$1:$BJ$1,'3'!$B136:$BJ136)</f>
        <v>0</v>
      </c>
      <c r="AF140" s="13" t="n">
        <f aca="false">Xlo*AE140+Xhi*AG140</f>
        <v>0</v>
      </c>
      <c r="AG140" s="13" t="n">
        <f aca="false">LOOKUP(Speedhi,'3'!$B$1:$BJ$1,'3'!$B136:$BJ136)</f>
        <v>0</v>
      </c>
      <c r="AH140" s="14" t="n">
        <f aca="false">LOOKUP(Speedlo,'4'!$B$1:$BJ$1,'4'!$B136:$BJ136)</f>
        <v>0</v>
      </c>
      <c r="AI140" s="14" t="n">
        <f aca="false">Xlo*AH140+Xhi*AJ140</f>
        <v>0</v>
      </c>
      <c r="AJ140" s="14" t="n">
        <f aca="false">LOOKUP(Speedhi,'4'!$B$1:$BJ$1,'4'!$B136:$BJ136)</f>
        <v>0</v>
      </c>
      <c r="AK140" s="15" t="n">
        <f aca="false">LOOKUP(Speedlo,'5'!$B$1:$BJ$1,'5'!$B136:$BJ136)</f>
        <v>0</v>
      </c>
      <c r="AL140" s="15" t="n">
        <f aca="false">Xlo*AK140+Xhi*AM140</f>
        <v>0</v>
      </c>
      <c r="AM140" s="15" t="n">
        <f aca="false">LOOKUP(Speedhi,'5'!$B$1:$BJ$1,'5'!$B136:$BJ136)</f>
        <v>0</v>
      </c>
    </row>
    <row r="141" customFormat="false" ht="14.1" hidden="false" customHeight="true" outlineLevel="0" collapsed="false">
      <c r="A141" s="60" t="n">
        <f aca="false">A140+1</f>
        <v>170</v>
      </c>
      <c r="B141" s="51" t="n">
        <f aca="false">IF(X141&lt;=0,0,X141*Factor)</f>
        <v>57.32</v>
      </c>
      <c r="C141" s="52" t="n">
        <f aca="false">ROUND($B141*COS(PI()*(D141-Best)/180),4)</f>
        <v>38.3546</v>
      </c>
      <c r="D141" s="53" t="n">
        <f aca="false">MOD(Wind+$A141+360,360)</f>
        <v>129</v>
      </c>
      <c r="E141" s="61" t="n">
        <f aca="false">ROUND($B141*COS(PI()*(F141-Best)/180),4)</f>
        <v>21.4724</v>
      </c>
      <c r="F141" s="62" t="n">
        <f aca="false">MOD(Wind-$A141+360,360)</f>
        <v>149</v>
      </c>
      <c r="G141" s="56" t="n">
        <f aca="false">SQRT($J141^2+$K141^2)</f>
        <v>19.2262312424255</v>
      </c>
      <c r="H141" s="63" t="n">
        <f aca="false">IF($J141&lt;&gt;0,MOD(ATAN($K141/$J141)*180/PI(),180),0)</f>
        <v>21.1784242461637</v>
      </c>
      <c r="I141" s="58" t="str">
        <f aca="false">IF(B141=0,"anchor",W141)</f>
        <v>Xmas Tree</v>
      </c>
      <c r="J141" s="0" t="n">
        <f aca="false">$B141+Speed*COS(PI()*$A141/180)</f>
        <v>17.9276898795117</v>
      </c>
      <c r="K141" s="0" t="n">
        <f aca="false">Speed*SIN(PI()*$A141/180)</f>
        <v>6.94592710667721</v>
      </c>
      <c r="Q141" s="59"/>
      <c r="W141" s="1" t="str">
        <f aca="false">IF(X141=Z141,polar_type16!$D$3,IF(X141=AC141,polar_type16!$E$3,IF(X141=AF141,polar_type16!$F$3,IF(X141=AI141,polar_type16!$G$3,polar_type16!$H$3))))</f>
        <v>Xmas Tree</v>
      </c>
      <c r="X141" s="0" t="n">
        <f aca="false">MAX(Z141,AC141,AF141,AI141,AL141)</f>
        <v>28.66</v>
      </c>
      <c r="Y141" s="11" t="n">
        <f aca="false">LOOKUP(Speedlo,'1'!$B$1:$BJ$1,'1'!$B137:$BJ137)</f>
        <v>18.6</v>
      </c>
      <c r="Z141" s="11" t="n">
        <f aca="false">Xlo*Y141+Xhi*AA141</f>
        <v>18</v>
      </c>
      <c r="AA141" s="11" t="n">
        <f aca="false">LOOKUP(Speedhi,'1'!$B$1:$BJ$1,'1'!$B137:$BJ137)</f>
        <v>18</v>
      </c>
      <c r="AB141" s="12" t="n">
        <f aca="false">LOOKUP(Speedlo,'2'!$B$1:$BJ$1,'2'!$B137:$BJ137)</f>
        <v>29.615</v>
      </c>
      <c r="AC141" s="12" t="n">
        <f aca="false">Xlo*AB141+Xhi*AD141</f>
        <v>28.66</v>
      </c>
      <c r="AD141" s="12" t="n">
        <f aca="false">LOOKUP(Speedhi,'2'!$B$1:$BJ$1,'2'!$B137:$BJ137)</f>
        <v>28.66</v>
      </c>
      <c r="AE141" s="13" t="n">
        <f aca="false">LOOKUP(Speedlo,'3'!$B$1:$BJ$1,'3'!$B137:$BJ137)</f>
        <v>0</v>
      </c>
      <c r="AF141" s="13" t="n">
        <f aca="false">Xlo*AE141+Xhi*AG141</f>
        <v>0</v>
      </c>
      <c r="AG141" s="13" t="n">
        <f aca="false">LOOKUP(Speedhi,'3'!$B$1:$BJ$1,'3'!$B137:$BJ137)</f>
        <v>0</v>
      </c>
      <c r="AH141" s="14" t="n">
        <f aca="false">LOOKUP(Speedlo,'4'!$B$1:$BJ$1,'4'!$B137:$BJ137)</f>
        <v>0</v>
      </c>
      <c r="AI141" s="14" t="n">
        <f aca="false">Xlo*AH141+Xhi*AJ141</f>
        <v>0</v>
      </c>
      <c r="AJ141" s="14" t="n">
        <f aca="false">LOOKUP(Speedhi,'4'!$B$1:$BJ$1,'4'!$B137:$BJ137)</f>
        <v>0</v>
      </c>
      <c r="AK141" s="15" t="n">
        <f aca="false">LOOKUP(Speedlo,'5'!$B$1:$BJ$1,'5'!$B137:$BJ137)</f>
        <v>0</v>
      </c>
      <c r="AL141" s="15" t="n">
        <f aca="false">Xlo*AK141+Xhi*AM141</f>
        <v>0</v>
      </c>
      <c r="AM141" s="15" t="n">
        <f aca="false">LOOKUP(Speedhi,'5'!$B$1:$BJ$1,'5'!$B137:$BJ137)</f>
        <v>0</v>
      </c>
    </row>
    <row r="142" customFormat="false" ht="14.1" hidden="false" customHeight="true" outlineLevel="0" collapsed="false">
      <c r="A142" s="60" t="n">
        <f aca="false">A141+1</f>
        <v>171</v>
      </c>
      <c r="B142" s="51" t="n">
        <f aca="false">IF(X142&lt;=0,0,X142*Factor)</f>
        <v>60.856</v>
      </c>
      <c r="C142" s="52" t="n">
        <f aca="false">ROUND($B142*COS(PI()*(D142-Best)/180),4)</f>
        <v>39.9251</v>
      </c>
      <c r="D142" s="53" t="n">
        <f aca="false">MOD(Wind+$A142+360,360)</f>
        <v>130</v>
      </c>
      <c r="E142" s="61" t="n">
        <f aca="false">ROUND($B142*COS(PI()*(F142-Best)/180),4)</f>
        <v>23.7783</v>
      </c>
      <c r="F142" s="62" t="n">
        <f aca="false">MOD(Wind-$A142+360,360)</f>
        <v>148</v>
      </c>
      <c r="G142" s="56" t="n">
        <f aca="false">SQRT($J142^2+$K142^2)</f>
        <v>22.2466133058357</v>
      </c>
      <c r="H142" s="63" t="n">
        <f aca="false">IF($J142&lt;&gt;0,MOD(ATAN($K142/$J142)*180/PI(),180),0)</f>
        <v>16.3362146380804</v>
      </c>
      <c r="I142" s="58" t="str">
        <f aca="false">IF(B142=0,"anchor",W142)</f>
        <v>Xmas Tree</v>
      </c>
      <c r="J142" s="0" t="n">
        <f aca="false">$B142+Speed*COS(PI()*$A142/180)</f>
        <v>21.3484663761945</v>
      </c>
      <c r="K142" s="0" t="n">
        <f aca="false">Speed*SIN(PI()*$A142/180)</f>
        <v>6.25737860160924</v>
      </c>
      <c r="Q142" s="59"/>
      <c r="W142" s="1" t="str">
        <f aca="false">IF(X142=Z142,polar_type16!$D$3,IF(X142=AC142,polar_type16!$E$3,IF(X142=AF142,polar_type16!$F$3,IF(X142=AI142,polar_type16!$G$3,polar_type16!$H$3))))</f>
        <v>Xmas Tree</v>
      </c>
      <c r="X142" s="0" t="n">
        <f aca="false">MAX(Z142,AC142,AF142,AI142,AL142)</f>
        <v>30.428</v>
      </c>
      <c r="Y142" s="11" t="n">
        <f aca="false">LOOKUP(Speedlo,'1'!$B$1:$BJ$1,'1'!$B138:$BJ138)</f>
        <v>19.4784</v>
      </c>
      <c r="Z142" s="11" t="n">
        <f aca="false">Xlo*Y142+Xhi*AA142</f>
        <v>18.85</v>
      </c>
      <c r="AA142" s="11" t="n">
        <f aca="false">LOOKUP(Speedhi,'1'!$B$1:$BJ$1,'1'!$B138:$BJ138)</f>
        <v>18.85</v>
      </c>
      <c r="AB142" s="12" t="n">
        <f aca="false">LOOKUP(Speedlo,'2'!$B$1:$BJ$1,'2'!$B138:$BJ138)</f>
        <v>31.442</v>
      </c>
      <c r="AC142" s="12" t="n">
        <f aca="false">Xlo*AB142+Xhi*AD142</f>
        <v>30.428</v>
      </c>
      <c r="AD142" s="12" t="n">
        <f aca="false">LOOKUP(Speedhi,'2'!$B$1:$BJ$1,'2'!$B138:$BJ138)</f>
        <v>30.428</v>
      </c>
      <c r="AE142" s="13" t="n">
        <f aca="false">LOOKUP(Speedlo,'3'!$B$1:$BJ$1,'3'!$B138:$BJ138)</f>
        <v>0</v>
      </c>
      <c r="AF142" s="13" t="n">
        <f aca="false">Xlo*AE142+Xhi*AG142</f>
        <v>0</v>
      </c>
      <c r="AG142" s="13" t="n">
        <f aca="false">LOOKUP(Speedhi,'3'!$B$1:$BJ$1,'3'!$B138:$BJ138)</f>
        <v>0</v>
      </c>
      <c r="AH142" s="14" t="n">
        <f aca="false">LOOKUP(Speedlo,'4'!$B$1:$BJ$1,'4'!$B138:$BJ138)</f>
        <v>0</v>
      </c>
      <c r="AI142" s="14" t="n">
        <f aca="false">Xlo*AH142+Xhi*AJ142</f>
        <v>0</v>
      </c>
      <c r="AJ142" s="14" t="n">
        <f aca="false">LOOKUP(Speedhi,'4'!$B$1:$BJ$1,'4'!$B138:$BJ138)</f>
        <v>0</v>
      </c>
      <c r="AK142" s="15" t="n">
        <f aca="false">LOOKUP(Speedlo,'5'!$B$1:$BJ$1,'5'!$B138:$BJ138)</f>
        <v>0</v>
      </c>
      <c r="AL142" s="15" t="n">
        <f aca="false">Xlo*AK142+Xhi*AM142</f>
        <v>0</v>
      </c>
      <c r="AM142" s="15" t="n">
        <f aca="false">LOOKUP(Speedhi,'5'!$B$1:$BJ$1,'5'!$B138:$BJ138)</f>
        <v>0</v>
      </c>
    </row>
    <row r="143" customFormat="false" ht="14.1" hidden="false" customHeight="true" outlineLevel="0" collapsed="false">
      <c r="A143" s="60" t="n">
        <f aca="false">A142+1</f>
        <v>172</v>
      </c>
      <c r="B143" s="51" t="n">
        <f aca="false">IF(X143&lt;=0,0,X143*Factor)</f>
        <v>64.392</v>
      </c>
      <c r="C143" s="52" t="n">
        <f aca="false">ROUND($B143*COS(PI()*(D143-Best)/180),4)</f>
        <v>41.3904</v>
      </c>
      <c r="D143" s="53" t="n">
        <f aca="false">MOD(Wind+$A143+360,360)</f>
        <v>131</v>
      </c>
      <c r="E143" s="61" t="n">
        <f aca="false">ROUND($B143*COS(PI()*(F143-Best)/180),4)</f>
        <v>26.1906</v>
      </c>
      <c r="F143" s="62" t="n">
        <f aca="false">MOD(Wind-$A143+360,360)</f>
        <v>147</v>
      </c>
      <c r="G143" s="56" t="n">
        <f aca="false">SQRT($J143^2+$K143^2)</f>
        <v>25.3988650417184</v>
      </c>
      <c r="H143" s="63" t="n">
        <f aca="false">IF($J143&lt;&gt;0,MOD(ATAN($K143/$J143)*180/PI(),180),0)</f>
        <v>12.6608768721014</v>
      </c>
      <c r="I143" s="58" t="str">
        <f aca="false">IF(B143=0,"anchor",W143)</f>
        <v>Xmas Tree</v>
      </c>
      <c r="J143" s="0" t="n">
        <f aca="false">$B143+Speed*COS(PI()*$A143/180)</f>
        <v>24.7812772503372</v>
      </c>
      <c r="K143" s="0" t="n">
        <f aca="false">Speed*SIN(PI()*$A143/180)</f>
        <v>5.56692403840263</v>
      </c>
      <c r="Q143" s="59"/>
      <c r="W143" s="1" t="str">
        <f aca="false">IF(X143=Z143,polar_type16!$D$3,IF(X143=AC143,polar_type16!$E$3,IF(X143=AF143,polar_type16!$F$3,IF(X143=AI143,polar_type16!$G$3,polar_type16!$H$3))))</f>
        <v>Xmas Tree</v>
      </c>
      <c r="X143" s="0" t="n">
        <f aca="false">MAX(Z143,AC143,AF143,AI143,AL143)</f>
        <v>32.196</v>
      </c>
      <c r="Y143" s="11" t="n">
        <f aca="false">LOOKUP(Speedlo,'1'!$B$1:$BJ$1,'1'!$B139:$BJ139)</f>
        <v>20.3568</v>
      </c>
      <c r="Z143" s="11" t="n">
        <f aca="false">Xlo*Y143+Xhi*AA143</f>
        <v>19.7</v>
      </c>
      <c r="AA143" s="11" t="n">
        <f aca="false">LOOKUP(Speedhi,'1'!$B$1:$BJ$1,'1'!$B139:$BJ139)</f>
        <v>19.7</v>
      </c>
      <c r="AB143" s="12" t="n">
        <f aca="false">LOOKUP(Speedlo,'2'!$B$1:$BJ$1,'2'!$B139:$BJ139)</f>
        <v>33.269</v>
      </c>
      <c r="AC143" s="12" t="n">
        <f aca="false">Xlo*AB143+Xhi*AD143</f>
        <v>32.196</v>
      </c>
      <c r="AD143" s="12" t="n">
        <f aca="false">LOOKUP(Speedhi,'2'!$B$1:$BJ$1,'2'!$B139:$BJ139)</f>
        <v>32.196</v>
      </c>
      <c r="AE143" s="13" t="n">
        <f aca="false">LOOKUP(Speedlo,'3'!$B$1:$BJ$1,'3'!$B139:$BJ139)</f>
        <v>0</v>
      </c>
      <c r="AF143" s="13" t="n">
        <f aca="false">Xlo*AE143+Xhi*AG143</f>
        <v>0</v>
      </c>
      <c r="AG143" s="13" t="n">
        <f aca="false">LOOKUP(Speedhi,'3'!$B$1:$BJ$1,'3'!$B139:$BJ139)</f>
        <v>0</v>
      </c>
      <c r="AH143" s="14" t="n">
        <f aca="false">LOOKUP(Speedlo,'4'!$B$1:$BJ$1,'4'!$B139:$BJ139)</f>
        <v>0</v>
      </c>
      <c r="AI143" s="14" t="n">
        <f aca="false">Xlo*AH143+Xhi*AJ143</f>
        <v>0</v>
      </c>
      <c r="AJ143" s="14" t="n">
        <f aca="false">LOOKUP(Speedhi,'4'!$B$1:$BJ$1,'4'!$B139:$BJ139)</f>
        <v>0</v>
      </c>
      <c r="AK143" s="15" t="n">
        <f aca="false">LOOKUP(Speedlo,'5'!$B$1:$BJ$1,'5'!$B139:$BJ139)</f>
        <v>0</v>
      </c>
      <c r="AL143" s="15" t="n">
        <f aca="false">Xlo*AK143+Xhi*AM143</f>
        <v>0</v>
      </c>
      <c r="AM143" s="15" t="n">
        <f aca="false">LOOKUP(Speedhi,'5'!$B$1:$BJ$1,'5'!$B139:$BJ139)</f>
        <v>0</v>
      </c>
    </row>
    <row r="144" customFormat="false" ht="14.1" hidden="false" customHeight="true" outlineLevel="0" collapsed="false">
      <c r="A144" s="60" t="n">
        <f aca="false">A143+1</f>
        <v>173</v>
      </c>
      <c r="B144" s="51" t="n">
        <f aca="false">IF(X144&lt;=0,0,X144*Factor)</f>
        <v>67.928</v>
      </c>
      <c r="C144" s="52" t="n">
        <f aca="false">ROUND($B144*COS(PI()*(D144-Best)/180),4)</f>
        <v>42.7485</v>
      </c>
      <c r="D144" s="53" t="n">
        <f aca="false">MOD(Wind+$A144+360,360)</f>
        <v>132</v>
      </c>
      <c r="E144" s="61" t="n">
        <f aca="false">ROUND($B144*COS(PI()*(F144-Best)/180),4)</f>
        <v>28.7076</v>
      </c>
      <c r="F144" s="62" t="n">
        <f aca="false">MOD(Wind-$A144+360,360)</f>
        <v>146</v>
      </c>
      <c r="G144" s="56" t="n">
        <f aca="false">SQRT($J144^2+$K144^2)</f>
        <v>28.6440078359273</v>
      </c>
      <c r="H144" s="63" t="n">
        <f aca="false">IF($J144&lt;&gt;0,MOD(ATAN($K144/$J144)*180/PI(),180),0)</f>
        <v>9.79856184198005</v>
      </c>
      <c r="I144" s="58" t="str">
        <f aca="false">IF(B144=0,"anchor",W144)</f>
        <v>Xmas Tree</v>
      </c>
      <c r="J144" s="0" t="n">
        <f aca="false">$B144+Speed*COS(PI()*$A144/180)</f>
        <v>28.2261539343471</v>
      </c>
      <c r="K144" s="0" t="n">
        <f aca="false">Speed*SIN(PI()*$A144/180)</f>
        <v>4.8747737362059</v>
      </c>
      <c r="Q144" s="59"/>
      <c r="W144" s="1" t="str">
        <f aca="false">IF(X144=Z144,polar_type16!$D$3,IF(X144=AC144,polar_type16!$E$3,IF(X144=AF144,polar_type16!$F$3,IF(X144=AI144,polar_type16!$G$3,polar_type16!$H$3))))</f>
        <v>Xmas Tree</v>
      </c>
      <c r="X144" s="0" t="n">
        <f aca="false">MAX(Z144,AC144,AF144,AI144,AL144)</f>
        <v>33.964</v>
      </c>
      <c r="Y144" s="11" t="n">
        <f aca="false">LOOKUP(Speedlo,'1'!$B$1:$BJ$1,'1'!$B140:$BJ140)</f>
        <v>21.2352</v>
      </c>
      <c r="Z144" s="11" t="n">
        <f aca="false">Xlo*Y144+Xhi*AA144</f>
        <v>20.55</v>
      </c>
      <c r="AA144" s="11" t="n">
        <f aca="false">LOOKUP(Speedhi,'1'!$B$1:$BJ$1,'1'!$B140:$BJ140)</f>
        <v>20.55</v>
      </c>
      <c r="AB144" s="12" t="n">
        <f aca="false">LOOKUP(Speedlo,'2'!$B$1:$BJ$1,'2'!$B140:$BJ140)</f>
        <v>35.096</v>
      </c>
      <c r="AC144" s="12" t="n">
        <f aca="false">Xlo*AB144+Xhi*AD144</f>
        <v>33.964</v>
      </c>
      <c r="AD144" s="12" t="n">
        <f aca="false">LOOKUP(Speedhi,'2'!$B$1:$BJ$1,'2'!$B140:$BJ140)</f>
        <v>33.964</v>
      </c>
      <c r="AE144" s="13" t="n">
        <f aca="false">LOOKUP(Speedlo,'3'!$B$1:$BJ$1,'3'!$B140:$BJ140)</f>
        <v>0</v>
      </c>
      <c r="AF144" s="13" t="n">
        <f aca="false">Xlo*AE144+Xhi*AG144</f>
        <v>0</v>
      </c>
      <c r="AG144" s="13" t="n">
        <f aca="false">LOOKUP(Speedhi,'3'!$B$1:$BJ$1,'3'!$B140:$BJ140)</f>
        <v>0</v>
      </c>
      <c r="AH144" s="14" t="n">
        <f aca="false">LOOKUP(Speedlo,'4'!$B$1:$BJ$1,'4'!$B140:$BJ140)</f>
        <v>0</v>
      </c>
      <c r="AI144" s="14" t="n">
        <f aca="false">Xlo*AH144+Xhi*AJ144</f>
        <v>0</v>
      </c>
      <c r="AJ144" s="14" t="n">
        <f aca="false">LOOKUP(Speedhi,'4'!$B$1:$BJ$1,'4'!$B140:$BJ140)</f>
        <v>0</v>
      </c>
      <c r="AK144" s="15" t="n">
        <f aca="false">LOOKUP(Speedlo,'5'!$B$1:$BJ$1,'5'!$B140:$BJ140)</f>
        <v>0</v>
      </c>
      <c r="AL144" s="15" t="n">
        <f aca="false">Xlo*AK144+Xhi*AM144</f>
        <v>0</v>
      </c>
      <c r="AM144" s="15" t="n">
        <f aca="false">LOOKUP(Speedhi,'5'!$B$1:$BJ$1,'5'!$B140:$BJ140)</f>
        <v>0</v>
      </c>
    </row>
    <row r="145" customFormat="false" ht="14.1" hidden="false" customHeight="true" outlineLevel="0" collapsed="false">
      <c r="A145" s="60" t="n">
        <f aca="false">A144+1</f>
        <v>174</v>
      </c>
      <c r="B145" s="51" t="n">
        <f aca="false">IF(X145&lt;=0,0,X145*Factor)</f>
        <v>71.464</v>
      </c>
      <c r="C145" s="52" t="n">
        <f aca="false">ROUND($B145*COS(PI()*(D145-Best)/180),4)</f>
        <v>43.9976</v>
      </c>
      <c r="D145" s="53" t="n">
        <f aca="false">MOD(Wind+$A145+360,360)</f>
        <v>133</v>
      </c>
      <c r="E145" s="61" t="n">
        <f aca="false">ROUND($B145*COS(PI()*(F145-Best)/180),4)</f>
        <v>31.3278</v>
      </c>
      <c r="F145" s="62" t="n">
        <f aca="false">MOD(Wind-$A145+360,360)</f>
        <v>145</v>
      </c>
      <c r="G145" s="56" t="n">
        <f aca="false">SQRT($J145^2+$K145^2)</f>
        <v>31.9578202878753</v>
      </c>
      <c r="H145" s="63" t="n">
        <f aca="false">IF($J145&lt;&gt;0,MOD(ATAN($K145/$J145)*180/PI(),180),0)</f>
        <v>7.51773269989172</v>
      </c>
      <c r="I145" s="58" t="str">
        <f aca="false">IF(B145=0,"anchor",W145)</f>
        <v>Xmas Tree</v>
      </c>
      <c r="J145" s="0" t="n">
        <f aca="false">$B145+Speed*COS(PI()*$A145/180)</f>
        <v>31.6831241852691</v>
      </c>
      <c r="K145" s="0" t="n">
        <f aca="false">Speed*SIN(PI()*$A145/180)</f>
        <v>4.18113853070615</v>
      </c>
      <c r="Q145" s="59"/>
      <c r="W145" s="1" t="str">
        <f aca="false">IF(X145=Z145,polar_type16!$D$3,IF(X145=AC145,polar_type16!$E$3,IF(X145=AF145,polar_type16!$F$3,IF(X145=AI145,polar_type16!$G$3,polar_type16!$H$3))))</f>
        <v>Xmas Tree</v>
      </c>
      <c r="X145" s="0" t="n">
        <f aca="false">MAX(Z145,AC145,AF145,AI145,AL145)</f>
        <v>35.732</v>
      </c>
      <c r="Y145" s="11" t="n">
        <f aca="false">LOOKUP(Speedlo,'1'!$B$1:$BJ$1,'1'!$B141:$BJ141)</f>
        <v>22.1136</v>
      </c>
      <c r="Z145" s="11" t="n">
        <f aca="false">Xlo*Y145+Xhi*AA145</f>
        <v>21.4</v>
      </c>
      <c r="AA145" s="11" t="n">
        <f aca="false">LOOKUP(Speedhi,'1'!$B$1:$BJ$1,'1'!$B141:$BJ141)</f>
        <v>21.4</v>
      </c>
      <c r="AB145" s="12" t="n">
        <f aca="false">LOOKUP(Speedlo,'2'!$B$1:$BJ$1,'2'!$B141:$BJ141)</f>
        <v>36.923</v>
      </c>
      <c r="AC145" s="12" t="n">
        <f aca="false">Xlo*AB145+Xhi*AD145</f>
        <v>35.732</v>
      </c>
      <c r="AD145" s="12" t="n">
        <f aca="false">LOOKUP(Speedhi,'2'!$B$1:$BJ$1,'2'!$B141:$BJ141)</f>
        <v>35.732</v>
      </c>
      <c r="AE145" s="13" t="n">
        <f aca="false">LOOKUP(Speedlo,'3'!$B$1:$BJ$1,'3'!$B141:$BJ141)</f>
        <v>0</v>
      </c>
      <c r="AF145" s="13" t="n">
        <f aca="false">Xlo*AE145+Xhi*AG145</f>
        <v>0</v>
      </c>
      <c r="AG145" s="13" t="n">
        <f aca="false">LOOKUP(Speedhi,'3'!$B$1:$BJ$1,'3'!$B141:$BJ141)</f>
        <v>0</v>
      </c>
      <c r="AH145" s="14" t="n">
        <f aca="false">LOOKUP(Speedlo,'4'!$B$1:$BJ$1,'4'!$B141:$BJ141)</f>
        <v>0</v>
      </c>
      <c r="AI145" s="14" t="n">
        <f aca="false">Xlo*AH145+Xhi*AJ145</f>
        <v>0</v>
      </c>
      <c r="AJ145" s="14" t="n">
        <f aca="false">LOOKUP(Speedhi,'4'!$B$1:$BJ$1,'4'!$B141:$BJ141)</f>
        <v>0</v>
      </c>
      <c r="AK145" s="15" t="n">
        <f aca="false">LOOKUP(Speedlo,'5'!$B$1:$BJ$1,'5'!$B141:$BJ141)</f>
        <v>0</v>
      </c>
      <c r="AL145" s="15" t="n">
        <f aca="false">Xlo*AK145+Xhi*AM145</f>
        <v>0</v>
      </c>
      <c r="AM145" s="15" t="n">
        <f aca="false">LOOKUP(Speedhi,'5'!$B$1:$BJ$1,'5'!$B141:$BJ141)</f>
        <v>0</v>
      </c>
    </row>
    <row r="146" customFormat="false" ht="14.1" hidden="false" customHeight="true" outlineLevel="0" collapsed="false">
      <c r="A146" s="60" t="n">
        <f aca="false">A145+1</f>
        <v>175</v>
      </c>
      <c r="B146" s="51" t="n">
        <f aca="false">IF(X146&lt;=0,0,X146*Factor)</f>
        <v>75</v>
      </c>
      <c r="C146" s="52" t="n">
        <f aca="false">ROUND($B146*COS(PI()*(D146-Best)/180),4)</f>
        <v>45.1361</v>
      </c>
      <c r="D146" s="53" t="n">
        <f aca="false">MOD(Wind+$A146+360,360)</f>
        <v>134</v>
      </c>
      <c r="E146" s="61" t="n">
        <f aca="false">ROUND($B146*COS(PI()*(F146-Best)/180),4)</f>
        <v>34.0493</v>
      </c>
      <c r="F146" s="62" t="n">
        <f aca="false">MOD(Wind-$A146+360,360)</f>
        <v>144</v>
      </c>
      <c r="G146" s="56" t="n">
        <f aca="false">SQRT($J146^2+$K146^2)</f>
        <v>35.3246629346909</v>
      </c>
      <c r="H146" s="63" t="n">
        <f aca="false">IF($J146&lt;&gt;0,MOD(ATAN($K146/$J146)*180/PI(),180),0)</f>
        <v>5.66380296791563</v>
      </c>
      <c r="I146" s="58" t="str">
        <f aca="false">IF(B146=0,"anchor",W146)</f>
        <v>Xmas Tree</v>
      </c>
      <c r="J146" s="0" t="n">
        <f aca="false">$B146+Speed*COS(PI()*$A146/180)</f>
        <v>35.1522120763302</v>
      </c>
      <c r="K146" s="0" t="n">
        <f aca="false">Speed*SIN(PI()*$A146/180)</f>
        <v>3.48622970990635</v>
      </c>
      <c r="Q146" s="59"/>
      <c r="W146" s="1" t="str">
        <f aca="false">IF(X146=Z146,polar_type16!$D$3,IF(X146=AC146,polar_type16!$E$3,IF(X146=AF146,polar_type16!$F$3,IF(X146=AI146,polar_type16!$G$3,polar_type16!$H$3))))</f>
        <v>Xmas Tree</v>
      </c>
      <c r="X146" s="0" t="n">
        <f aca="false">MAX(Z146,AC146,AF146,AI146,AL146)</f>
        <v>37.5</v>
      </c>
      <c r="Y146" s="11" t="n">
        <f aca="false">LOOKUP(Speedlo,'1'!$B$1:$BJ$1,'1'!$B142:$BJ142)</f>
        <v>22.992</v>
      </c>
      <c r="Z146" s="11" t="n">
        <f aca="false">Xlo*Y146+Xhi*AA146</f>
        <v>22.25</v>
      </c>
      <c r="AA146" s="11" t="n">
        <f aca="false">LOOKUP(Speedhi,'1'!$B$1:$BJ$1,'1'!$B142:$BJ142)</f>
        <v>22.25</v>
      </c>
      <c r="AB146" s="12" t="n">
        <f aca="false">LOOKUP(Speedlo,'2'!$B$1:$BJ$1,'2'!$B142:$BJ142)</f>
        <v>38.75</v>
      </c>
      <c r="AC146" s="12" t="n">
        <f aca="false">Xlo*AB146+Xhi*AD146</f>
        <v>37.5</v>
      </c>
      <c r="AD146" s="12" t="n">
        <f aca="false">LOOKUP(Speedhi,'2'!$B$1:$BJ$1,'2'!$B142:$BJ142)</f>
        <v>37.5</v>
      </c>
      <c r="AE146" s="13" t="n">
        <f aca="false">LOOKUP(Speedlo,'3'!$B$1:$BJ$1,'3'!$B142:$BJ142)</f>
        <v>0</v>
      </c>
      <c r="AF146" s="13" t="n">
        <f aca="false">Xlo*AE146+Xhi*AG146</f>
        <v>0</v>
      </c>
      <c r="AG146" s="13" t="n">
        <f aca="false">LOOKUP(Speedhi,'3'!$B$1:$BJ$1,'3'!$B142:$BJ142)</f>
        <v>0</v>
      </c>
      <c r="AH146" s="14" t="n">
        <f aca="false">LOOKUP(Speedlo,'4'!$B$1:$BJ$1,'4'!$B142:$BJ142)</f>
        <v>0</v>
      </c>
      <c r="AI146" s="14" t="n">
        <f aca="false">Xlo*AH146+Xhi*AJ146</f>
        <v>0</v>
      </c>
      <c r="AJ146" s="14" t="n">
        <f aca="false">LOOKUP(Speedhi,'4'!$B$1:$BJ$1,'4'!$B142:$BJ142)</f>
        <v>0</v>
      </c>
      <c r="AK146" s="15" t="n">
        <f aca="false">LOOKUP(Speedlo,'5'!$B$1:$BJ$1,'5'!$B142:$BJ142)</f>
        <v>0</v>
      </c>
      <c r="AL146" s="15" t="n">
        <f aca="false">Xlo*AK146+Xhi*AM146</f>
        <v>0</v>
      </c>
      <c r="AM146" s="15" t="n">
        <f aca="false">LOOKUP(Speedhi,'5'!$B$1:$BJ$1,'5'!$B142:$BJ142)</f>
        <v>0</v>
      </c>
    </row>
    <row r="147" customFormat="false" ht="14.1" hidden="false" customHeight="true" outlineLevel="0" collapsed="false">
      <c r="A147" s="60" t="n">
        <f aca="false">A146+1</f>
        <v>176</v>
      </c>
      <c r="B147" s="51" t="n">
        <f aca="false">IF(X147&lt;=0,0,X147*Factor)</f>
        <v>75</v>
      </c>
      <c r="C147" s="52" t="n">
        <f aca="false">ROUND($B147*COS(PI()*(D147-Best)/180),4)</f>
        <v>44.0839</v>
      </c>
      <c r="D147" s="53" t="n">
        <f aca="false">MOD(Wind+$A147+360,360)</f>
        <v>135</v>
      </c>
      <c r="E147" s="61" t="n">
        <f aca="false">ROUND($B147*COS(PI()*(F147-Best)/180),4)</f>
        <v>35.2104</v>
      </c>
      <c r="F147" s="62" t="n">
        <f aca="false">MOD(Wind-$A147+360,360)</f>
        <v>143</v>
      </c>
      <c r="G147" s="56" t="n">
        <f aca="false">SQRT($J147^2+$K147^2)</f>
        <v>35.2081765850073</v>
      </c>
      <c r="H147" s="63" t="n">
        <f aca="false">IF($J147&lt;&gt;0,MOD(ATAN($K147/$J147)*180/PI(),180),0)</f>
        <v>4.5454749096273</v>
      </c>
      <c r="I147" s="58" t="str">
        <f aca="false">IF(B147=0,"anchor",W147)</f>
        <v>Xmas Tree</v>
      </c>
      <c r="J147" s="0" t="n">
        <f aca="false">$B147+Speed*COS(PI()*$A147/180)</f>
        <v>35.097437989607</v>
      </c>
      <c r="K147" s="0" t="n">
        <f aca="false">Speed*SIN(PI()*$A147/180)</f>
        <v>2.79025894976502</v>
      </c>
      <c r="Q147" s="59"/>
      <c r="W147" s="1" t="str">
        <f aca="false">IF(X147=Z147,polar_type16!$D$3,IF(X147=AC147,polar_type16!$E$3,IF(X147=AF147,polar_type16!$F$3,IF(X147=AI147,polar_type16!$G$3,polar_type16!$H$3))))</f>
        <v>Xmas Tree</v>
      </c>
      <c r="X147" s="0" t="n">
        <f aca="false">MAX(Z147,AC147,AF147,AI147,AL147)</f>
        <v>37.5</v>
      </c>
      <c r="Y147" s="11" t="n">
        <f aca="false">LOOKUP(Speedlo,'1'!$B$1:$BJ$1,'1'!$B143:$BJ143)</f>
        <v>24.5936</v>
      </c>
      <c r="Z147" s="11" t="n">
        <f aca="false">Xlo*Y147+Xhi*AA147</f>
        <v>23.8</v>
      </c>
      <c r="AA147" s="11" t="n">
        <f aca="false">LOOKUP(Speedhi,'1'!$B$1:$BJ$1,'1'!$B143:$BJ143)</f>
        <v>23.8</v>
      </c>
      <c r="AB147" s="12" t="n">
        <f aca="false">LOOKUP(Speedlo,'2'!$B$1:$BJ$1,'2'!$B143:$BJ143)</f>
        <v>38.75</v>
      </c>
      <c r="AC147" s="12" t="n">
        <f aca="false">Xlo*AB147+Xhi*AD147</f>
        <v>37.5</v>
      </c>
      <c r="AD147" s="12" t="n">
        <f aca="false">LOOKUP(Speedhi,'2'!$B$1:$BJ$1,'2'!$B143:$BJ143)</f>
        <v>37.5</v>
      </c>
      <c r="AE147" s="13" t="n">
        <f aca="false">LOOKUP(Speedlo,'3'!$B$1:$BJ$1,'3'!$B143:$BJ143)</f>
        <v>0</v>
      </c>
      <c r="AF147" s="13" t="n">
        <f aca="false">Xlo*AE147+Xhi*AG147</f>
        <v>0</v>
      </c>
      <c r="AG147" s="13" t="n">
        <f aca="false">LOOKUP(Speedhi,'3'!$B$1:$BJ$1,'3'!$B143:$BJ143)</f>
        <v>0</v>
      </c>
      <c r="AH147" s="14" t="n">
        <f aca="false">LOOKUP(Speedlo,'4'!$B$1:$BJ$1,'4'!$B143:$BJ143)</f>
        <v>0</v>
      </c>
      <c r="AI147" s="14" t="n">
        <f aca="false">Xlo*AH147+Xhi*AJ147</f>
        <v>0</v>
      </c>
      <c r="AJ147" s="14" t="n">
        <f aca="false">LOOKUP(Speedhi,'4'!$B$1:$BJ$1,'4'!$B143:$BJ143)</f>
        <v>0</v>
      </c>
      <c r="AK147" s="15" t="n">
        <f aca="false">LOOKUP(Speedlo,'5'!$B$1:$BJ$1,'5'!$B143:$BJ143)</f>
        <v>0</v>
      </c>
      <c r="AL147" s="15" t="n">
        <f aca="false">Xlo*AK147+Xhi*AM147</f>
        <v>0</v>
      </c>
      <c r="AM147" s="15" t="n">
        <f aca="false">LOOKUP(Speedhi,'5'!$B$1:$BJ$1,'5'!$B143:$BJ143)</f>
        <v>0</v>
      </c>
    </row>
    <row r="148" customFormat="false" ht="14.1" hidden="false" customHeight="true" outlineLevel="0" collapsed="false">
      <c r="A148" s="60" t="n">
        <f aca="false">A147+1</f>
        <v>177</v>
      </c>
      <c r="B148" s="51" t="n">
        <f aca="false">IF(X148&lt;=0,0,X148*Factor)</f>
        <v>75</v>
      </c>
      <c r="C148" s="52" t="n">
        <f aca="false">ROUND($B148*COS(PI()*(D148-Best)/180),4)</f>
        <v>43.0182</v>
      </c>
      <c r="D148" s="53" t="n">
        <f aca="false">MOD(Wind+$A148+360,360)</f>
        <v>136</v>
      </c>
      <c r="E148" s="61" t="n">
        <f aca="false">ROUND($B148*COS(PI()*(F148-Best)/180),4)</f>
        <v>36.3607</v>
      </c>
      <c r="F148" s="62" t="n">
        <f aca="false">MOD(Wind-$A148+360,360)</f>
        <v>142</v>
      </c>
      <c r="G148" s="56" t="n">
        <f aca="false">SQRT($J148^2+$K148^2)</f>
        <v>35.1172719822106</v>
      </c>
      <c r="H148" s="63" t="n">
        <f aca="false">IF($J148&lt;&gt;0,MOD(ATAN($K148/$J148)*180/PI(),180),0)</f>
        <v>3.4175869780103</v>
      </c>
      <c r="I148" s="58" t="str">
        <f aca="false">IF(B148=0,"anchor",W148)</f>
        <v>Xmas Tree</v>
      </c>
      <c r="J148" s="0" t="n">
        <f aca="false">$B148+Speed*COS(PI()*$A148/180)</f>
        <v>35.054818609817</v>
      </c>
      <c r="K148" s="0" t="n">
        <f aca="false">Speed*SIN(PI()*$A148/180)</f>
        <v>2.09343824971775</v>
      </c>
      <c r="Q148" s="59"/>
      <c r="W148" s="1" t="str">
        <f aca="false">IF(X148=Z148,polar_type16!$D$3,IF(X148=AC148,polar_type16!$E$3,IF(X148=AF148,polar_type16!$F$3,IF(X148=AI148,polar_type16!$G$3,polar_type16!$H$3))))</f>
        <v>Xmas Tree</v>
      </c>
      <c r="X148" s="0" t="n">
        <f aca="false">MAX(Z148,AC148,AF148,AI148,AL148)</f>
        <v>37.5</v>
      </c>
      <c r="Y148" s="11" t="n">
        <f aca="false">LOOKUP(Speedlo,'1'!$B$1:$BJ$1,'1'!$B144:$BJ144)</f>
        <v>26.1952</v>
      </c>
      <c r="Z148" s="11" t="n">
        <f aca="false">Xlo*Y148+Xhi*AA148</f>
        <v>25.35</v>
      </c>
      <c r="AA148" s="11" t="n">
        <f aca="false">LOOKUP(Speedhi,'1'!$B$1:$BJ$1,'1'!$B144:$BJ144)</f>
        <v>25.35</v>
      </c>
      <c r="AB148" s="12" t="n">
        <f aca="false">LOOKUP(Speedlo,'2'!$B$1:$BJ$1,'2'!$B144:$BJ144)</f>
        <v>38.75</v>
      </c>
      <c r="AC148" s="12" t="n">
        <f aca="false">Xlo*AB148+Xhi*AD148</f>
        <v>37.5</v>
      </c>
      <c r="AD148" s="12" t="n">
        <f aca="false">LOOKUP(Speedhi,'2'!$B$1:$BJ$1,'2'!$B144:$BJ144)</f>
        <v>37.5</v>
      </c>
      <c r="AE148" s="13" t="n">
        <f aca="false">LOOKUP(Speedlo,'3'!$B$1:$BJ$1,'3'!$B144:$BJ144)</f>
        <v>0</v>
      </c>
      <c r="AF148" s="13" t="n">
        <f aca="false">Xlo*AE148+Xhi*AG148</f>
        <v>0</v>
      </c>
      <c r="AG148" s="13" t="n">
        <f aca="false">LOOKUP(Speedhi,'3'!$B$1:$BJ$1,'3'!$B144:$BJ144)</f>
        <v>0</v>
      </c>
      <c r="AH148" s="14" t="n">
        <f aca="false">LOOKUP(Speedlo,'4'!$B$1:$BJ$1,'4'!$B144:$BJ144)</f>
        <v>0</v>
      </c>
      <c r="AI148" s="14" t="n">
        <f aca="false">Xlo*AH148+Xhi*AJ148</f>
        <v>0</v>
      </c>
      <c r="AJ148" s="14" t="n">
        <f aca="false">LOOKUP(Speedhi,'4'!$B$1:$BJ$1,'4'!$B144:$BJ144)</f>
        <v>0</v>
      </c>
      <c r="AK148" s="15" t="n">
        <f aca="false">LOOKUP(Speedlo,'5'!$B$1:$BJ$1,'5'!$B144:$BJ144)</f>
        <v>0</v>
      </c>
      <c r="AL148" s="15" t="n">
        <f aca="false">Xlo*AK148+Xhi*AM148</f>
        <v>0</v>
      </c>
      <c r="AM148" s="15" t="n">
        <f aca="false">LOOKUP(Speedhi,'5'!$B$1:$BJ$1,'5'!$B144:$BJ144)</f>
        <v>0</v>
      </c>
    </row>
    <row r="149" customFormat="false" ht="14.1" hidden="false" customHeight="true" outlineLevel="0" collapsed="false">
      <c r="A149" s="60" t="n">
        <f aca="false">A148+1</f>
        <v>178</v>
      </c>
      <c r="B149" s="51" t="n">
        <f aca="false">IF(X149&lt;=0,0,X149*Factor)</f>
        <v>75</v>
      </c>
      <c r="C149" s="52" t="n">
        <f aca="false">ROUND($B149*COS(PI()*(D149-Best)/180),4)</f>
        <v>41.9395</v>
      </c>
      <c r="D149" s="53" t="n">
        <f aca="false">MOD(Wind+$A149+360,360)</f>
        <v>137</v>
      </c>
      <c r="E149" s="61" t="n">
        <f aca="false">ROUND($B149*COS(PI()*(F149-Best)/180),4)</f>
        <v>37.5</v>
      </c>
      <c r="F149" s="62" t="n">
        <f aca="false">MOD(Wind-$A149+360,360)</f>
        <v>141</v>
      </c>
      <c r="G149" s="56" t="n">
        <f aca="false">SQRT($J149^2+$K149^2)</f>
        <v>35.0521759365296</v>
      </c>
      <c r="H149" s="63" t="n">
        <f aca="false">IF($J149&lt;&gt;0,MOD(ATAN($K149/$J149)*180/PI(),180),0)</f>
        <v>2.28245212437062</v>
      </c>
      <c r="I149" s="58" t="str">
        <f aca="false">IF(B149=0,"anchor",W149)</f>
        <v>Xmas Tree</v>
      </c>
      <c r="J149" s="0" t="n">
        <f aca="false">$B149+Speed*COS(PI()*$A149/180)</f>
        <v>35.0243669192362</v>
      </c>
      <c r="K149" s="0" t="n">
        <f aca="false">Speed*SIN(PI()*$A149/180)</f>
        <v>1.39597986810003</v>
      </c>
      <c r="Q149" s="59"/>
      <c r="W149" s="1" t="str">
        <f aca="false">IF(X149=Z149,polar_type16!$D$3,IF(X149=AC149,polar_type16!$E$3,IF(X149=AF149,polar_type16!$F$3,IF(X149=AI149,polar_type16!$G$3,polar_type16!$H$3))))</f>
        <v>Xmas Tree</v>
      </c>
      <c r="X149" s="0" t="n">
        <f aca="false">MAX(Z149,AC149,AF149,AI149,AL149)</f>
        <v>37.5</v>
      </c>
      <c r="Y149" s="11" t="n">
        <f aca="false">LOOKUP(Speedlo,'1'!$B$1:$BJ$1,'1'!$B145:$BJ145)</f>
        <v>27.7968</v>
      </c>
      <c r="Z149" s="11" t="n">
        <f aca="false">Xlo*Y149+Xhi*AA149</f>
        <v>26.9</v>
      </c>
      <c r="AA149" s="11" t="n">
        <f aca="false">LOOKUP(Speedhi,'1'!$B$1:$BJ$1,'1'!$B145:$BJ145)</f>
        <v>26.9</v>
      </c>
      <c r="AB149" s="12" t="n">
        <f aca="false">LOOKUP(Speedlo,'2'!$B$1:$BJ$1,'2'!$B145:$BJ145)</f>
        <v>38.75</v>
      </c>
      <c r="AC149" s="12" t="n">
        <f aca="false">Xlo*AB149+Xhi*AD149</f>
        <v>37.5</v>
      </c>
      <c r="AD149" s="12" t="n">
        <f aca="false">LOOKUP(Speedhi,'2'!$B$1:$BJ$1,'2'!$B145:$BJ145)</f>
        <v>37.5</v>
      </c>
      <c r="AE149" s="13" t="n">
        <f aca="false">LOOKUP(Speedlo,'3'!$B$1:$BJ$1,'3'!$B145:$BJ145)</f>
        <v>0</v>
      </c>
      <c r="AF149" s="13" t="n">
        <f aca="false">Xlo*AE149+Xhi*AG149</f>
        <v>0</v>
      </c>
      <c r="AG149" s="13" t="n">
        <f aca="false">LOOKUP(Speedhi,'3'!$B$1:$BJ$1,'3'!$B145:$BJ145)</f>
        <v>0</v>
      </c>
      <c r="AH149" s="14" t="n">
        <f aca="false">LOOKUP(Speedlo,'4'!$B$1:$BJ$1,'4'!$B145:$BJ145)</f>
        <v>0</v>
      </c>
      <c r="AI149" s="14" t="n">
        <f aca="false">Xlo*AH149+Xhi*AJ149</f>
        <v>0</v>
      </c>
      <c r="AJ149" s="14" t="n">
        <f aca="false">LOOKUP(Speedhi,'4'!$B$1:$BJ$1,'4'!$B145:$BJ145)</f>
        <v>0</v>
      </c>
      <c r="AK149" s="15" t="n">
        <f aca="false">LOOKUP(Speedlo,'5'!$B$1:$BJ$1,'5'!$B145:$BJ145)</f>
        <v>0</v>
      </c>
      <c r="AL149" s="15" t="n">
        <f aca="false">Xlo*AK149+Xhi*AM149</f>
        <v>0</v>
      </c>
      <c r="AM149" s="15" t="n">
        <f aca="false">LOOKUP(Speedhi,'5'!$B$1:$BJ$1,'5'!$B145:$BJ145)</f>
        <v>0</v>
      </c>
    </row>
    <row r="150" customFormat="false" ht="14.1" hidden="false" customHeight="true" outlineLevel="0" collapsed="false">
      <c r="A150" s="60" t="n">
        <f aca="false">A149+1</f>
        <v>179</v>
      </c>
      <c r="B150" s="51" t="n">
        <f aca="false">IF(X150&lt;=0,0,X150*Factor)</f>
        <v>75</v>
      </c>
      <c r="C150" s="52" t="n">
        <f aca="false">ROUND($B150*COS(PI()*(D150-Best)/180),4)</f>
        <v>40.8479</v>
      </c>
      <c r="D150" s="53" t="n">
        <f aca="false">MOD(Wind+$A150+360,360)</f>
        <v>138</v>
      </c>
      <c r="E150" s="61" t="n">
        <f aca="false">ROUND($B150*COS(PI()*(F150-Best)/180),4)</f>
        <v>38.6279</v>
      </c>
      <c r="F150" s="62" t="n">
        <f aca="false">MOD(Wind-$A150+360,360)</f>
        <v>140</v>
      </c>
      <c r="G150" s="56" t="n">
        <f aca="false">SQRT($J150^2+$K150^2)</f>
        <v>35.0130522671425</v>
      </c>
      <c r="H150" s="63" t="n">
        <f aca="false">IF($J150&lt;&gt;0,MOD(ATAN($K150/$J150)*180/PI(),180),0)</f>
        <v>1.1424488070119</v>
      </c>
      <c r="I150" s="58" t="str">
        <f aca="false">IF(B150=0,"anchor",W150)</f>
        <v>Xmas Tree</v>
      </c>
      <c r="J150" s="0" t="n">
        <f aca="false">$B150+Speed*COS(PI()*$A150/180)</f>
        <v>35.0060921937443</v>
      </c>
      <c r="K150" s="0" t="n">
        <f aca="false">Speed*SIN(PI()*$A150/180)</f>
        <v>0.698096257491337</v>
      </c>
      <c r="Q150" s="59"/>
      <c r="W150" s="1" t="str">
        <f aca="false">IF(X150=Z150,polar_type16!$D$3,IF(X150=AC150,polar_type16!$E$3,IF(X150=AF150,polar_type16!$F$3,IF(X150=AI150,polar_type16!$G$3,polar_type16!$H$3))))</f>
        <v>Xmas Tree</v>
      </c>
      <c r="X150" s="0" t="n">
        <f aca="false">MAX(Z150,AC150,AF150,AI150,AL150)</f>
        <v>37.5</v>
      </c>
      <c r="Y150" s="11" t="n">
        <f aca="false">LOOKUP(Speedlo,'1'!$B$1:$BJ$1,'1'!$B146:$BJ146)</f>
        <v>29.3984</v>
      </c>
      <c r="Z150" s="11" t="n">
        <f aca="false">Xlo*Y150+Xhi*AA150</f>
        <v>28.45</v>
      </c>
      <c r="AA150" s="11" t="n">
        <f aca="false">LOOKUP(Speedhi,'1'!$B$1:$BJ$1,'1'!$B146:$BJ146)</f>
        <v>28.45</v>
      </c>
      <c r="AB150" s="12" t="n">
        <f aca="false">LOOKUP(Speedlo,'2'!$B$1:$BJ$1,'2'!$B146:$BJ146)</f>
        <v>38.75</v>
      </c>
      <c r="AC150" s="12" t="n">
        <f aca="false">Xlo*AB150+Xhi*AD150</f>
        <v>37.5</v>
      </c>
      <c r="AD150" s="12" t="n">
        <f aca="false">LOOKUP(Speedhi,'2'!$B$1:$BJ$1,'2'!$B146:$BJ146)</f>
        <v>37.5</v>
      </c>
      <c r="AE150" s="13" t="n">
        <f aca="false">LOOKUP(Speedlo,'3'!$B$1:$BJ$1,'3'!$B146:$BJ146)</f>
        <v>0</v>
      </c>
      <c r="AF150" s="13" t="n">
        <f aca="false">Xlo*AE150+Xhi*AG150</f>
        <v>0</v>
      </c>
      <c r="AG150" s="13" t="n">
        <f aca="false">LOOKUP(Speedhi,'3'!$B$1:$BJ$1,'3'!$B146:$BJ146)</f>
        <v>0</v>
      </c>
      <c r="AH150" s="14" t="n">
        <f aca="false">LOOKUP(Speedlo,'4'!$B$1:$BJ$1,'4'!$B146:$BJ146)</f>
        <v>0</v>
      </c>
      <c r="AI150" s="14" t="n">
        <f aca="false">Xlo*AH150+Xhi*AJ150</f>
        <v>0</v>
      </c>
      <c r="AJ150" s="14" t="n">
        <f aca="false">LOOKUP(Speedhi,'4'!$B$1:$BJ$1,'4'!$B146:$BJ146)</f>
        <v>0</v>
      </c>
      <c r="AK150" s="15" t="n">
        <f aca="false">LOOKUP(Speedlo,'5'!$B$1:$BJ$1,'5'!$B146:$BJ146)</f>
        <v>0</v>
      </c>
      <c r="AL150" s="15" t="n">
        <f aca="false">Xlo*AK150+Xhi*AM150</f>
        <v>0</v>
      </c>
      <c r="AM150" s="15" t="n">
        <f aca="false">LOOKUP(Speedhi,'5'!$B$1:$BJ$1,'5'!$B146:$BJ146)</f>
        <v>0</v>
      </c>
    </row>
    <row r="151" customFormat="false" ht="14.1" hidden="false" customHeight="true" outlineLevel="0" collapsed="false">
      <c r="A151" s="64" t="n">
        <f aca="false">A150+1</f>
        <v>180</v>
      </c>
      <c r="B151" s="51" t="n">
        <f aca="false">IF(X151&lt;=0,0,X151*Factor)</f>
        <v>75</v>
      </c>
      <c r="C151" s="65" t="n">
        <f aca="false">ROUND($B151*COS(PI()*(D151-Best)/180),4)</f>
        <v>39.7439</v>
      </c>
      <c r="D151" s="66" t="n">
        <f aca="false">MOD(Wind+$A151+360,360)</f>
        <v>139</v>
      </c>
      <c r="E151" s="67" t="n">
        <f aca="false">ROUND($B151*COS(PI()*(F151-Best)/180),4)</f>
        <v>39.7439</v>
      </c>
      <c r="F151" s="68" t="n">
        <f aca="false">MOD(Wind-$A151+360,360)</f>
        <v>139</v>
      </c>
      <c r="G151" s="69" t="n">
        <f aca="false">SQRT($J151^2+$K151^2)</f>
        <v>35</v>
      </c>
      <c r="H151" s="70" t="n">
        <f aca="false">IF($J151&lt;&gt;0,MOD(ATAN($K151/$J151)*180/PI(),180),0)</f>
        <v>8.01909634118272E-015</v>
      </c>
      <c r="I151" s="58" t="str">
        <f aca="false">IF(B151=0,"anchor",W151)</f>
        <v>Xmas Tree</v>
      </c>
      <c r="J151" s="0" t="n">
        <f aca="false">$B151+Speed*COS(PI()*$A151/180)</f>
        <v>35</v>
      </c>
      <c r="K151" s="0" t="n">
        <f aca="false">Speed*SIN(PI()*$A151/180)</f>
        <v>4.89858719658941E-015</v>
      </c>
      <c r="Q151" s="59"/>
      <c r="W151" s="1" t="str">
        <f aca="false">IF(X151=Z151,polar_type16!$D$3,IF(X151=AC151,polar_type16!$E$3,IF(X151=AF151,polar_type16!$F$3,IF(X151=AI151,polar_type16!$G$3,polar_type16!$H$3))))</f>
        <v>Xmas Tree</v>
      </c>
      <c r="X151" s="0" t="n">
        <f aca="false">MAX(Z151,AC151,AF151,AI151,AL151)</f>
        <v>37.5</v>
      </c>
      <c r="Y151" s="11" t="n">
        <f aca="false">LOOKUP(Speedlo,'1'!$B$1:$BJ$1,'1'!$B147:$BJ147)</f>
        <v>31</v>
      </c>
      <c r="Z151" s="11" t="n">
        <f aca="false">Xlo*Y151+Xhi*AA151</f>
        <v>30</v>
      </c>
      <c r="AA151" s="11" t="n">
        <f aca="false">LOOKUP(Speedhi,'1'!$B$1:$BJ$1,'1'!$B147:$BJ147)</f>
        <v>30</v>
      </c>
      <c r="AB151" s="12" t="n">
        <f aca="false">LOOKUP(Speedlo,'2'!$B$1:$BJ$1,'2'!$B147:$BJ147)</f>
        <v>38.75</v>
      </c>
      <c r="AC151" s="12" t="n">
        <f aca="false">Xlo*AB151+Xhi*AD151</f>
        <v>37.5</v>
      </c>
      <c r="AD151" s="12" t="n">
        <f aca="false">LOOKUP(Speedhi,'2'!$B$1:$BJ$1,'2'!$B147:$BJ147)</f>
        <v>37.5</v>
      </c>
      <c r="AE151" s="13" t="n">
        <f aca="false">LOOKUP(Speedlo,'3'!$B$1:$BJ$1,'3'!$B147:$BJ147)</f>
        <v>0</v>
      </c>
      <c r="AF151" s="13" t="n">
        <f aca="false">Xlo*AE151+Xhi*AG151</f>
        <v>0</v>
      </c>
      <c r="AG151" s="13" t="n">
        <f aca="false">LOOKUP(Speedhi,'3'!$B$1:$BJ$1,'3'!$B147:$BJ147)</f>
        <v>0</v>
      </c>
      <c r="AH151" s="14" t="n">
        <f aca="false">LOOKUP(Speedlo,'4'!$B$1:$BJ$1,'4'!$B147:$BJ147)</f>
        <v>0</v>
      </c>
      <c r="AI151" s="14" t="n">
        <f aca="false">Xlo*AH151+Xhi*AJ151</f>
        <v>0</v>
      </c>
      <c r="AJ151" s="14" t="n">
        <f aca="false">LOOKUP(Speedhi,'4'!$B$1:$BJ$1,'4'!$B147:$BJ147)</f>
        <v>0</v>
      </c>
      <c r="AK151" s="15" t="n">
        <f aca="false">LOOKUP(Speedlo,'5'!$B$1:$BJ$1,'5'!$B147:$BJ147)</f>
        <v>0</v>
      </c>
      <c r="AL151" s="15" t="n">
        <f aca="false">Xlo*AK151+Xhi*AM151</f>
        <v>0</v>
      </c>
      <c r="AM151" s="15" t="n">
        <f aca="false">LOOKUP(Speedhi,'5'!$B$1:$BJ$1,'5'!$B147:$BJ147)</f>
        <v>0</v>
      </c>
    </row>
  </sheetData>
  <sheetProtection sheet="true" objects="true" scenarios="true"/>
  <mergeCells count="26">
    <mergeCell ref="Q1:S1"/>
    <mergeCell ref="T1:V1"/>
    <mergeCell ref="C2:D3"/>
    <mergeCell ref="E2:F3"/>
    <mergeCell ref="G2:G5"/>
    <mergeCell ref="H2:H5"/>
    <mergeCell ref="I2:I5"/>
    <mergeCell ref="R2:R3"/>
    <mergeCell ref="S2:S3"/>
    <mergeCell ref="U2:U3"/>
    <mergeCell ref="V2:V3"/>
    <mergeCell ref="C4:C5"/>
    <mergeCell ref="D4:D5"/>
    <mergeCell ref="E4:E5"/>
    <mergeCell ref="F4:F5"/>
    <mergeCell ref="Q4:Q5"/>
    <mergeCell ref="R4:R5"/>
    <mergeCell ref="S4:S5"/>
    <mergeCell ref="T4:T5"/>
    <mergeCell ref="U4:U5"/>
    <mergeCell ref="V4:V5"/>
    <mergeCell ref="Y4:AA4"/>
    <mergeCell ref="AB4:AD4"/>
    <mergeCell ref="AE4:AG4"/>
    <mergeCell ref="AH4:AJ4"/>
    <mergeCell ref="AK4:AM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AQ9" activeCellId="0" sqref="AQ9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4" min="2" style="104" width="11.52"/>
    <col collapsed="false" customWidth="false" hidden="false" outlineLevel="0" max="5" min="5" style="111" width="11.52"/>
    <col collapsed="false" customWidth="false" hidden="false" outlineLevel="0" max="22" min="6" style="104" width="11.52"/>
    <col collapsed="false" customWidth="false" hidden="false" outlineLevel="0" max="26" min="23" style="111" width="11.52"/>
    <col collapsed="false" customWidth="false" hidden="false" outlineLevel="0" max="27" min="27" style="104" width="11.52"/>
    <col collapsed="false" customWidth="false" hidden="false" outlineLevel="0" max="31" min="28" style="111" width="11.52"/>
    <col collapsed="false" customWidth="false" hidden="false" outlineLevel="0" max="32" min="32" style="104" width="11.52"/>
    <col collapsed="false" customWidth="false" hidden="false" outlineLevel="0" max="36" min="33" style="111" width="11.52"/>
    <col collapsed="false" customWidth="false" hidden="false" outlineLevel="0" max="37" min="37" style="104" width="11.52"/>
    <col collapsed="false" customWidth="false" hidden="false" outlineLevel="0" max="41" min="38" style="111" width="11.52"/>
    <col collapsed="false" customWidth="false" hidden="false" outlineLevel="0" max="42" min="42" style="104" width="11.52"/>
    <col collapsed="false" customWidth="false" hidden="false" outlineLevel="0" max="45" min="43" style="111" width="11.52"/>
    <col collapsed="false" customWidth="false" hidden="false" outlineLevel="0" max="1020" min="46" style="104" width="11.52"/>
    <col collapsed="false" customWidth="false" hidden="false" outlineLevel="0" max="1025" min="1021" style="0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f aca="false">(B1+D1)/2</f>
        <v>1</v>
      </c>
      <c r="D1" s="112" t="n">
        <f aca="false">polar_type16!$A$6</f>
        <v>2</v>
      </c>
      <c r="E1" s="103" t="n">
        <f aca="false">(D1+F1)/2</f>
        <v>3</v>
      </c>
      <c r="F1" s="112" t="n">
        <f aca="false">polar_type16!$A$7</f>
        <v>4</v>
      </c>
      <c r="G1" s="112" t="n">
        <f aca="false">polar_type16!$A$8</f>
        <v>5</v>
      </c>
      <c r="H1" s="103" t="n">
        <f aca="false">(G1+I1)/2</f>
        <v>6</v>
      </c>
      <c r="I1" s="112" t="n">
        <f aca="false">polar_type16!$A$9</f>
        <v>7</v>
      </c>
      <c r="J1" s="103" t="n">
        <f aca="false">(L1-I1)/3+I1</f>
        <v>8</v>
      </c>
      <c r="K1" s="103" t="n">
        <f aca="false">(L1-I1)/3+J1</f>
        <v>9</v>
      </c>
      <c r="L1" s="112" t="n">
        <f aca="false">polar_type16!$A$10</f>
        <v>10</v>
      </c>
      <c r="M1" s="103" t="n">
        <f aca="false">(Q1-L1)/5+L1</f>
        <v>11</v>
      </c>
      <c r="N1" s="103" t="n">
        <f aca="false">(Q1-L1)/5+M1</f>
        <v>12</v>
      </c>
      <c r="O1" s="103" t="n">
        <f aca="false">(Q1-L1)/5+N1</f>
        <v>13</v>
      </c>
      <c r="P1" s="103" t="n">
        <f aca="false">(Q1-L1)/5+O1</f>
        <v>14</v>
      </c>
      <c r="Q1" s="112" t="n">
        <f aca="false">polar_type16!$A$11</f>
        <v>15</v>
      </c>
      <c r="R1" s="103" t="n">
        <f aca="false">(V1-Q1)/5+Q1</f>
        <v>16</v>
      </c>
      <c r="S1" s="103" t="n">
        <f aca="false">(V1-Q1)/5+R1</f>
        <v>17</v>
      </c>
      <c r="T1" s="103" t="n">
        <f aca="false">(V1-Q1)/5+S1</f>
        <v>18</v>
      </c>
      <c r="U1" s="103" t="n">
        <f aca="false">(V1-Q1)/5+T1</f>
        <v>19</v>
      </c>
      <c r="V1" s="112" t="n">
        <f aca="false">polar_type16!$A$12</f>
        <v>20</v>
      </c>
      <c r="W1" s="113" t="n">
        <f aca="false">(AA1-V1)/5+V1</f>
        <v>21</v>
      </c>
      <c r="X1" s="113" t="n">
        <f aca="false">(AA1-V1)/5+W1</f>
        <v>22</v>
      </c>
      <c r="Y1" s="113" t="n">
        <f aca="false">(AA1-V1)/5+X1</f>
        <v>23</v>
      </c>
      <c r="Z1" s="113" t="n">
        <f aca="false">(AA1-V1)/5+Y1</f>
        <v>24</v>
      </c>
      <c r="AA1" s="112" t="n">
        <f aca="false">polar_type16!$A$13</f>
        <v>25</v>
      </c>
      <c r="AB1" s="103" t="n">
        <f aca="false">(AF1-AA1)/5+AA1</f>
        <v>26</v>
      </c>
      <c r="AC1" s="103" t="n">
        <f aca="false">(AF1-AA1)/5+AB1</f>
        <v>27</v>
      </c>
      <c r="AD1" s="103" t="n">
        <f aca="false">(AF1-AA1)/5+AC1</f>
        <v>28</v>
      </c>
      <c r="AE1" s="103" t="n">
        <f aca="false">(AF1-AA1)/5+AD1</f>
        <v>29</v>
      </c>
      <c r="AF1" s="112" t="n">
        <f aca="false">polar_type16!$A$14</f>
        <v>30</v>
      </c>
      <c r="AG1" s="113" t="n">
        <f aca="false">(AK1-AF1)/5+AF1</f>
        <v>31</v>
      </c>
      <c r="AH1" s="113" t="n">
        <f aca="false">(AK1-AF1)/5+AG1</f>
        <v>32</v>
      </c>
      <c r="AI1" s="113" t="n">
        <f aca="false">(AK1-AF1)/5+AH1</f>
        <v>33</v>
      </c>
      <c r="AJ1" s="113" t="n">
        <f aca="false">(AK1-AF1)/5+AI1</f>
        <v>34</v>
      </c>
      <c r="AK1" s="112" t="n">
        <f aca="false">polar_type16!$A$15</f>
        <v>35</v>
      </c>
      <c r="AL1" s="113" t="n">
        <f aca="false">(AP1-AK1)/5+AK1</f>
        <v>36</v>
      </c>
      <c r="AM1" s="113" t="n">
        <f aca="false">(AP1-AK1)/5+AL1</f>
        <v>37</v>
      </c>
      <c r="AN1" s="113" t="n">
        <f aca="false">(AP1-AK1)/5+AM1</f>
        <v>38</v>
      </c>
      <c r="AO1" s="113" t="n">
        <f aca="false">(AP1-AK1)/5+AN1</f>
        <v>39</v>
      </c>
      <c r="AP1" s="112" t="n">
        <f aca="false">polar_type16!$A$16</f>
        <v>40</v>
      </c>
      <c r="AQ1" s="114" t="n">
        <f aca="false">AP1+1</f>
        <v>41</v>
      </c>
      <c r="AR1" s="114" t="n">
        <f aca="false">AQ1+1</f>
        <v>42</v>
      </c>
      <c r="AS1" s="114" t="n">
        <f aca="false">AR1+1</f>
        <v>43</v>
      </c>
      <c r="AT1" s="114" t="n">
        <f aca="false">AS1+1</f>
        <v>44</v>
      </c>
      <c r="AU1" s="114" t="n">
        <f aca="false">AT1+1</f>
        <v>45</v>
      </c>
      <c r="AV1" s="114" t="n">
        <f aca="false">AU1+1</f>
        <v>46</v>
      </c>
      <c r="AW1" s="114" t="n">
        <f aca="false">AV1+1</f>
        <v>47</v>
      </c>
      <c r="AX1" s="114" t="n">
        <f aca="false">AW1+1</f>
        <v>48</v>
      </c>
      <c r="AY1" s="114" t="n">
        <f aca="false">AX1+1</f>
        <v>49</v>
      </c>
      <c r="AZ1" s="114" t="n">
        <f aca="false">AY1+1</f>
        <v>50</v>
      </c>
      <c r="AMG1" s="0"/>
      <c r="AMH1" s="0"/>
      <c r="AMI1" s="0"/>
      <c r="AMJ1" s="0"/>
    </row>
    <row r="2" customFormat="false" ht="12.8" hidden="false" customHeight="false" outlineLevel="0" collapsed="false">
      <c r="A2" s="103" t="n">
        <f aca="false">35</f>
        <v>35</v>
      </c>
      <c r="B2" s="104" t="n">
        <v>0</v>
      </c>
      <c r="C2" s="104" t="n">
        <f aca="false">(B2+D2)/2</f>
        <v>1.334</v>
      </c>
      <c r="D2" s="115" t="n">
        <f aca="false">polar_type16!$J$6</f>
        <v>2.668</v>
      </c>
      <c r="E2" s="104" t="n">
        <f aca="false">(D2+F2)/2</f>
        <v>4.002</v>
      </c>
      <c r="F2" s="115" t="n">
        <f aca="false">polar_type16!$J$7</f>
        <v>5.336</v>
      </c>
      <c r="G2" s="115" t="n">
        <f aca="false">polar_type16!$J$8</f>
        <v>6.67</v>
      </c>
      <c r="H2" s="104" t="n">
        <f aca="false">(G2+I2)/2</f>
        <v>8.003</v>
      </c>
      <c r="I2" s="115" t="n">
        <f aca="false">polar_type16!$J$9</f>
        <v>9.336</v>
      </c>
      <c r="J2" s="104" t="n">
        <f aca="false">(L2-I2)/3+I2</f>
        <v>10.669</v>
      </c>
      <c r="K2" s="104" t="n">
        <f aca="false">(L2-I2)/3+J2</f>
        <v>12.002</v>
      </c>
      <c r="L2" s="115" t="n">
        <f aca="false">polar_type16!$J$10</f>
        <v>13.335</v>
      </c>
      <c r="M2" s="104" t="n">
        <f aca="false">(Q2-L2)/5+L2</f>
        <v>14.668</v>
      </c>
      <c r="N2" s="104" t="n">
        <f aca="false">(Q2-L2)/5+M2</f>
        <v>16.001</v>
      </c>
      <c r="O2" s="104" t="n">
        <f aca="false">(Q2-L2)/5+N2</f>
        <v>17.334</v>
      </c>
      <c r="P2" s="104" t="n">
        <f aca="false">(Q2-L2)/5+O2</f>
        <v>18.667</v>
      </c>
      <c r="Q2" s="115" t="n">
        <f aca="false">polar_type16!$J$11</f>
        <v>20</v>
      </c>
      <c r="R2" s="104" t="n">
        <f aca="false">(V2-Q2)/5+Q2</f>
        <v>21.333334</v>
      </c>
      <c r="S2" s="104" t="n">
        <f aca="false">(V2-Q2)/5+R2</f>
        <v>22.666668</v>
      </c>
      <c r="T2" s="104" t="n">
        <f aca="false">(V2-Q2)/5+S2</f>
        <v>24.000002</v>
      </c>
      <c r="U2" s="104" t="n">
        <f aca="false">(V2-Q2)/5+T2</f>
        <v>25.333336</v>
      </c>
      <c r="V2" s="115" t="n">
        <f aca="false">polar_type16!$J$12</f>
        <v>26.66667</v>
      </c>
      <c r="W2" s="111" t="n">
        <f aca="false">(AA2-V2)/5+V2</f>
        <v>28.000002</v>
      </c>
      <c r="X2" s="111" t="n">
        <f aca="false">(AA2-V2)/5+W2</f>
        <v>29.333334</v>
      </c>
      <c r="Y2" s="111" t="n">
        <f aca="false">(AA2-V2)/5+X2</f>
        <v>30.666666</v>
      </c>
      <c r="Z2" s="111" t="n">
        <f aca="false">(AA2-V2)/5+Y2</f>
        <v>31.999998</v>
      </c>
      <c r="AA2" s="115" t="n">
        <f aca="false">polar_type16!$J$13</f>
        <v>33.33333</v>
      </c>
      <c r="AB2" s="104" t="n">
        <f aca="false">(AF2-AA2)/5+AA2</f>
        <v>34.666664</v>
      </c>
      <c r="AC2" s="104" t="n">
        <f aca="false">(AF2-AA2)/5+AB2</f>
        <v>35.999998</v>
      </c>
      <c r="AD2" s="104" t="n">
        <f aca="false">(AF2-AA2)/5+AC2</f>
        <v>37.333332</v>
      </c>
      <c r="AE2" s="104" t="n">
        <f aca="false">(AF2-AA2)/5+AD2</f>
        <v>38.666666</v>
      </c>
      <c r="AF2" s="115" t="n">
        <f aca="false">polar_type16!$J$14</f>
        <v>40</v>
      </c>
      <c r="AG2" s="111" t="n">
        <f aca="false">(AK2-AF2)/5+AF2</f>
        <v>39</v>
      </c>
      <c r="AH2" s="111" t="n">
        <f aca="false">(AK2-AF2)/5+AG2</f>
        <v>38</v>
      </c>
      <c r="AI2" s="111" t="n">
        <f aca="false">(AK2-AF2)/5+AH2</f>
        <v>37</v>
      </c>
      <c r="AJ2" s="111" t="n">
        <f aca="false">(AK2-AF2)/5+AI2</f>
        <v>36</v>
      </c>
      <c r="AK2" s="115" t="n">
        <f aca="false">polar_type16!$J$15</f>
        <v>35</v>
      </c>
      <c r="AL2" s="111" t="n">
        <f aca="false">(AP2-AK2)/5+AK2</f>
        <v>34</v>
      </c>
      <c r="AM2" s="111" t="n">
        <f aca="false">(AP2-AK2)/5+AL2</f>
        <v>33</v>
      </c>
      <c r="AN2" s="111" t="n">
        <f aca="false">(AP2-AK2)/5+AM2</f>
        <v>32</v>
      </c>
      <c r="AO2" s="111" t="n">
        <f aca="false">(AP2-AK2)/5+AN2</f>
        <v>31</v>
      </c>
      <c r="AP2" s="115" t="n">
        <f aca="false">polar_type16!$J$16</f>
        <v>30</v>
      </c>
      <c r="AQ2" s="116" t="n">
        <f aca="false">($AP2-$AK2)/Delta+AP2</f>
        <v>29</v>
      </c>
      <c r="AR2" s="116" t="n">
        <f aca="false">($AP2-$AK2)/Delta+AQ2</f>
        <v>28</v>
      </c>
      <c r="AS2" s="116" t="n">
        <f aca="false">($AP2-$AK2)/Delta+AR2</f>
        <v>27</v>
      </c>
      <c r="AT2" s="116" t="n">
        <f aca="false">($AP2-$AK2)/Delta+AS2</f>
        <v>26</v>
      </c>
      <c r="AU2" s="116" t="n">
        <f aca="false">($AP2-$AK2)/Delta+AT2</f>
        <v>25</v>
      </c>
      <c r="AV2" s="116" t="n">
        <f aca="false">($AP2-$AK2)/Delta+AU2</f>
        <v>24</v>
      </c>
      <c r="AW2" s="116" t="n">
        <f aca="false">($AP2-$AK2)/Delta+AV2</f>
        <v>23</v>
      </c>
      <c r="AX2" s="116" t="n">
        <f aca="false">($AP2-$AK2)/Delta+AW2</f>
        <v>22</v>
      </c>
      <c r="AY2" s="116" t="n">
        <f aca="false">($AP2-$AK2)/Delta+AX2</f>
        <v>21</v>
      </c>
      <c r="AZ2" s="116" t="n">
        <f aca="false">($AP2-$AK2)/Delta+AY2</f>
        <v>20</v>
      </c>
    </row>
    <row r="3" customFormat="false" ht="12.8" hidden="false" customHeight="false" outlineLevel="0" collapsed="false">
      <c r="A3" s="103" t="n">
        <f aca="false">(A$7-A$2)/5+A2</f>
        <v>36</v>
      </c>
      <c r="B3" s="104" t="n">
        <v>0</v>
      </c>
      <c r="C3" s="104" t="n">
        <f aca="false">(B3+D3)/2</f>
        <v>1.2672</v>
      </c>
      <c r="D3" s="104" t="n">
        <f aca="false">(D7-D2)/5+D2</f>
        <v>2.5344</v>
      </c>
      <c r="E3" s="104" t="n">
        <f aca="false">(D3+F3)/2</f>
        <v>3.8016</v>
      </c>
      <c r="F3" s="104" t="n">
        <f aca="false">(F7-F2)/5+F2</f>
        <v>5.0688</v>
      </c>
      <c r="G3" s="104" t="n">
        <f aca="false">(G7-G2)/5+G2</f>
        <v>6.336</v>
      </c>
      <c r="H3" s="104" t="n">
        <f aca="false">(G3+I3)/2</f>
        <v>7.6024</v>
      </c>
      <c r="I3" s="104" t="n">
        <f aca="false">(I7-I2)/5+I2</f>
        <v>8.8688</v>
      </c>
      <c r="J3" s="104" t="n">
        <f aca="false">(L3-I3)/3+I3</f>
        <v>10.1352</v>
      </c>
      <c r="K3" s="104" t="n">
        <f aca="false">(L3-I3)/3+J3</f>
        <v>11.4016</v>
      </c>
      <c r="L3" s="104" t="n">
        <f aca="false">(L7-L2)/5+L2</f>
        <v>12.668</v>
      </c>
      <c r="M3" s="104" t="n">
        <f aca="false">(Q3-L3)/5+L3</f>
        <v>13.9344</v>
      </c>
      <c r="N3" s="104" t="n">
        <f aca="false">(Q3-L3)/5+M3</f>
        <v>15.2008</v>
      </c>
      <c r="O3" s="104" t="n">
        <f aca="false">(Q3-L3)/5+N3</f>
        <v>16.4672</v>
      </c>
      <c r="P3" s="104" t="n">
        <f aca="false">(Q3-L3)/5+O3</f>
        <v>17.7336</v>
      </c>
      <c r="Q3" s="104" t="n">
        <f aca="false">(Q7-Q2)/5+Q2</f>
        <v>19</v>
      </c>
      <c r="R3" s="104" t="n">
        <f aca="false">(V3-Q3)/5+Q3</f>
        <v>20.2666672</v>
      </c>
      <c r="S3" s="104" t="n">
        <f aca="false">(V3-Q3)/5+R3</f>
        <v>21.5333344</v>
      </c>
      <c r="T3" s="104" t="n">
        <f aca="false">(V3-Q3)/5+S3</f>
        <v>22.8000016</v>
      </c>
      <c r="U3" s="104" t="n">
        <f aca="false">(V3-Q3)/5+T3</f>
        <v>24.0666688</v>
      </c>
      <c r="V3" s="104" t="n">
        <f aca="false">(V7-V2)/5+V2</f>
        <v>25.333336</v>
      </c>
      <c r="W3" s="111" t="n">
        <f aca="false">(AA3-V3)/5+V3</f>
        <v>26.6000016</v>
      </c>
      <c r="X3" s="111" t="n">
        <f aca="false">(AA3-V3)/5+W3</f>
        <v>27.8666672</v>
      </c>
      <c r="Y3" s="111" t="n">
        <f aca="false">(AA3-V3)/5+X3</f>
        <v>29.1333328</v>
      </c>
      <c r="Z3" s="111" t="n">
        <f aca="false">(AA3-V3)/5+Y3</f>
        <v>30.3999984</v>
      </c>
      <c r="AA3" s="104" t="n">
        <f aca="false">(AA7-AA2)/5+AA2</f>
        <v>31.666664</v>
      </c>
      <c r="AB3" s="104" t="n">
        <f aca="false">(AF3-AA3)/5+AA3</f>
        <v>32.9333312</v>
      </c>
      <c r="AC3" s="104" t="n">
        <f aca="false">(AF3-AA3)/5+AB3</f>
        <v>34.1999984</v>
      </c>
      <c r="AD3" s="104" t="n">
        <f aca="false">(AF3-AA3)/5+AC3</f>
        <v>35.4666656</v>
      </c>
      <c r="AE3" s="104" t="n">
        <f aca="false">(AF3-AA3)/5+AD3</f>
        <v>36.7333328</v>
      </c>
      <c r="AF3" s="104" t="n">
        <f aca="false">(AF7-AF2)/5+AF2</f>
        <v>38</v>
      </c>
      <c r="AG3" s="111" t="n">
        <f aca="false">(AK3-AF3)/5+AF3</f>
        <v>37.05</v>
      </c>
      <c r="AH3" s="111" t="n">
        <f aca="false">(AK3-AF3)/5+AG3</f>
        <v>36.1</v>
      </c>
      <c r="AI3" s="111" t="n">
        <f aca="false">(AK3-AF3)/5+AH3</f>
        <v>35.15</v>
      </c>
      <c r="AJ3" s="111" t="n">
        <f aca="false">(AK3-AF3)/5+AI3</f>
        <v>34.2</v>
      </c>
      <c r="AK3" s="104" t="n">
        <f aca="false">(AK7-AK2)/5+AK2</f>
        <v>33.25</v>
      </c>
      <c r="AL3" s="111" t="n">
        <f aca="false">(AP3-AK3)/5+AK3</f>
        <v>32.3</v>
      </c>
      <c r="AM3" s="111" t="n">
        <f aca="false">(AP3-AK3)/5+AL3</f>
        <v>31.35</v>
      </c>
      <c r="AN3" s="111" t="n">
        <f aca="false">(AP3-AK3)/5+AM3</f>
        <v>30.4</v>
      </c>
      <c r="AO3" s="111" t="n">
        <f aca="false">(AP3-AK3)/5+AN3</f>
        <v>29.45</v>
      </c>
      <c r="AP3" s="104" t="n">
        <f aca="false">(AP7-AP2)/5+AP2</f>
        <v>28.5</v>
      </c>
      <c r="AQ3" s="116" t="n">
        <f aca="false">($AP3-$AK3)/Delta+AP3</f>
        <v>27.55</v>
      </c>
      <c r="AR3" s="116" t="n">
        <f aca="false">($AP3-$AK3)/Delta+AQ3</f>
        <v>26.6</v>
      </c>
      <c r="AS3" s="116" t="n">
        <f aca="false">($AP3-$AK3)/Delta+AR3</f>
        <v>25.65</v>
      </c>
      <c r="AT3" s="116" t="n">
        <f aca="false">($AP3-$AK3)/Delta+AS3</f>
        <v>24.7</v>
      </c>
      <c r="AU3" s="116" t="n">
        <f aca="false">($AP3-$AK3)/Delta+AT3</f>
        <v>23.75</v>
      </c>
      <c r="AV3" s="116" t="n">
        <f aca="false">($AP3-$AK3)/Delta+AU3</f>
        <v>22.8</v>
      </c>
      <c r="AW3" s="116" t="n">
        <f aca="false">($AP3-$AK3)/Delta+AV3</f>
        <v>21.85</v>
      </c>
      <c r="AX3" s="116" t="n">
        <f aca="false">($AP3-$AK3)/Delta+AW3</f>
        <v>20.9</v>
      </c>
      <c r="AY3" s="116" t="n">
        <f aca="false">($AP3-$AK3)/Delta+AX3</f>
        <v>19.95</v>
      </c>
      <c r="AZ3" s="116" t="n">
        <f aca="false">($AP3-$AK3)/Delta+AY3</f>
        <v>19</v>
      </c>
    </row>
    <row r="4" customFormat="false" ht="12.8" hidden="false" customHeight="false" outlineLevel="0" collapsed="false">
      <c r="A4" s="103" t="n">
        <f aca="false">(A$7-A$2)/5+A3</f>
        <v>37</v>
      </c>
      <c r="B4" s="104" t="n">
        <v>0</v>
      </c>
      <c r="C4" s="104" t="n">
        <f aca="false">(B4+D4)/2</f>
        <v>1.2004</v>
      </c>
      <c r="D4" s="104" t="n">
        <f aca="false">(D7-D2)/5+D3</f>
        <v>2.4008</v>
      </c>
      <c r="E4" s="104" t="n">
        <f aca="false">(D4+F4)/2</f>
        <v>3.6012</v>
      </c>
      <c r="F4" s="104" t="n">
        <f aca="false">(F7-F2)/5+F3</f>
        <v>4.8016</v>
      </c>
      <c r="G4" s="104" t="n">
        <f aca="false">(G7-G2)/5+G3</f>
        <v>6.002</v>
      </c>
      <c r="H4" s="104" t="n">
        <f aca="false">(G4+I4)/2</f>
        <v>7.2018</v>
      </c>
      <c r="I4" s="104" t="n">
        <f aca="false">(I7-I2)/5+I3</f>
        <v>8.4016</v>
      </c>
      <c r="J4" s="104" t="n">
        <f aca="false">(L4-I4)/3+I4</f>
        <v>9.6014</v>
      </c>
      <c r="K4" s="104" t="n">
        <f aca="false">(L4-I4)/3+J4</f>
        <v>10.8012</v>
      </c>
      <c r="L4" s="104" t="n">
        <f aca="false">(L7-L2)/5+L3</f>
        <v>12.001</v>
      </c>
      <c r="M4" s="104" t="n">
        <f aca="false">(Q4-L4)/5+L4</f>
        <v>13.2008</v>
      </c>
      <c r="N4" s="104" t="n">
        <f aca="false">(Q4-L4)/5+M4</f>
        <v>14.4006</v>
      </c>
      <c r="O4" s="104" t="n">
        <f aca="false">(Q4-L4)/5+N4</f>
        <v>15.6004</v>
      </c>
      <c r="P4" s="104" t="n">
        <f aca="false">(Q4-L4)/5+O4</f>
        <v>16.8002</v>
      </c>
      <c r="Q4" s="104" t="n">
        <f aca="false">(Q7-Q2)/5+Q3</f>
        <v>18</v>
      </c>
      <c r="R4" s="104" t="n">
        <f aca="false">(V4-Q4)/5+Q4</f>
        <v>19.2000004</v>
      </c>
      <c r="S4" s="104" t="n">
        <f aca="false">(V4-Q4)/5+R4</f>
        <v>20.4000008</v>
      </c>
      <c r="T4" s="104" t="n">
        <f aca="false">(V4-Q4)/5+S4</f>
        <v>21.6000012</v>
      </c>
      <c r="U4" s="104" t="n">
        <f aca="false">(V4-Q4)/5+T4</f>
        <v>22.8000016</v>
      </c>
      <c r="V4" s="104" t="n">
        <f aca="false">(V7-V2)/5+V3</f>
        <v>24.000002</v>
      </c>
      <c r="W4" s="111" t="n">
        <f aca="false">(AA4-V4)/5+V4</f>
        <v>25.2000012</v>
      </c>
      <c r="X4" s="111" t="n">
        <f aca="false">(AA4-V4)/5+W4</f>
        <v>26.4000004</v>
      </c>
      <c r="Y4" s="111" t="n">
        <f aca="false">(AA4-V4)/5+X4</f>
        <v>27.5999996</v>
      </c>
      <c r="Z4" s="111" t="n">
        <f aca="false">(AA4-V4)/5+Y4</f>
        <v>28.7999988</v>
      </c>
      <c r="AA4" s="104" t="n">
        <f aca="false">(AA7-AA2)/5+AA3</f>
        <v>29.999998</v>
      </c>
      <c r="AB4" s="104" t="n">
        <f aca="false">(AF4-AA4)/5+AA4</f>
        <v>31.1999984</v>
      </c>
      <c r="AC4" s="104" t="n">
        <f aca="false">(AF4-AA4)/5+AB4</f>
        <v>32.3999988</v>
      </c>
      <c r="AD4" s="104" t="n">
        <f aca="false">(AF4-AA4)/5+AC4</f>
        <v>33.5999992</v>
      </c>
      <c r="AE4" s="104" t="n">
        <f aca="false">(AF4-AA4)/5+AD4</f>
        <v>34.7999996</v>
      </c>
      <c r="AF4" s="104" t="n">
        <f aca="false">(AF7-AF2)/5+AF3</f>
        <v>36</v>
      </c>
      <c r="AG4" s="111" t="n">
        <f aca="false">(AK4-AF4)/5+AF4</f>
        <v>35.1</v>
      </c>
      <c r="AH4" s="111" t="n">
        <f aca="false">(AK4-AF4)/5+AG4</f>
        <v>34.2</v>
      </c>
      <c r="AI4" s="111" t="n">
        <f aca="false">(AK4-AF4)/5+AH4</f>
        <v>33.3</v>
      </c>
      <c r="AJ4" s="111" t="n">
        <f aca="false">(AK4-AF4)/5+AI4</f>
        <v>32.4</v>
      </c>
      <c r="AK4" s="104" t="n">
        <f aca="false">(AK7-AK2)/5+AK3</f>
        <v>31.5</v>
      </c>
      <c r="AL4" s="111" t="n">
        <f aca="false">(AP4-AK4)/5+AK4</f>
        <v>30.6</v>
      </c>
      <c r="AM4" s="111" t="n">
        <f aca="false">(AP4-AK4)/5+AL4</f>
        <v>29.7</v>
      </c>
      <c r="AN4" s="111" t="n">
        <f aca="false">(AP4-AK4)/5+AM4</f>
        <v>28.8</v>
      </c>
      <c r="AO4" s="111" t="n">
        <f aca="false">(AP4-AK4)/5+AN4</f>
        <v>27.9</v>
      </c>
      <c r="AP4" s="104" t="n">
        <f aca="false">(AP7-AP2)/5+AP3</f>
        <v>27</v>
      </c>
      <c r="AQ4" s="116" t="n">
        <f aca="false">($AP4-$AK4)/Delta+AP4</f>
        <v>26.1</v>
      </c>
      <c r="AR4" s="116" t="n">
        <f aca="false">($AP4-$AK4)/Delta+AQ4</f>
        <v>25.2</v>
      </c>
      <c r="AS4" s="116" t="n">
        <f aca="false">($AP4-$AK4)/Delta+AR4</f>
        <v>24.3</v>
      </c>
      <c r="AT4" s="116" t="n">
        <f aca="false">($AP4-$AK4)/Delta+AS4</f>
        <v>23.4</v>
      </c>
      <c r="AU4" s="116" t="n">
        <f aca="false">($AP4-$AK4)/Delta+AT4</f>
        <v>22.5</v>
      </c>
      <c r="AV4" s="116" t="n">
        <f aca="false">($AP4-$AK4)/Delta+AU4</f>
        <v>21.6</v>
      </c>
      <c r="AW4" s="116" t="n">
        <f aca="false">($AP4-$AK4)/Delta+AV4</f>
        <v>20.7</v>
      </c>
      <c r="AX4" s="116" t="n">
        <f aca="false">($AP4-$AK4)/Delta+AW4</f>
        <v>19.8</v>
      </c>
      <c r="AY4" s="116" t="n">
        <f aca="false">($AP4-$AK4)/Delta+AX4</f>
        <v>18.9</v>
      </c>
      <c r="AZ4" s="116" t="n">
        <f aca="false">($AP4-$AK4)/Delta+AY4</f>
        <v>18</v>
      </c>
    </row>
    <row r="5" customFormat="false" ht="12.8" hidden="false" customHeight="false" outlineLevel="0" collapsed="false">
      <c r="A5" s="103" t="n">
        <f aca="false">(A$7-A$2)/5+A4</f>
        <v>38</v>
      </c>
      <c r="B5" s="104" t="n">
        <v>0</v>
      </c>
      <c r="C5" s="104" t="n">
        <f aca="false">(B5+D5)/2</f>
        <v>1.1336</v>
      </c>
      <c r="D5" s="104" t="n">
        <f aca="false">(D7-D2)/5+D4</f>
        <v>2.2672</v>
      </c>
      <c r="E5" s="104" t="n">
        <f aca="false">(D5+F5)/2</f>
        <v>3.4008</v>
      </c>
      <c r="F5" s="104" t="n">
        <f aca="false">(F7-F2)/5+F4</f>
        <v>4.5344</v>
      </c>
      <c r="G5" s="104" t="n">
        <f aca="false">(G7-G2)/5+G4</f>
        <v>5.668</v>
      </c>
      <c r="H5" s="104" t="n">
        <f aca="false">(G5+I5)/2</f>
        <v>6.8012</v>
      </c>
      <c r="I5" s="104" t="n">
        <f aca="false">(I7-I2)/5+I4</f>
        <v>7.9344</v>
      </c>
      <c r="J5" s="104" t="n">
        <f aca="false">(L5-I5)/3+I5</f>
        <v>9.0676</v>
      </c>
      <c r="K5" s="104" t="n">
        <f aca="false">(L5-I5)/3+J5</f>
        <v>10.2008</v>
      </c>
      <c r="L5" s="104" t="n">
        <f aca="false">(L7-L2)/5+L4</f>
        <v>11.334</v>
      </c>
      <c r="M5" s="104" t="n">
        <f aca="false">(Q5-L5)/5+L5</f>
        <v>12.4672</v>
      </c>
      <c r="N5" s="104" t="n">
        <f aca="false">(Q5-L5)/5+M5</f>
        <v>13.6004</v>
      </c>
      <c r="O5" s="104" t="n">
        <f aca="false">(Q5-L5)/5+N5</f>
        <v>14.7336</v>
      </c>
      <c r="P5" s="104" t="n">
        <f aca="false">(Q5-L5)/5+O5</f>
        <v>15.8668</v>
      </c>
      <c r="Q5" s="104" t="n">
        <f aca="false">(Q7-Q2)/5+Q4</f>
        <v>17</v>
      </c>
      <c r="R5" s="104" t="n">
        <f aca="false">(V5-Q5)/5+Q5</f>
        <v>18.1333336</v>
      </c>
      <c r="S5" s="104" t="n">
        <f aca="false">(V5-Q5)/5+R5</f>
        <v>19.2666672</v>
      </c>
      <c r="T5" s="104" t="n">
        <f aca="false">(V5-Q5)/5+S5</f>
        <v>20.4000008</v>
      </c>
      <c r="U5" s="104" t="n">
        <f aca="false">(V5-Q5)/5+T5</f>
        <v>21.5333344</v>
      </c>
      <c r="V5" s="104" t="n">
        <f aca="false">(V7-V2)/5+V4</f>
        <v>22.666668</v>
      </c>
      <c r="W5" s="111" t="n">
        <f aca="false">(AA5-V5)/5+V5</f>
        <v>23.8000008</v>
      </c>
      <c r="X5" s="111" t="n">
        <f aca="false">(AA5-V5)/5+W5</f>
        <v>24.9333336</v>
      </c>
      <c r="Y5" s="111" t="n">
        <f aca="false">(AA5-V5)/5+X5</f>
        <v>26.0666664</v>
      </c>
      <c r="Z5" s="111" t="n">
        <f aca="false">(AA5-V5)/5+Y5</f>
        <v>27.1999992</v>
      </c>
      <c r="AA5" s="104" t="n">
        <f aca="false">(AA7-AA2)/5+AA4</f>
        <v>28.333332</v>
      </c>
      <c r="AB5" s="104" t="n">
        <f aca="false">(AF5-AA5)/5+AA5</f>
        <v>29.4666656</v>
      </c>
      <c r="AC5" s="104" t="n">
        <f aca="false">(AF5-AA5)/5+AB5</f>
        <v>30.5999992</v>
      </c>
      <c r="AD5" s="104" t="n">
        <f aca="false">(AF5-AA5)/5+AC5</f>
        <v>31.7333328</v>
      </c>
      <c r="AE5" s="104" t="n">
        <f aca="false">(AF5-AA5)/5+AD5</f>
        <v>32.8666664</v>
      </c>
      <c r="AF5" s="104" t="n">
        <f aca="false">(AF7-AF2)/5+AF4</f>
        <v>34</v>
      </c>
      <c r="AG5" s="111" t="n">
        <f aca="false">(AK5-AF5)/5+AF5</f>
        <v>33.15</v>
      </c>
      <c r="AH5" s="111" t="n">
        <f aca="false">(AK5-AF5)/5+AG5</f>
        <v>32.3</v>
      </c>
      <c r="AI5" s="111" t="n">
        <f aca="false">(AK5-AF5)/5+AH5</f>
        <v>31.45</v>
      </c>
      <c r="AJ5" s="111" t="n">
        <f aca="false">(AK5-AF5)/5+AI5</f>
        <v>30.6</v>
      </c>
      <c r="AK5" s="104" t="n">
        <f aca="false">(AK7-AK2)/5+AK4</f>
        <v>29.75</v>
      </c>
      <c r="AL5" s="111" t="n">
        <f aca="false">(AP5-AK5)/5+AK5</f>
        <v>28.9</v>
      </c>
      <c r="AM5" s="111" t="n">
        <f aca="false">(AP5-AK5)/5+AL5</f>
        <v>28.05</v>
      </c>
      <c r="AN5" s="111" t="n">
        <f aca="false">(AP5-AK5)/5+AM5</f>
        <v>27.2</v>
      </c>
      <c r="AO5" s="111" t="n">
        <f aca="false">(AP5-AK5)/5+AN5</f>
        <v>26.35</v>
      </c>
      <c r="AP5" s="104" t="n">
        <f aca="false">(AP7-AP2)/5+AP4</f>
        <v>25.5</v>
      </c>
      <c r="AQ5" s="116" t="n">
        <f aca="false">($AP5-$AK5)/Delta+AP5</f>
        <v>24.65</v>
      </c>
      <c r="AR5" s="116" t="n">
        <f aca="false">($AP5-$AK5)/Delta+AQ5</f>
        <v>23.8</v>
      </c>
      <c r="AS5" s="116" t="n">
        <f aca="false">($AP5-$AK5)/Delta+AR5</f>
        <v>22.95</v>
      </c>
      <c r="AT5" s="116" t="n">
        <f aca="false">($AP5-$AK5)/Delta+AS5</f>
        <v>22.1</v>
      </c>
      <c r="AU5" s="116" t="n">
        <f aca="false">($AP5-$AK5)/Delta+AT5</f>
        <v>21.25</v>
      </c>
      <c r="AV5" s="116" t="n">
        <f aca="false">($AP5-$AK5)/Delta+AU5</f>
        <v>20.4</v>
      </c>
      <c r="AW5" s="116" t="n">
        <f aca="false">($AP5-$AK5)/Delta+AV5</f>
        <v>19.55</v>
      </c>
      <c r="AX5" s="116" t="n">
        <f aca="false">($AP5-$AK5)/Delta+AW5</f>
        <v>18.7</v>
      </c>
      <c r="AY5" s="116" t="n">
        <f aca="false">($AP5-$AK5)/Delta+AX5</f>
        <v>17.85</v>
      </c>
      <c r="AZ5" s="116" t="n">
        <f aca="false">($AP5-$AK5)/Delta+AY5</f>
        <v>17</v>
      </c>
    </row>
    <row r="6" customFormat="false" ht="12.8" hidden="false" customHeight="false" outlineLevel="0" collapsed="false">
      <c r="A6" s="103" t="n">
        <f aca="false">(A$7-A$2)/5+A5</f>
        <v>39</v>
      </c>
      <c r="B6" s="104" t="n">
        <v>0</v>
      </c>
      <c r="C6" s="104" t="n">
        <f aca="false">(B6+D6)/2</f>
        <v>1.0668</v>
      </c>
      <c r="D6" s="104" t="n">
        <f aca="false">(D7-D2)/5+D5</f>
        <v>2.1336</v>
      </c>
      <c r="E6" s="104" t="n">
        <f aca="false">(D6+F6)/2</f>
        <v>3.2004</v>
      </c>
      <c r="F6" s="104" t="n">
        <f aca="false">(F7-F2)/5+F5</f>
        <v>4.2672</v>
      </c>
      <c r="G6" s="104" t="n">
        <f aca="false">(G7-G2)/5+G5</f>
        <v>5.334</v>
      </c>
      <c r="H6" s="104" t="n">
        <f aca="false">(G6+I6)/2</f>
        <v>6.4006</v>
      </c>
      <c r="I6" s="104" t="n">
        <f aca="false">(I7-I2)/5+I5</f>
        <v>7.4672</v>
      </c>
      <c r="J6" s="104" t="n">
        <f aca="false">(L6-I6)/3+I6</f>
        <v>8.5338</v>
      </c>
      <c r="K6" s="104" t="n">
        <f aca="false">(L6-I6)/3+J6</f>
        <v>9.6004</v>
      </c>
      <c r="L6" s="104" t="n">
        <f aca="false">(L7-L2)/5+L5</f>
        <v>10.667</v>
      </c>
      <c r="M6" s="104" t="n">
        <f aca="false">(Q6-L6)/5+L6</f>
        <v>11.7336</v>
      </c>
      <c r="N6" s="104" t="n">
        <f aca="false">(Q6-L6)/5+M6</f>
        <v>12.8002</v>
      </c>
      <c r="O6" s="104" t="n">
        <f aca="false">(Q6-L6)/5+N6</f>
        <v>13.8668</v>
      </c>
      <c r="P6" s="104" t="n">
        <f aca="false">(Q6-L6)/5+O6</f>
        <v>14.9334</v>
      </c>
      <c r="Q6" s="104" t="n">
        <f aca="false">(Q7-Q2)/5+Q5</f>
        <v>16</v>
      </c>
      <c r="R6" s="104" t="n">
        <f aca="false">(V6-Q6)/5+Q6</f>
        <v>17.0666668</v>
      </c>
      <c r="S6" s="104" t="n">
        <f aca="false">(V6-Q6)/5+R6</f>
        <v>18.1333336</v>
      </c>
      <c r="T6" s="104" t="n">
        <f aca="false">(V6-Q6)/5+S6</f>
        <v>19.2000004</v>
      </c>
      <c r="U6" s="104" t="n">
        <f aca="false">(V6-Q6)/5+T6</f>
        <v>20.2666672</v>
      </c>
      <c r="V6" s="104" t="n">
        <f aca="false">(V7-V2)/5+V5</f>
        <v>21.333334</v>
      </c>
      <c r="W6" s="111" t="n">
        <f aca="false">(AA6-V6)/5+V6</f>
        <v>22.4000004</v>
      </c>
      <c r="X6" s="111" t="n">
        <f aca="false">(AA6-V6)/5+W6</f>
        <v>23.4666668</v>
      </c>
      <c r="Y6" s="111" t="n">
        <f aca="false">(AA6-V6)/5+X6</f>
        <v>24.5333332</v>
      </c>
      <c r="Z6" s="111" t="n">
        <f aca="false">(AA6-V6)/5+Y6</f>
        <v>25.5999996</v>
      </c>
      <c r="AA6" s="104" t="n">
        <f aca="false">(AA7-AA2)/5+AA5</f>
        <v>26.666666</v>
      </c>
      <c r="AB6" s="104" t="n">
        <f aca="false">(AF6-AA6)/5+AA6</f>
        <v>27.7333328</v>
      </c>
      <c r="AC6" s="104" t="n">
        <f aca="false">(AF6-AA6)/5+AB6</f>
        <v>28.7999996</v>
      </c>
      <c r="AD6" s="104" t="n">
        <f aca="false">(AF6-AA6)/5+AC6</f>
        <v>29.8666664</v>
      </c>
      <c r="AE6" s="104" t="n">
        <f aca="false">(AF6-AA6)/5+AD6</f>
        <v>30.9333332</v>
      </c>
      <c r="AF6" s="104" t="n">
        <f aca="false">(AF7-AF2)/5+AF5</f>
        <v>32</v>
      </c>
      <c r="AG6" s="111" t="n">
        <f aca="false">(AK6-AF6)/5+AF6</f>
        <v>31.2</v>
      </c>
      <c r="AH6" s="111" t="n">
        <f aca="false">(AK6-AF6)/5+AG6</f>
        <v>30.4</v>
      </c>
      <c r="AI6" s="111" t="n">
        <f aca="false">(AK6-AF6)/5+AH6</f>
        <v>29.6</v>
      </c>
      <c r="AJ6" s="111" t="n">
        <f aca="false">(AK6-AF6)/5+AI6</f>
        <v>28.8</v>
      </c>
      <c r="AK6" s="104" t="n">
        <f aca="false">(AK7-AK2)/5+AK5</f>
        <v>28</v>
      </c>
      <c r="AL6" s="111" t="n">
        <f aca="false">(AP6-AK6)/5+AK6</f>
        <v>27.2</v>
      </c>
      <c r="AM6" s="111" t="n">
        <f aca="false">(AP6-AK6)/5+AL6</f>
        <v>26.4</v>
      </c>
      <c r="AN6" s="111" t="n">
        <f aca="false">(AP6-AK6)/5+AM6</f>
        <v>25.6</v>
      </c>
      <c r="AO6" s="111" t="n">
        <f aca="false">(AP6-AK6)/5+AN6</f>
        <v>24.8</v>
      </c>
      <c r="AP6" s="104" t="n">
        <f aca="false">(AP7-AP2)/5+AP5</f>
        <v>24</v>
      </c>
      <c r="AQ6" s="116" t="n">
        <f aca="false">($AP6-$AK6)/Delta+AP6</f>
        <v>23.2</v>
      </c>
      <c r="AR6" s="116" t="n">
        <f aca="false">($AP6-$AK6)/Delta+AQ6</f>
        <v>22.4</v>
      </c>
      <c r="AS6" s="116" t="n">
        <f aca="false">($AP6-$AK6)/Delta+AR6</f>
        <v>21.6</v>
      </c>
      <c r="AT6" s="116" t="n">
        <f aca="false">($AP6-$AK6)/Delta+AS6</f>
        <v>20.8</v>
      </c>
      <c r="AU6" s="116" t="n">
        <f aca="false">($AP6-$AK6)/Delta+AT6</f>
        <v>20</v>
      </c>
      <c r="AV6" s="116" t="n">
        <f aca="false">($AP6-$AK6)/Delta+AU6</f>
        <v>19.2</v>
      </c>
      <c r="AW6" s="116" t="n">
        <f aca="false">($AP6-$AK6)/Delta+AV6</f>
        <v>18.4</v>
      </c>
      <c r="AX6" s="116" t="n">
        <f aca="false">($AP6-$AK6)/Delta+AW6</f>
        <v>17.6</v>
      </c>
      <c r="AY6" s="116" t="n">
        <f aca="false">($AP6-$AK6)/Delta+AX6</f>
        <v>16.8</v>
      </c>
      <c r="AZ6" s="116" t="n">
        <f aca="false">($AP6-$AK6)/Delta+AY6</f>
        <v>16</v>
      </c>
    </row>
    <row r="7" customFormat="false" ht="12.8" hidden="false" customHeight="false" outlineLevel="0" collapsed="false">
      <c r="A7" s="103" t="n">
        <f aca="false">A2+5</f>
        <v>40</v>
      </c>
      <c r="B7" s="104" t="n">
        <v>0</v>
      </c>
      <c r="C7" s="104" t="n">
        <f aca="false">(B7+D7)/2</f>
        <v>1</v>
      </c>
      <c r="D7" s="115" t="n">
        <f aca="false">polar_type16!$K$6</f>
        <v>2</v>
      </c>
      <c r="E7" s="104" t="n">
        <f aca="false">(D7+F7)/2</f>
        <v>3</v>
      </c>
      <c r="F7" s="115" t="n">
        <f aca="false">polar_type16!$K$7</f>
        <v>4</v>
      </c>
      <c r="G7" s="115" t="n">
        <f aca="false">polar_type16!$K$8</f>
        <v>5</v>
      </c>
      <c r="H7" s="104" t="n">
        <f aca="false">(G7+I7)/2</f>
        <v>6</v>
      </c>
      <c r="I7" s="115" t="n">
        <f aca="false">polar_type16!$K$9</f>
        <v>7</v>
      </c>
      <c r="J7" s="104" t="n">
        <f aca="false">(L7-I7)/3+I7</f>
        <v>8</v>
      </c>
      <c r="K7" s="104" t="n">
        <f aca="false">(L7-I7)/3+J7</f>
        <v>9</v>
      </c>
      <c r="L7" s="115" t="n">
        <f aca="false">polar_type16!$K$10</f>
        <v>10</v>
      </c>
      <c r="M7" s="104" t="n">
        <f aca="false">(Q7-L7)/5+L7</f>
        <v>11</v>
      </c>
      <c r="N7" s="104" t="n">
        <f aca="false">(Q7-L7)/5+M7</f>
        <v>12</v>
      </c>
      <c r="O7" s="104" t="n">
        <f aca="false">(Q7-L7)/5+N7</f>
        <v>13</v>
      </c>
      <c r="P7" s="104" t="n">
        <f aca="false">(Q7-L7)/5+O7</f>
        <v>14</v>
      </c>
      <c r="Q7" s="115" t="n">
        <f aca="false">polar_type16!$K$11</f>
        <v>15</v>
      </c>
      <c r="R7" s="104" t="n">
        <f aca="false">(V7-Q7)/5+Q7</f>
        <v>16</v>
      </c>
      <c r="S7" s="104" t="n">
        <f aca="false">(V7-Q7)/5+R7</f>
        <v>17</v>
      </c>
      <c r="T7" s="104" t="n">
        <f aca="false">(V7-Q7)/5+S7</f>
        <v>18</v>
      </c>
      <c r="U7" s="104" t="n">
        <f aca="false">(V7-Q7)/5+T7</f>
        <v>19</v>
      </c>
      <c r="V7" s="115" t="n">
        <f aca="false">polar_type16!$K$12</f>
        <v>20</v>
      </c>
      <c r="W7" s="111" t="n">
        <f aca="false">(AA7-V7)/5+V7</f>
        <v>21</v>
      </c>
      <c r="X7" s="111" t="n">
        <f aca="false">(AA7-V7)/5+W7</f>
        <v>22</v>
      </c>
      <c r="Y7" s="111" t="n">
        <f aca="false">(AA7-V7)/5+X7</f>
        <v>23</v>
      </c>
      <c r="Z7" s="111" t="n">
        <f aca="false">(AA7-V7)/5+Y7</f>
        <v>24</v>
      </c>
      <c r="AA7" s="115" t="n">
        <f aca="false">polar_type16!$K$13</f>
        <v>25</v>
      </c>
      <c r="AB7" s="104" t="n">
        <f aca="false">(AF7-AA7)/5+AA7</f>
        <v>26</v>
      </c>
      <c r="AC7" s="104" t="n">
        <f aca="false">(AF7-AA7)/5+AB7</f>
        <v>27</v>
      </c>
      <c r="AD7" s="104" t="n">
        <f aca="false">(AF7-AA7)/5+AC7</f>
        <v>28</v>
      </c>
      <c r="AE7" s="104" t="n">
        <f aca="false">(AF7-AA7)/5+AD7</f>
        <v>29</v>
      </c>
      <c r="AF7" s="115" t="n">
        <f aca="false">polar_type16!$K$14</f>
        <v>30</v>
      </c>
      <c r="AG7" s="111" t="n">
        <f aca="false">(AK7-AF7)/5+AF7</f>
        <v>29.25</v>
      </c>
      <c r="AH7" s="111" t="n">
        <f aca="false">(AK7-AF7)/5+AG7</f>
        <v>28.5</v>
      </c>
      <c r="AI7" s="111" t="n">
        <f aca="false">(AK7-AF7)/5+AH7</f>
        <v>27.75</v>
      </c>
      <c r="AJ7" s="111" t="n">
        <f aca="false">(AK7-AF7)/5+AI7</f>
        <v>27</v>
      </c>
      <c r="AK7" s="115" t="n">
        <f aca="false">polar_type16!$K$15</f>
        <v>26.25</v>
      </c>
      <c r="AL7" s="111" t="n">
        <f aca="false">(AP7-AK7)/5+AK7</f>
        <v>25.5</v>
      </c>
      <c r="AM7" s="111" t="n">
        <f aca="false">(AP7-AK7)/5+AL7</f>
        <v>24.75</v>
      </c>
      <c r="AN7" s="111" t="n">
        <f aca="false">(AP7-AK7)/5+AM7</f>
        <v>24</v>
      </c>
      <c r="AO7" s="111" t="n">
        <f aca="false">(AP7-AK7)/5+AN7</f>
        <v>23.25</v>
      </c>
      <c r="AP7" s="115" t="n">
        <f aca="false">polar_type16!$K$16</f>
        <v>22.5</v>
      </c>
      <c r="AQ7" s="116" t="n">
        <f aca="false">($AP7-$AK7)/Delta+AP7</f>
        <v>21.75</v>
      </c>
      <c r="AR7" s="116" t="n">
        <f aca="false">($AP7-$AK7)/Delta+AQ7</f>
        <v>21</v>
      </c>
      <c r="AS7" s="116" t="n">
        <f aca="false">($AP7-$AK7)/Delta+AR7</f>
        <v>20.25</v>
      </c>
      <c r="AT7" s="116" t="n">
        <f aca="false">($AP7-$AK7)/Delta+AS7</f>
        <v>19.5</v>
      </c>
      <c r="AU7" s="116" t="n">
        <f aca="false">($AP7-$AK7)/Delta+AT7</f>
        <v>18.75</v>
      </c>
      <c r="AV7" s="116" t="n">
        <f aca="false">($AP7-$AK7)/Delta+AU7</f>
        <v>18</v>
      </c>
      <c r="AW7" s="116" t="n">
        <f aca="false">($AP7-$AK7)/Delta+AV7</f>
        <v>17.25</v>
      </c>
      <c r="AX7" s="116" t="n">
        <f aca="false">($AP7-$AK7)/Delta+AW7</f>
        <v>16.5</v>
      </c>
      <c r="AY7" s="116" t="n">
        <f aca="false">($AP7-$AK7)/Delta+AX7</f>
        <v>15.75</v>
      </c>
      <c r="AZ7" s="116" t="n">
        <f aca="false">($AP7-$AK7)/Delta+AY7</f>
        <v>15</v>
      </c>
    </row>
    <row r="8" customFormat="false" ht="12.8" hidden="false" customHeight="false" outlineLevel="0" collapsed="false">
      <c r="A8" s="103" t="n">
        <f aca="false">(A$7-A$2)/5+A7</f>
        <v>41</v>
      </c>
      <c r="B8" s="104" t="n">
        <v>0</v>
      </c>
      <c r="C8" s="104" t="n">
        <f aca="false">(B8+D8)/2</f>
        <v>0.9624</v>
      </c>
      <c r="D8" s="104" t="n">
        <f aca="false">(D12-D7)/5+D7</f>
        <v>1.9248</v>
      </c>
      <c r="E8" s="104" t="n">
        <f aca="false">(D8+F8)/2</f>
        <v>2.8872</v>
      </c>
      <c r="F8" s="104" t="n">
        <f aca="false">(F12-F7)/5+F7</f>
        <v>3.8496</v>
      </c>
      <c r="G8" s="104" t="n">
        <f aca="false">(G12-G7)/5+G7</f>
        <v>4.812</v>
      </c>
      <c r="H8" s="104" t="n">
        <f aca="false">(G8+I8)/2</f>
        <v>5.7742</v>
      </c>
      <c r="I8" s="104" t="n">
        <f aca="false">(I12-I7)/5+I7</f>
        <v>6.7364</v>
      </c>
      <c r="J8" s="104" t="n">
        <f aca="false">(L8-I8)/3+I8</f>
        <v>7.6986</v>
      </c>
      <c r="K8" s="104" t="n">
        <f aca="false">(L8-I8)/3+J8</f>
        <v>8.6608</v>
      </c>
      <c r="L8" s="104" t="n">
        <f aca="false">(L12-L7)/5+L7</f>
        <v>9.623</v>
      </c>
      <c r="M8" s="104" t="n">
        <f aca="false">(Q8-L8)/5+L8</f>
        <v>10.5852</v>
      </c>
      <c r="N8" s="104" t="n">
        <f aca="false">(Q8-L8)/5+M8</f>
        <v>11.5474</v>
      </c>
      <c r="O8" s="104" t="n">
        <f aca="false">(Q8-L8)/5+N8</f>
        <v>12.5096</v>
      </c>
      <c r="P8" s="104" t="n">
        <f aca="false">(Q8-L8)/5+O8</f>
        <v>13.4718</v>
      </c>
      <c r="Q8" s="104" t="n">
        <f aca="false">(Q12-Q7)/5+Q7</f>
        <v>14.434</v>
      </c>
      <c r="R8" s="104" t="n">
        <f aca="false">(V8-Q8)/5+Q8</f>
        <v>15.3961332</v>
      </c>
      <c r="S8" s="104" t="n">
        <f aca="false">(V8-Q8)/5+R8</f>
        <v>16.3582664</v>
      </c>
      <c r="T8" s="104" t="n">
        <f aca="false">(V8-Q8)/5+S8</f>
        <v>17.3203996</v>
      </c>
      <c r="U8" s="104" t="n">
        <f aca="false">(V8-Q8)/5+T8</f>
        <v>18.2825328</v>
      </c>
      <c r="V8" s="104" t="n">
        <f aca="false">(V12-V7)/5+V7</f>
        <v>19.244666</v>
      </c>
      <c r="W8" s="111" t="n">
        <f aca="false">(AA8-V8)/5+V8</f>
        <v>20.2067996</v>
      </c>
      <c r="X8" s="111" t="n">
        <f aca="false">(AA8-V8)/5+W8</f>
        <v>21.1689332</v>
      </c>
      <c r="Y8" s="111" t="n">
        <f aca="false">(AA8-V8)/5+X8</f>
        <v>22.1310668</v>
      </c>
      <c r="Z8" s="111" t="n">
        <f aca="false">(AA8-V8)/5+Y8</f>
        <v>23.0932004</v>
      </c>
      <c r="AA8" s="104" t="n">
        <f aca="false">(AA12-AA7)/5+AA7</f>
        <v>24.055334</v>
      </c>
      <c r="AB8" s="104" t="n">
        <f aca="false">(AF8-AA8)/5+AA8</f>
        <v>25.0174672</v>
      </c>
      <c r="AC8" s="104" t="n">
        <f aca="false">(AF8-AA8)/5+AB8</f>
        <v>25.9796004</v>
      </c>
      <c r="AD8" s="104" t="n">
        <f aca="false">(AF8-AA8)/5+AC8</f>
        <v>26.9417336</v>
      </c>
      <c r="AE8" s="104" t="n">
        <f aca="false">(AF8-AA8)/5+AD8</f>
        <v>27.9038668</v>
      </c>
      <c r="AF8" s="104" t="n">
        <f aca="false">(AF12-AF7)/5+AF7</f>
        <v>28.866</v>
      </c>
      <c r="AG8" s="111" t="n">
        <f aca="false">(AK8-AF8)/5+AF8</f>
        <v>28.1444</v>
      </c>
      <c r="AH8" s="111" t="n">
        <f aca="false">(AK8-AF8)/5+AG8</f>
        <v>27.4228</v>
      </c>
      <c r="AI8" s="111" t="n">
        <f aca="false">(AK8-AF8)/5+AH8</f>
        <v>26.7012</v>
      </c>
      <c r="AJ8" s="111" t="n">
        <f aca="false">(AK8-AF8)/5+AI8</f>
        <v>25.9796</v>
      </c>
      <c r="AK8" s="104" t="n">
        <f aca="false">(AK12-AK7)/5+AK7</f>
        <v>25.258</v>
      </c>
      <c r="AL8" s="111" t="n">
        <f aca="false">(AP8-AK8)/5+AK8</f>
        <v>24.5364</v>
      </c>
      <c r="AM8" s="111" t="n">
        <f aca="false">(AP8-AK8)/5+AL8</f>
        <v>23.8148</v>
      </c>
      <c r="AN8" s="111" t="n">
        <f aca="false">(AP8-AK8)/5+AM8</f>
        <v>23.0932</v>
      </c>
      <c r="AO8" s="111" t="n">
        <f aca="false">(AP8-AK8)/5+AN8</f>
        <v>22.3716</v>
      </c>
      <c r="AP8" s="104" t="n">
        <f aca="false">(AP12-AP7)/5+AP7</f>
        <v>21.65</v>
      </c>
      <c r="AQ8" s="116" t="n">
        <f aca="false">($AP8-$AK8)/Delta+AP8</f>
        <v>20.9284</v>
      </c>
      <c r="AR8" s="116" t="n">
        <f aca="false">($AP8-$AK8)/Delta+AQ8</f>
        <v>20.2068</v>
      </c>
      <c r="AS8" s="116" t="n">
        <f aca="false">($AP8-$AK8)/Delta+AR8</f>
        <v>19.4852</v>
      </c>
      <c r="AT8" s="116" t="n">
        <f aca="false">($AP8-$AK8)/Delta+AS8</f>
        <v>18.7636</v>
      </c>
      <c r="AU8" s="116" t="n">
        <f aca="false">($AP8-$AK8)/Delta+AT8</f>
        <v>18.042</v>
      </c>
      <c r="AV8" s="116" t="n">
        <f aca="false">($AP8-$AK8)/Delta+AU8</f>
        <v>17.3204</v>
      </c>
      <c r="AW8" s="116" t="n">
        <f aca="false">($AP8-$AK8)/Delta+AV8</f>
        <v>16.5988</v>
      </c>
      <c r="AX8" s="116" t="n">
        <f aca="false">($AP8-$AK8)/Delta+AW8</f>
        <v>15.8772</v>
      </c>
      <c r="AY8" s="116" t="n">
        <f aca="false">($AP8-$AK8)/Delta+AX8</f>
        <v>15.1556</v>
      </c>
      <c r="AZ8" s="116" t="n">
        <f aca="false">($AP8-$AK8)/Delta+AY8</f>
        <v>14.434</v>
      </c>
    </row>
    <row r="9" customFormat="false" ht="12.8" hidden="false" customHeight="false" outlineLevel="0" collapsed="false">
      <c r="A9" s="103" t="n">
        <f aca="false">(A$7-A$2)/5+A8</f>
        <v>42</v>
      </c>
      <c r="B9" s="104" t="n">
        <v>0</v>
      </c>
      <c r="C9" s="104" t="n">
        <f aca="false">(B9+D9)/2</f>
        <v>0.9248</v>
      </c>
      <c r="D9" s="104" t="n">
        <f aca="false">(D12-D7)/5+D8</f>
        <v>1.8496</v>
      </c>
      <c r="E9" s="104" t="n">
        <f aca="false">(D9+F9)/2</f>
        <v>2.7744</v>
      </c>
      <c r="F9" s="104" t="n">
        <f aca="false">(F12-F7)/5+F8</f>
        <v>3.6992</v>
      </c>
      <c r="G9" s="104" t="n">
        <f aca="false">(G12-G7)/5+G8</f>
        <v>4.624</v>
      </c>
      <c r="H9" s="104" t="n">
        <f aca="false">(G9+I9)/2</f>
        <v>5.5484</v>
      </c>
      <c r="I9" s="104" t="n">
        <f aca="false">(I12-I7)/5+I8</f>
        <v>6.4728</v>
      </c>
      <c r="J9" s="104" t="n">
        <f aca="false">(L9-I9)/3+I9</f>
        <v>7.3972</v>
      </c>
      <c r="K9" s="104" t="n">
        <f aca="false">(L9-I9)/3+J9</f>
        <v>8.3216</v>
      </c>
      <c r="L9" s="104" t="n">
        <f aca="false">(L12-L7)/5+L8</f>
        <v>9.246</v>
      </c>
      <c r="M9" s="104" t="n">
        <f aca="false">(Q9-L9)/5+L9</f>
        <v>10.1704</v>
      </c>
      <c r="N9" s="104" t="n">
        <f aca="false">(Q9-L9)/5+M9</f>
        <v>11.0948</v>
      </c>
      <c r="O9" s="104" t="n">
        <f aca="false">(Q9-L9)/5+N9</f>
        <v>12.0192</v>
      </c>
      <c r="P9" s="104" t="n">
        <f aca="false">(Q9-L9)/5+O9</f>
        <v>12.9436</v>
      </c>
      <c r="Q9" s="104" t="n">
        <f aca="false">(Q12-Q7)/5+Q8</f>
        <v>13.868</v>
      </c>
      <c r="R9" s="104" t="n">
        <f aca="false">(V9-Q9)/5+Q9</f>
        <v>14.7922664</v>
      </c>
      <c r="S9" s="104" t="n">
        <f aca="false">(V9-Q9)/5+R9</f>
        <v>15.7165328</v>
      </c>
      <c r="T9" s="104" t="n">
        <f aca="false">(V9-Q9)/5+S9</f>
        <v>16.6407992</v>
      </c>
      <c r="U9" s="104" t="n">
        <f aca="false">(V9-Q9)/5+T9</f>
        <v>17.5650656</v>
      </c>
      <c r="V9" s="104" t="n">
        <f aca="false">(V12-V7)/5+V8</f>
        <v>18.489332</v>
      </c>
      <c r="W9" s="111" t="n">
        <f aca="false">(AA9-V9)/5+V9</f>
        <v>19.4135992</v>
      </c>
      <c r="X9" s="111" t="n">
        <f aca="false">(AA9-V9)/5+W9</f>
        <v>20.3378664</v>
      </c>
      <c r="Y9" s="111" t="n">
        <f aca="false">(AA9-V9)/5+X9</f>
        <v>21.2621336</v>
      </c>
      <c r="Z9" s="111" t="n">
        <f aca="false">(AA9-V9)/5+Y9</f>
        <v>22.1864008</v>
      </c>
      <c r="AA9" s="104" t="n">
        <f aca="false">(AA12-AA7)/5+AA8</f>
        <v>23.110668</v>
      </c>
      <c r="AB9" s="104" t="n">
        <f aca="false">(AF9-AA9)/5+AA9</f>
        <v>24.0349344</v>
      </c>
      <c r="AC9" s="104" t="n">
        <f aca="false">(AF9-AA9)/5+AB9</f>
        <v>24.9592008</v>
      </c>
      <c r="AD9" s="104" t="n">
        <f aca="false">(AF9-AA9)/5+AC9</f>
        <v>25.8834672</v>
      </c>
      <c r="AE9" s="104" t="n">
        <f aca="false">(AF9-AA9)/5+AD9</f>
        <v>26.8077336</v>
      </c>
      <c r="AF9" s="104" t="n">
        <f aca="false">(AF12-AF7)/5+AF8</f>
        <v>27.732</v>
      </c>
      <c r="AG9" s="111" t="n">
        <f aca="false">(AK9-AF9)/5+AF9</f>
        <v>27.0388</v>
      </c>
      <c r="AH9" s="111" t="n">
        <f aca="false">(AK9-AF9)/5+AG9</f>
        <v>26.3456</v>
      </c>
      <c r="AI9" s="111" t="n">
        <f aca="false">(AK9-AF9)/5+AH9</f>
        <v>25.6524</v>
      </c>
      <c r="AJ9" s="111" t="n">
        <f aca="false">(AK9-AF9)/5+AI9</f>
        <v>24.9592</v>
      </c>
      <c r="AK9" s="104" t="n">
        <f aca="false">(AK12-AK7)/5+AK8</f>
        <v>24.266</v>
      </c>
      <c r="AL9" s="111" t="n">
        <f aca="false">(AP9-AK9)/5+AK9</f>
        <v>23.5728</v>
      </c>
      <c r="AM9" s="111" t="n">
        <f aca="false">(AP9-AK9)/5+AL9</f>
        <v>22.8796</v>
      </c>
      <c r="AN9" s="111" t="n">
        <f aca="false">(AP9-AK9)/5+AM9</f>
        <v>22.1864</v>
      </c>
      <c r="AO9" s="111" t="n">
        <f aca="false">(AP9-AK9)/5+AN9</f>
        <v>21.4932</v>
      </c>
      <c r="AP9" s="104" t="n">
        <f aca="false">(AP12-AP7)/5+AP8</f>
        <v>20.8</v>
      </c>
      <c r="AQ9" s="116" t="n">
        <f aca="false">($AP9-$AK9)/Delta+AP9</f>
        <v>20.1068</v>
      </c>
      <c r="AR9" s="116" t="n">
        <f aca="false">($AP9-$AK9)/Delta+AQ9</f>
        <v>19.4136</v>
      </c>
      <c r="AS9" s="116" t="n">
        <f aca="false">($AP9-$AK9)/Delta+AR9</f>
        <v>18.7204</v>
      </c>
      <c r="AT9" s="116" t="n">
        <f aca="false">($AP9-$AK9)/Delta+AS9</f>
        <v>18.0272</v>
      </c>
      <c r="AU9" s="116" t="n">
        <f aca="false">($AP9-$AK9)/Delta+AT9</f>
        <v>17.334</v>
      </c>
      <c r="AV9" s="116" t="n">
        <f aca="false">($AP9-$AK9)/Delta+AU9</f>
        <v>16.6408</v>
      </c>
      <c r="AW9" s="116" t="n">
        <f aca="false">($AP9-$AK9)/Delta+AV9</f>
        <v>15.9476</v>
      </c>
      <c r="AX9" s="116" t="n">
        <f aca="false">($AP9-$AK9)/Delta+AW9</f>
        <v>15.2544</v>
      </c>
      <c r="AY9" s="116" t="n">
        <f aca="false">($AP9-$AK9)/Delta+AX9</f>
        <v>14.5612</v>
      </c>
      <c r="AZ9" s="116" t="n">
        <f aca="false">($AP9-$AK9)/Delta+AY9</f>
        <v>13.868</v>
      </c>
    </row>
    <row r="10" customFormat="false" ht="12.8" hidden="false" customHeight="false" outlineLevel="0" collapsed="false">
      <c r="A10" s="103" t="n">
        <f aca="false">(A$7-A$2)/5+A9</f>
        <v>43</v>
      </c>
      <c r="B10" s="104" t="n">
        <v>0</v>
      </c>
      <c r="C10" s="104" t="n">
        <f aca="false">(B10+D10)/2</f>
        <v>0.8872</v>
      </c>
      <c r="D10" s="104" t="n">
        <f aca="false">(D12-D7)/5+D9</f>
        <v>1.7744</v>
      </c>
      <c r="E10" s="104" t="n">
        <f aca="false">(D10+F10)/2</f>
        <v>2.6616</v>
      </c>
      <c r="F10" s="104" t="n">
        <f aca="false">(F12-F7)/5+F9</f>
        <v>3.5488</v>
      </c>
      <c r="G10" s="104" t="n">
        <f aca="false">(G12-G7)/5+G9</f>
        <v>4.436</v>
      </c>
      <c r="H10" s="104" t="n">
        <f aca="false">(G10+I10)/2</f>
        <v>5.3226</v>
      </c>
      <c r="I10" s="104" t="n">
        <f aca="false">(I12-I7)/5+I9</f>
        <v>6.2092</v>
      </c>
      <c r="J10" s="104" t="n">
        <f aca="false">(L10-I10)/3+I10</f>
        <v>7.0958</v>
      </c>
      <c r="K10" s="104" t="n">
        <f aca="false">(L10-I10)/3+J10</f>
        <v>7.9824</v>
      </c>
      <c r="L10" s="104" t="n">
        <f aca="false">(L12-L7)/5+L9</f>
        <v>8.869</v>
      </c>
      <c r="M10" s="104" t="n">
        <f aca="false">(Q10-L10)/5+L10</f>
        <v>9.7556</v>
      </c>
      <c r="N10" s="104" t="n">
        <f aca="false">(Q10-L10)/5+M10</f>
        <v>10.6422</v>
      </c>
      <c r="O10" s="104" t="n">
        <f aca="false">(Q10-L10)/5+N10</f>
        <v>11.5288</v>
      </c>
      <c r="P10" s="104" t="n">
        <f aca="false">(Q10-L10)/5+O10</f>
        <v>12.4154</v>
      </c>
      <c r="Q10" s="104" t="n">
        <f aca="false">(Q12-Q7)/5+Q9</f>
        <v>13.302</v>
      </c>
      <c r="R10" s="104" t="n">
        <f aca="false">(V10-Q10)/5+Q10</f>
        <v>14.1883996</v>
      </c>
      <c r="S10" s="104" t="n">
        <f aca="false">(V10-Q10)/5+R10</f>
        <v>15.0747992</v>
      </c>
      <c r="T10" s="104" t="n">
        <f aca="false">(V10-Q10)/5+S10</f>
        <v>15.9611988</v>
      </c>
      <c r="U10" s="104" t="n">
        <f aca="false">(V10-Q10)/5+T10</f>
        <v>16.8475984</v>
      </c>
      <c r="V10" s="104" t="n">
        <f aca="false">(V12-V7)/5+V9</f>
        <v>17.733998</v>
      </c>
      <c r="W10" s="111" t="n">
        <f aca="false">(AA10-V10)/5+V10</f>
        <v>18.6203988</v>
      </c>
      <c r="X10" s="111" t="n">
        <f aca="false">(AA10-V10)/5+W10</f>
        <v>19.5067996</v>
      </c>
      <c r="Y10" s="111" t="n">
        <f aca="false">(AA10-V10)/5+X10</f>
        <v>20.3932004</v>
      </c>
      <c r="Z10" s="111" t="n">
        <f aca="false">(AA10-V10)/5+Y10</f>
        <v>21.2796012</v>
      </c>
      <c r="AA10" s="104" t="n">
        <f aca="false">(AA12-AA7)/5+AA9</f>
        <v>22.166002</v>
      </c>
      <c r="AB10" s="104" t="n">
        <f aca="false">(AF10-AA10)/5+AA10</f>
        <v>23.0524016</v>
      </c>
      <c r="AC10" s="104" t="n">
        <f aca="false">(AF10-AA10)/5+AB10</f>
        <v>23.9388012</v>
      </c>
      <c r="AD10" s="104" t="n">
        <f aca="false">(AF10-AA10)/5+AC10</f>
        <v>24.8252008</v>
      </c>
      <c r="AE10" s="104" t="n">
        <f aca="false">(AF10-AA10)/5+AD10</f>
        <v>25.7116004</v>
      </c>
      <c r="AF10" s="104" t="n">
        <f aca="false">(AF12-AF7)/5+AF9</f>
        <v>26.598</v>
      </c>
      <c r="AG10" s="111" t="n">
        <f aca="false">(AK10-AF10)/5+AF10</f>
        <v>25.9332</v>
      </c>
      <c r="AH10" s="111" t="n">
        <f aca="false">(AK10-AF10)/5+AG10</f>
        <v>25.2684</v>
      </c>
      <c r="AI10" s="111" t="n">
        <f aca="false">(AK10-AF10)/5+AH10</f>
        <v>24.6036</v>
      </c>
      <c r="AJ10" s="111" t="n">
        <f aca="false">(AK10-AF10)/5+AI10</f>
        <v>23.9388</v>
      </c>
      <c r="AK10" s="104" t="n">
        <f aca="false">(AK12-AK7)/5+AK9</f>
        <v>23.274</v>
      </c>
      <c r="AL10" s="111" t="n">
        <f aca="false">(AP10-AK10)/5+AK10</f>
        <v>22.6092</v>
      </c>
      <c r="AM10" s="111" t="n">
        <f aca="false">(AP10-AK10)/5+AL10</f>
        <v>21.9444</v>
      </c>
      <c r="AN10" s="111" t="n">
        <f aca="false">(AP10-AK10)/5+AM10</f>
        <v>21.2796</v>
      </c>
      <c r="AO10" s="111" t="n">
        <f aca="false">(AP10-AK10)/5+AN10</f>
        <v>20.6148</v>
      </c>
      <c r="AP10" s="104" t="n">
        <f aca="false">(AP12-AP7)/5+AP9</f>
        <v>19.95</v>
      </c>
      <c r="AQ10" s="116" t="n">
        <f aca="false">($AP10-$AK10)/Delta+AP10</f>
        <v>19.2852</v>
      </c>
      <c r="AR10" s="116" t="n">
        <f aca="false">($AP10-$AK10)/Delta+AQ10</f>
        <v>18.6204</v>
      </c>
      <c r="AS10" s="116" t="n">
        <f aca="false">($AP10-$AK10)/Delta+AR10</f>
        <v>17.9556</v>
      </c>
      <c r="AT10" s="116" t="n">
        <f aca="false">($AP10-$AK10)/Delta+AS10</f>
        <v>17.2908</v>
      </c>
      <c r="AU10" s="116" t="n">
        <f aca="false">($AP10-$AK10)/Delta+AT10</f>
        <v>16.626</v>
      </c>
      <c r="AV10" s="116" t="n">
        <f aca="false">($AP10-$AK10)/Delta+AU10</f>
        <v>15.9612</v>
      </c>
      <c r="AW10" s="116" t="n">
        <f aca="false">($AP10-$AK10)/Delta+AV10</f>
        <v>15.2964</v>
      </c>
      <c r="AX10" s="116" t="n">
        <f aca="false">($AP10-$AK10)/Delta+AW10</f>
        <v>14.6316</v>
      </c>
      <c r="AY10" s="116" t="n">
        <f aca="false">($AP10-$AK10)/Delta+AX10</f>
        <v>13.9668</v>
      </c>
      <c r="AZ10" s="116" t="n">
        <f aca="false">($AP10-$AK10)/Delta+AY10</f>
        <v>13.302</v>
      </c>
    </row>
    <row r="11" customFormat="false" ht="12.8" hidden="false" customHeight="false" outlineLevel="0" collapsed="false">
      <c r="A11" s="103" t="n">
        <f aca="false">(A$7-A$2)/5+A10</f>
        <v>44</v>
      </c>
      <c r="B11" s="104" t="n">
        <v>0</v>
      </c>
      <c r="C11" s="104" t="n">
        <f aca="false">(B11+D11)/2</f>
        <v>0.8496</v>
      </c>
      <c r="D11" s="104" t="n">
        <f aca="false">(D12-D7)/5+D10</f>
        <v>1.6992</v>
      </c>
      <c r="E11" s="104" t="n">
        <f aca="false">(D11+F11)/2</f>
        <v>2.5488</v>
      </c>
      <c r="F11" s="104" t="n">
        <f aca="false">(F12-F7)/5+F10</f>
        <v>3.3984</v>
      </c>
      <c r="G11" s="104" t="n">
        <f aca="false">(G12-G7)/5+G10</f>
        <v>4.248</v>
      </c>
      <c r="H11" s="104" t="n">
        <f aca="false">(G11+I11)/2</f>
        <v>5.0968</v>
      </c>
      <c r="I11" s="104" t="n">
        <f aca="false">(I12-I7)/5+I10</f>
        <v>5.9456</v>
      </c>
      <c r="J11" s="104" t="n">
        <f aca="false">(L11-I11)/3+I11</f>
        <v>6.7944</v>
      </c>
      <c r="K11" s="104" t="n">
        <f aca="false">(L11-I11)/3+J11</f>
        <v>7.6432</v>
      </c>
      <c r="L11" s="104" t="n">
        <f aca="false">(L12-L7)/5+L10</f>
        <v>8.492</v>
      </c>
      <c r="M11" s="104" t="n">
        <f aca="false">(Q11-L11)/5+L11</f>
        <v>9.3408</v>
      </c>
      <c r="N11" s="104" t="n">
        <f aca="false">(Q11-L11)/5+M11</f>
        <v>10.1896</v>
      </c>
      <c r="O11" s="104" t="n">
        <f aca="false">(Q11-L11)/5+N11</f>
        <v>11.0384</v>
      </c>
      <c r="P11" s="104" t="n">
        <f aca="false">(Q11-L11)/5+O11</f>
        <v>11.8872</v>
      </c>
      <c r="Q11" s="104" t="n">
        <f aca="false">(Q12-Q7)/5+Q10</f>
        <v>12.736</v>
      </c>
      <c r="R11" s="104" t="n">
        <f aca="false">(V11-Q11)/5+Q11</f>
        <v>13.5845328</v>
      </c>
      <c r="S11" s="104" t="n">
        <f aca="false">(V11-Q11)/5+R11</f>
        <v>14.4330656</v>
      </c>
      <c r="T11" s="104" t="n">
        <f aca="false">(V11-Q11)/5+S11</f>
        <v>15.2815984</v>
      </c>
      <c r="U11" s="104" t="n">
        <f aca="false">(V11-Q11)/5+T11</f>
        <v>16.1301312</v>
      </c>
      <c r="V11" s="104" t="n">
        <f aca="false">(V12-V7)/5+V10</f>
        <v>16.978664</v>
      </c>
      <c r="W11" s="111" t="n">
        <f aca="false">(AA11-V11)/5+V11</f>
        <v>17.8271984</v>
      </c>
      <c r="X11" s="111" t="n">
        <f aca="false">(AA11-V11)/5+W11</f>
        <v>18.6757328</v>
      </c>
      <c r="Y11" s="111" t="n">
        <f aca="false">(AA11-V11)/5+X11</f>
        <v>19.5242672</v>
      </c>
      <c r="Z11" s="111" t="n">
        <f aca="false">(AA11-V11)/5+Y11</f>
        <v>20.3728016</v>
      </c>
      <c r="AA11" s="104" t="n">
        <f aca="false">(AA12-AA7)/5+AA10</f>
        <v>21.221336</v>
      </c>
      <c r="AB11" s="104" t="n">
        <f aca="false">(AF11-AA11)/5+AA11</f>
        <v>22.0698688</v>
      </c>
      <c r="AC11" s="104" t="n">
        <f aca="false">(AF11-AA11)/5+AB11</f>
        <v>22.9184016</v>
      </c>
      <c r="AD11" s="104" t="n">
        <f aca="false">(AF11-AA11)/5+AC11</f>
        <v>23.7669344</v>
      </c>
      <c r="AE11" s="104" t="n">
        <f aca="false">(AF11-AA11)/5+AD11</f>
        <v>24.6154672</v>
      </c>
      <c r="AF11" s="104" t="n">
        <f aca="false">(AF12-AF7)/5+AF10</f>
        <v>25.464</v>
      </c>
      <c r="AG11" s="111" t="n">
        <f aca="false">(AK11-AF11)/5+AF11</f>
        <v>24.8276</v>
      </c>
      <c r="AH11" s="111" t="n">
        <f aca="false">(AK11-AF11)/5+AG11</f>
        <v>24.1912</v>
      </c>
      <c r="AI11" s="111" t="n">
        <f aca="false">(AK11-AF11)/5+AH11</f>
        <v>23.5548</v>
      </c>
      <c r="AJ11" s="111" t="n">
        <f aca="false">(AK11-AF11)/5+AI11</f>
        <v>22.9184</v>
      </c>
      <c r="AK11" s="104" t="n">
        <f aca="false">(AK12-AK7)/5+AK10</f>
        <v>22.282</v>
      </c>
      <c r="AL11" s="111" t="n">
        <f aca="false">(AP11-AK11)/5+AK11</f>
        <v>21.6456</v>
      </c>
      <c r="AM11" s="111" t="n">
        <f aca="false">(AP11-AK11)/5+AL11</f>
        <v>21.0092</v>
      </c>
      <c r="AN11" s="111" t="n">
        <f aca="false">(AP11-AK11)/5+AM11</f>
        <v>20.3728</v>
      </c>
      <c r="AO11" s="111" t="n">
        <f aca="false">(AP11-AK11)/5+AN11</f>
        <v>19.7364</v>
      </c>
      <c r="AP11" s="104" t="n">
        <f aca="false">(AP12-AP7)/5+AP10</f>
        <v>19.1</v>
      </c>
      <c r="AQ11" s="116" t="n">
        <f aca="false">($AP11-$AK11)/Delta+AP11</f>
        <v>18.4636</v>
      </c>
      <c r="AR11" s="116" t="n">
        <f aca="false">($AP11-$AK11)/Delta+AQ11</f>
        <v>17.8272</v>
      </c>
      <c r="AS11" s="116" t="n">
        <f aca="false">($AP11-$AK11)/Delta+AR11</f>
        <v>17.1908</v>
      </c>
      <c r="AT11" s="116" t="n">
        <f aca="false">($AP11-$AK11)/Delta+AS11</f>
        <v>16.5544</v>
      </c>
      <c r="AU11" s="116" t="n">
        <f aca="false">($AP11-$AK11)/Delta+AT11</f>
        <v>15.918</v>
      </c>
      <c r="AV11" s="116" t="n">
        <f aca="false">($AP11-$AK11)/Delta+AU11</f>
        <v>15.2816</v>
      </c>
      <c r="AW11" s="116" t="n">
        <f aca="false">($AP11-$AK11)/Delta+AV11</f>
        <v>14.6452</v>
      </c>
      <c r="AX11" s="116" t="n">
        <f aca="false">($AP11-$AK11)/Delta+AW11</f>
        <v>14.0088</v>
      </c>
      <c r="AY11" s="116" t="n">
        <f aca="false">($AP11-$AK11)/Delta+AX11</f>
        <v>13.3724</v>
      </c>
      <c r="AZ11" s="116" t="n">
        <f aca="false">($AP11-$AK11)/Delta+AY11</f>
        <v>12.736</v>
      </c>
    </row>
    <row r="12" customFormat="false" ht="12.8" hidden="false" customHeight="false" outlineLevel="0" collapsed="false">
      <c r="A12" s="103" t="n">
        <f aca="false">A7+5</f>
        <v>45</v>
      </c>
      <c r="B12" s="104" t="n">
        <v>0</v>
      </c>
      <c r="C12" s="104" t="n">
        <f aca="false">(B12+D12)/2</f>
        <v>0.812</v>
      </c>
      <c r="D12" s="115" t="n">
        <f aca="false">polar_type16!$L$6</f>
        <v>1.624</v>
      </c>
      <c r="E12" s="104" t="n">
        <f aca="false">(D12+F12)/2</f>
        <v>2.436</v>
      </c>
      <c r="F12" s="115" t="n">
        <f aca="false">polar_type16!$L$7</f>
        <v>3.248</v>
      </c>
      <c r="G12" s="115" t="n">
        <f aca="false">polar_type16!$L$8</f>
        <v>4.06</v>
      </c>
      <c r="H12" s="104" t="n">
        <f aca="false">(G12+I12)/2</f>
        <v>4.871</v>
      </c>
      <c r="I12" s="115" t="n">
        <f aca="false">polar_type16!$L$9</f>
        <v>5.682</v>
      </c>
      <c r="J12" s="104" t="n">
        <f aca="false">(L12-I12)/3+I12</f>
        <v>6.493</v>
      </c>
      <c r="K12" s="104" t="n">
        <f aca="false">(L12-I12)/3+J12</f>
        <v>7.304</v>
      </c>
      <c r="L12" s="115" t="n">
        <f aca="false">polar_type16!$L$10</f>
        <v>8.115</v>
      </c>
      <c r="M12" s="104" t="n">
        <f aca="false">(Q12-L12)/5+L12</f>
        <v>8.926</v>
      </c>
      <c r="N12" s="104" t="n">
        <f aca="false">(Q12-L12)/5+M12</f>
        <v>9.737</v>
      </c>
      <c r="O12" s="104" t="n">
        <f aca="false">(Q12-L12)/5+N12</f>
        <v>10.548</v>
      </c>
      <c r="P12" s="104" t="n">
        <f aca="false">(Q12-L12)/5+O12</f>
        <v>11.359</v>
      </c>
      <c r="Q12" s="115" t="n">
        <f aca="false">polar_type16!$L$11</f>
        <v>12.17</v>
      </c>
      <c r="R12" s="104" t="n">
        <f aca="false">(V12-Q12)/5+Q12</f>
        <v>12.980666</v>
      </c>
      <c r="S12" s="104" t="n">
        <f aca="false">(V12-Q12)/5+R12</f>
        <v>13.791332</v>
      </c>
      <c r="T12" s="104" t="n">
        <f aca="false">(V12-Q12)/5+S12</f>
        <v>14.601998</v>
      </c>
      <c r="U12" s="104" t="n">
        <f aca="false">(V12-Q12)/5+T12</f>
        <v>15.412664</v>
      </c>
      <c r="V12" s="115" t="n">
        <f aca="false">polar_type16!$L$12</f>
        <v>16.22333</v>
      </c>
      <c r="W12" s="111" t="n">
        <f aca="false">(AA12-V12)/5+V12</f>
        <v>17.033998</v>
      </c>
      <c r="X12" s="111" t="n">
        <f aca="false">(AA12-V12)/5+W12</f>
        <v>17.844666</v>
      </c>
      <c r="Y12" s="111" t="n">
        <f aca="false">(AA12-V12)/5+X12</f>
        <v>18.655334</v>
      </c>
      <c r="Z12" s="111" t="n">
        <f aca="false">(AA12-V12)/5+Y12</f>
        <v>19.466002</v>
      </c>
      <c r="AA12" s="115" t="n">
        <f aca="false">polar_type16!$L$13</f>
        <v>20.27667</v>
      </c>
      <c r="AB12" s="104" t="n">
        <f aca="false">(AF12-AA12)/5+AA12</f>
        <v>21.087336</v>
      </c>
      <c r="AC12" s="104" t="n">
        <f aca="false">(AF12-AA12)/5+AB12</f>
        <v>21.898002</v>
      </c>
      <c r="AD12" s="104" t="n">
        <f aca="false">(AF12-AA12)/5+AC12</f>
        <v>22.708668</v>
      </c>
      <c r="AE12" s="104" t="n">
        <f aca="false">(AF12-AA12)/5+AD12</f>
        <v>23.519334</v>
      </c>
      <c r="AF12" s="115" t="n">
        <f aca="false">polar_type16!$L$14</f>
        <v>24.33</v>
      </c>
      <c r="AG12" s="111" t="n">
        <f aca="false">(AK12-AF12)/5+AF12</f>
        <v>23.722</v>
      </c>
      <c r="AH12" s="111" t="n">
        <f aca="false">(AK12-AF12)/5+AG12</f>
        <v>23.114</v>
      </c>
      <c r="AI12" s="111" t="n">
        <f aca="false">(AK12-AF12)/5+AH12</f>
        <v>22.506</v>
      </c>
      <c r="AJ12" s="111" t="n">
        <f aca="false">(AK12-AF12)/5+AI12</f>
        <v>21.898</v>
      </c>
      <c r="AK12" s="115" t="n">
        <f aca="false">polar_type16!$L$15</f>
        <v>21.29</v>
      </c>
      <c r="AL12" s="111" t="n">
        <f aca="false">(AP12-AK12)/5+AK12</f>
        <v>20.682</v>
      </c>
      <c r="AM12" s="111" t="n">
        <f aca="false">(AP12-AK12)/5+AL12</f>
        <v>20.074</v>
      </c>
      <c r="AN12" s="111" t="n">
        <f aca="false">(AP12-AK12)/5+AM12</f>
        <v>19.466</v>
      </c>
      <c r="AO12" s="111" t="n">
        <f aca="false">(AP12-AK12)/5+AN12</f>
        <v>18.858</v>
      </c>
      <c r="AP12" s="115" t="n">
        <f aca="false">polar_type16!$L$16</f>
        <v>18.25</v>
      </c>
      <c r="AQ12" s="116" t="n">
        <f aca="false">($AP12-$AK12)/Delta+AP12</f>
        <v>17.642</v>
      </c>
      <c r="AR12" s="116" t="n">
        <f aca="false">($AP12-$AK12)/Delta+AQ12</f>
        <v>17.034</v>
      </c>
      <c r="AS12" s="116" t="n">
        <f aca="false">($AP12-$AK12)/Delta+AR12</f>
        <v>16.426</v>
      </c>
      <c r="AT12" s="116" t="n">
        <f aca="false">($AP12-$AK12)/Delta+AS12</f>
        <v>15.818</v>
      </c>
      <c r="AU12" s="116" t="n">
        <f aca="false">($AP12-$AK12)/Delta+AT12</f>
        <v>15.21</v>
      </c>
      <c r="AV12" s="116" t="n">
        <f aca="false">($AP12-$AK12)/Delta+AU12</f>
        <v>14.602</v>
      </c>
      <c r="AW12" s="116" t="n">
        <f aca="false">($AP12-$AK12)/Delta+AV12</f>
        <v>13.994</v>
      </c>
      <c r="AX12" s="116" t="n">
        <f aca="false">($AP12-$AK12)/Delta+AW12</f>
        <v>13.386</v>
      </c>
      <c r="AY12" s="116" t="n">
        <f aca="false">($AP12-$AK12)/Delta+AX12</f>
        <v>12.778</v>
      </c>
      <c r="AZ12" s="116" t="n">
        <f aca="false">($AP12-$AK12)/Delta+AY12</f>
        <v>12.17</v>
      </c>
    </row>
    <row r="13" customFormat="false" ht="12.8" hidden="false" customHeight="false" outlineLevel="0" collapsed="false">
      <c r="A13" s="103" t="n">
        <f aca="false">(A$7-A$2)/5+A12</f>
        <v>46</v>
      </c>
      <c r="B13" s="104" t="n">
        <v>0</v>
      </c>
      <c r="C13" s="104" t="n">
        <f aca="false">(B13+D13)/2</f>
        <v>0.7872</v>
      </c>
      <c r="D13" s="104" t="n">
        <f aca="false">(D17-D12)/5+D12</f>
        <v>1.5744</v>
      </c>
      <c r="E13" s="104" t="n">
        <f aca="false">(D13+F13)/2</f>
        <v>2.3616</v>
      </c>
      <c r="F13" s="104" t="n">
        <f aca="false">(F17-F12)/5+F12</f>
        <v>3.1488</v>
      </c>
      <c r="G13" s="104" t="n">
        <f aca="false">(G17-G12)/5+G12</f>
        <v>3.936</v>
      </c>
      <c r="H13" s="104" t="n">
        <f aca="false">(G13+I13)/2</f>
        <v>4.7226</v>
      </c>
      <c r="I13" s="104" t="n">
        <f aca="false">(I17-I12)/5+I12</f>
        <v>5.5092</v>
      </c>
      <c r="J13" s="104" t="n">
        <f aca="false">(L13-I13)/3+I13</f>
        <v>6.2958</v>
      </c>
      <c r="K13" s="104" t="n">
        <f aca="false">(L13-I13)/3+J13</f>
        <v>7.0824</v>
      </c>
      <c r="L13" s="104" t="n">
        <f aca="false">(L17-L12)/5+L12</f>
        <v>7.869</v>
      </c>
      <c r="M13" s="104" t="n">
        <f aca="false">(Q13-L13)/5+L13</f>
        <v>8.6556</v>
      </c>
      <c r="N13" s="104" t="n">
        <f aca="false">(Q13-L13)/5+M13</f>
        <v>9.4422</v>
      </c>
      <c r="O13" s="104" t="n">
        <f aca="false">(Q13-L13)/5+N13</f>
        <v>10.2288</v>
      </c>
      <c r="P13" s="104" t="n">
        <f aca="false">(Q13-L13)/5+O13</f>
        <v>11.0154</v>
      </c>
      <c r="Q13" s="104" t="n">
        <f aca="false">(Q17-Q12)/5+Q12</f>
        <v>11.802</v>
      </c>
      <c r="R13" s="104" t="n">
        <f aca="false">(V13-Q13)/5+Q13</f>
        <v>12.5883996</v>
      </c>
      <c r="S13" s="104" t="n">
        <f aca="false">(V13-Q13)/5+R13</f>
        <v>13.3747992</v>
      </c>
      <c r="T13" s="104" t="n">
        <f aca="false">(V13-Q13)/5+S13</f>
        <v>14.1611988</v>
      </c>
      <c r="U13" s="104" t="n">
        <f aca="false">(V13-Q13)/5+T13</f>
        <v>14.9475984</v>
      </c>
      <c r="V13" s="104" t="n">
        <f aca="false">(V17-V12)/5+V12</f>
        <v>15.733998</v>
      </c>
      <c r="W13" s="111" t="n">
        <f aca="false">(AA13-V13)/5+V13</f>
        <v>16.5203988</v>
      </c>
      <c r="X13" s="111" t="n">
        <f aca="false">(AA13-V13)/5+W13</f>
        <v>17.3067996</v>
      </c>
      <c r="Y13" s="111" t="n">
        <f aca="false">(AA13-V13)/5+X13</f>
        <v>18.0932004</v>
      </c>
      <c r="Z13" s="111" t="n">
        <f aca="false">(AA13-V13)/5+Y13</f>
        <v>18.8796012</v>
      </c>
      <c r="AA13" s="104" t="n">
        <f aca="false">(AA17-AA12)/5+AA12</f>
        <v>19.666002</v>
      </c>
      <c r="AB13" s="104" t="n">
        <f aca="false">(AF13-AA13)/5+AA13</f>
        <v>20.4524016</v>
      </c>
      <c r="AC13" s="104" t="n">
        <f aca="false">(AF13-AA13)/5+AB13</f>
        <v>21.2388012</v>
      </c>
      <c r="AD13" s="104" t="n">
        <f aca="false">(AF13-AA13)/5+AC13</f>
        <v>22.0252008</v>
      </c>
      <c r="AE13" s="104" t="n">
        <f aca="false">(AF13-AA13)/5+AD13</f>
        <v>22.8116004</v>
      </c>
      <c r="AF13" s="104" t="n">
        <f aca="false">(AF17-AF12)/5+AF12</f>
        <v>23.598</v>
      </c>
      <c r="AG13" s="111" t="n">
        <f aca="false">(AK13-AF13)/5+AF13</f>
        <v>23.0082</v>
      </c>
      <c r="AH13" s="111" t="n">
        <f aca="false">(AK13-AF13)/5+AG13</f>
        <v>22.4184</v>
      </c>
      <c r="AI13" s="111" t="n">
        <f aca="false">(AK13-AF13)/5+AH13</f>
        <v>21.8286</v>
      </c>
      <c r="AJ13" s="111" t="n">
        <f aca="false">(AK13-AF13)/5+AI13</f>
        <v>21.2388</v>
      </c>
      <c r="AK13" s="104" t="n">
        <f aca="false">(AK17-AK12)/5+AK12</f>
        <v>20.649</v>
      </c>
      <c r="AL13" s="111" t="n">
        <f aca="false">(AP13-AK13)/5+AK13</f>
        <v>20.0592</v>
      </c>
      <c r="AM13" s="111" t="n">
        <f aca="false">(AP13-AK13)/5+AL13</f>
        <v>19.4694</v>
      </c>
      <c r="AN13" s="111" t="n">
        <f aca="false">(AP13-AK13)/5+AM13</f>
        <v>18.8796</v>
      </c>
      <c r="AO13" s="111" t="n">
        <f aca="false">(AP13-AK13)/5+AN13</f>
        <v>18.2898</v>
      </c>
      <c r="AP13" s="104" t="n">
        <f aca="false">(AP17-AP12)/5+AP12</f>
        <v>17.7</v>
      </c>
      <c r="AQ13" s="116" t="n">
        <f aca="false">($AP13-$AK13)/Delta+AP13</f>
        <v>17.1102</v>
      </c>
      <c r="AR13" s="116" t="n">
        <f aca="false">($AP13-$AK13)/Delta+AQ13</f>
        <v>16.5204</v>
      </c>
      <c r="AS13" s="116" t="n">
        <f aca="false">($AP13-$AK13)/Delta+AR13</f>
        <v>15.9306</v>
      </c>
      <c r="AT13" s="116" t="n">
        <f aca="false">($AP13-$AK13)/Delta+AS13</f>
        <v>15.3408</v>
      </c>
      <c r="AU13" s="116" t="n">
        <f aca="false">($AP13-$AK13)/Delta+AT13</f>
        <v>14.751</v>
      </c>
      <c r="AV13" s="116" t="n">
        <f aca="false">($AP13-$AK13)/Delta+AU13</f>
        <v>14.1612</v>
      </c>
      <c r="AW13" s="116" t="n">
        <f aca="false">($AP13-$AK13)/Delta+AV13</f>
        <v>13.5714</v>
      </c>
      <c r="AX13" s="116" t="n">
        <f aca="false">($AP13-$AK13)/Delta+AW13</f>
        <v>12.9816</v>
      </c>
      <c r="AY13" s="116" t="n">
        <f aca="false">($AP13-$AK13)/Delta+AX13</f>
        <v>12.3918</v>
      </c>
      <c r="AZ13" s="116" t="n">
        <f aca="false">($AP13-$AK13)/Delta+AY13</f>
        <v>11.802</v>
      </c>
    </row>
    <row r="14" customFormat="false" ht="12.8" hidden="false" customHeight="false" outlineLevel="0" collapsed="false">
      <c r="A14" s="103" t="n">
        <f aca="false">(A$7-A$2)/5+A13</f>
        <v>47</v>
      </c>
      <c r="B14" s="104" t="n">
        <v>0</v>
      </c>
      <c r="C14" s="104" t="n">
        <f aca="false">(B14+D14)/2</f>
        <v>0.7624</v>
      </c>
      <c r="D14" s="104" t="n">
        <f aca="false">(D17-D12)/5+D13</f>
        <v>1.5248</v>
      </c>
      <c r="E14" s="104" t="n">
        <f aca="false">(D14+F14)/2</f>
        <v>2.2872</v>
      </c>
      <c r="F14" s="104" t="n">
        <f aca="false">(F17-F12)/5+F13</f>
        <v>3.0496</v>
      </c>
      <c r="G14" s="104" t="n">
        <f aca="false">(G17-G12)/5+G13</f>
        <v>3.812</v>
      </c>
      <c r="H14" s="104" t="n">
        <f aca="false">(G14+I14)/2</f>
        <v>4.5742</v>
      </c>
      <c r="I14" s="104" t="n">
        <f aca="false">(I17-I12)/5+I13</f>
        <v>5.3364</v>
      </c>
      <c r="J14" s="104" t="n">
        <f aca="false">(L14-I14)/3+I14</f>
        <v>6.0986</v>
      </c>
      <c r="K14" s="104" t="n">
        <f aca="false">(L14-I14)/3+J14</f>
        <v>6.8608</v>
      </c>
      <c r="L14" s="104" t="n">
        <f aca="false">(L17-L12)/5+L13</f>
        <v>7.623</v>
      </c>
      <c r="M14" s="104" t="n">
        <f aca="false">(Q14-L14)/5+L14</f>
        <v>8.3852</v>
      </c>
      <c r="N14" s="104" t="n">
        <f aca="false">(Q14-L14)/5+M14</f>
        <v>9.1474</v>
      </c>
      <c r="O14" s="104" t="n">
        <f aca="false">(Q14-L14)/5+N14</f>
        <v>9.9096</v>
      </c>
      <c r="P14" s="104" t="n">
        <f aca="false">(Q14-L14)/5+O14</f>
        <v>10.6718</v>
      </c>
      <c r="Q14" s="104" t="n">
        <f aca="false">(Q17-Q12)/5+Q13</f>
        <v>11.434</v>
      </c>
      <c r="R14" s="104" t="n">
        <f aca="false">(V14-Q14)/5+Q14</f>
        <v>12.1961332</v>
      </c>
      <c r="S14" s="104" t="n">
        <f aca="false">(V14-Q14)/5+R14</f>
        <v>12.9582664</v>
      </c>
      <c r="T14" s="104" t="n">
        <f aca="false">(V14-Q14)/5+S14</f>
        <v>13.7203996</v>
      </c>
      <c r="U14" s="104" t="n">
        <f aca="false">(V14-Q14)/5+T14</f>
        <v>14.4825328</v>
      </c>
      <c r="V14" s="104" t="n">
        <f aca="false">(V17-V12)/5+V13</f>
        <v>15.244666</v>
      </c>
      <c r="W14" s="111" t="n">
        <f aca="false">(AA14-V14)/5+V14</f>
        <v>16.0067996</v>
      </c>
      <c r="X14" s="111" t="n">
        <f aca="false">(AA14-V14)/5+W14</f>
        <v>16.7689332</v>
      </c>
      <c r="Y14" s="111" t="n">
        <f aca="false">(AA14-V14)/5+X14</f>
        <v>17.5310668</v>
      </c>
      <c r="Z14" s="111" t="n">
        <f aca="false">(AA14-V14)/5+Y14</f>
        <v>18.2932004</v>
      </c>
      <c r="AA14" s="104" t="n">
        <f aca="false">(AA17-AA12)/5+AA13</f>
        <v>19.055334</v>
      </c>
      <c r="AB14" s="104" t="n">
        <f aca="false">(AF14-AA14)/5+AA14</f>
        <v>19.8174672</v>
      </c>
      <c r="AC14" s="104" t="n">
        <f aca="false">(AF14-AA14)/5+AB14</f>
        <v>20.5796004</v>
      </c>
      <c r="AD14" s="104" t="n">
        <f aca="false">(AF14-AA14)/5+AC14</f>
        <v>21.3417336</v>
      </c>
      <c r="AE14" s="104" t="n">
        <f aca="false">(AF14-AA14)/5+AD14</f>
        <v>22.1038668</v>
      </c>
      <c r="AF14" s="104" t="n">
        <f aca="false">(AF17-AF12)/5+AF13</f>
        <v>22.866</v>
      </c>
      <c r="AG14" s="111" t="n">
        <f aca="false">(AK14-AF14)/5+AF14</f>
        <v>22.2944</v>
      </c>
      <c r="AH14" s="111" t="n">
        <f aca="false">(AK14-AF14)/5+AG14</f>
        <v>21.7228</v>
      </c>
      <c r="AI14" s="111" t="n">
        <f aca="false">(AK14-AF14)/5+AH14</f>
        <v>21.1512</v>
      </c>
      <c r="AJ14" s="111" t="n">
        <f aca="false">(AK14-AF14)/5+AI14</f>
        <v>20.5796</v>
      </c>
      <c r="AK14" s="104" t="n">
        <f aca="false">(AK17-AK12)/5+AK13</f>
        <v>20.008</v>
      </c>
      <c r="AL14" s="111" t="n">
        <f aca="false">(AP14-AK14)/5+AK14</f>
        <v>19.4364</v>
      </c>
      <c r="AM14" s="111" t="n">
        <f aca="false">(AP14-AK14)/5+AL14</f>
        <v>18.8648</v>
      </c>
      <c r="AN14" s="111" t="n">
        <f aca="false">(AP14-AK14)/5+AM14</f>
        <v>18.2932</v>
      </c>
      <c r="AO14" s="111" t="n">
        <f aca="false">(AP14-AK14)/5+AN14</f>
        <v>17.7216</v>
      </c>
      <c r="AP14" s="104" t="n">
        <f aca="false">(AP17-AP12)/5+AP13</f>
        <v>17.15</v>
      </c>
      <c r="AQ14" s="116" t="n">
        <f aca="false">($AP14-$AK14)/Delta+AP14</f>
        <v>16.5784</v>
      </c>
      <c r="AR14" s="116" t="n">
        <f aca="false">($AP14-$AK14)/Delta+AQ14</f>
        <v>16.0068</v>
      </c>
      <c r="AS14" s="116" t="n">
        <f aca="false">($AP14-$AK14)/Delta+AR14</f>
        <v>15.4352</v>
      </c>
      <c r="AT14" s="116" t="n">
        <f aca="false">($AP14-$AK14)/Delta+AS14</f>
        <v>14.8636</v>
      </c>
      <c r="AU14" s="116" t="n">
        <f aca="false">($AP14-$AK14)/Delta+AT14</f>
        <v>14.292</v>
      </c>
      <c r="AV14" s="116" t="n">
        <f aca="false">($AP14-$AK14)/Delta+AU14</f>
        <v>13.7204</v>
      </c>
      <c r="AW14" s="116" t="n">
        <f aca="false">($AP14-$AK14)/Delta+AV14</f>
        <v>13.1488</v>
      </c>
      <c r="AX14" s="116" t="n">
        <f aca="false">($AP14-$AK14)/Delta+AW14</f>
        <v>12.5772</v>
      </c>
      <c r="AY14" s="116" t="n">
        <f aca="false">($AP14-$AK14)/Delta+AX14</f>
        <v>12.0056</v>
      </c>
      <c r="AZ14" s="116" t="n">
        <f aca="false">($AP14-$AK14)/Delta+AY14</f>
        <v>11.434</v>
      </c>
    </row>
    <row r="15" customFormat="false" ht="12.8" hidden="false" customHeight="false" outlineLevel="0" collapsed="false">
      <c r="A15" s="103" t="n">
        <f aca="false">(A$7-A$2)/5+A14</f>
        <v>48</v>
      </c>
      <c r="B15" s="104" t="n">
        <v>0</v>
      </c>
      <c r="C15" s="104" t="n">
        <f aca="false">(B15+D15)/2</f>
        <v>0.7376</v>
      </c>
      <c r="D15" s="104" t="n">
        <f aca="false">(D17-D12)/5+D14</f>
        <v>1.4752</v>
      </c>
      <c r="E15" s="104" t="n">
        <f aca="false">(D15+F15)/2</f>
        <v>2.2128</v>
      </c>
      <c r="F15" s="104" t="n">
        <f aca="false">(F17-F12)/5+F14</f>
        <v>2.9504</v>
      </c>
      <c r="G15" s="104" t="n">
        <f aca="false">(G17-G12)/5+G14</f>
        <v>3.688</v>
      </c>
      <c r="H15" s="104" t="n">
        <f aca="false">(G15+I15)/2</f>
        <v>4.4258</v>
      </c>
      <c r="I15" s="104" t="n">
        <f aca="false">(I17-I12)/5+I14</f>
        <v>5.1636</v>
      </c>
      <c r="J15" s="104" t="n">
        <f aca="false">(L15-I15)/3+I15</f>
        <v>5.9014</v>
      </c>
      <c r="K15" s="104" t="n">
        <f aca="false">(L15-I15)/3+J15</f>
        <v>6.6392</v>
      </c>
      <c r="L15" s="104" t="n">
        <f aca="false">(L17-L12)/5+L14</f>
        <v>7.377</v>
      </c>
      <c r="M15" s="104" t="n">
        <f aca="false">(Q15-L15)/5+L15</f>
        <v>8.1148</v>
      </c>
      <c r="N15" s="104" t="n">
        <f aca="false">(Q15-L15)/5+M15</f>
        <v>8.8526</v>
      </c>
      <c r="O15" s="104" t="n">
        <f aca="false">(Q15-L15)/5+N15</f>
        <v>9.5904</v>
      </c>
      <c r="P15" s="104" t="n">
        <f aca="false">(Q15-L15)/5+O15</f>
        <v>10.3282</v>
      </c>
      <c r="Q15" s="104" t="n">
        <f aca="false">(Q17-Q12)/5+Q14</f>
        <v>11.066</v>
      </c>
      <c r="R15" s="104" t="n">
        <f aca="false">(V15-Q15)/5+Q15</f>
        <v>11.8038668</v>
      </c>
      <c r="S15" s="104" t="n">
        <f aca="false">(V15-Q15)/5+R15</f>
        <v>12.5417336</v>
      </c>
      <c r="T15" s="104" t="n">
        <f aca="false">(V15-Q15)/5+S15</f>
        <v>13.2796004</v>
      </c>
      <c r="U15" s="104" t="n">
        <f aca="false">(V15-Q15)/5+T15</f>
        <v>14.0174672</v>
      </c>
      <c r="V15" s="104" t="n">
        <f aca="false">(V17-V12)/5+V14</f>
        <v>14.755334</v>
      </c>
      <c r="W15" s="111" t="n">
        <f aca="false">(AA15-V15)/5+V15</f>
        <v>15.4932004</v>
      </c>
      <c r="X15" s="111" t="n">
        <f aca="false">(AA15-V15)/5+W15</f>
        <v>16.2310668</v>
      </c>
      <c r="Y15" s="111" t="n">
        <f aca="false">(AA15-V15)/5+X15</f>
        <v>16.9689332</v>
      </c>
      <c r="Z15" s="111" t="n">
        <f aca="false">(AA15-V15)/5+Y15</f>
        <v>17.7067996</v>
      </c>
      <c r="AA15" s="104" t="n">
        <f aca="false">(AA17-AA12)/5+AA14</f>
        <v>18.444666</v>
      </c>
      <c r="AB15" s="104" t="n">
        <f aca="false">(AF15-AA15)/5+AA15</f>
        <v>19.1825328</v>
      </c>
      <c r="AC15" s="104" t="n">
        <f aca="false">(AF15-AA15)/5+AB15</f>
        <v>19.9203996</v>
      </c>
      <c r="AD15" s="104" t="n">
        <f aca="false">(AF15-AA15)/5+AC15</f>
        <v>20.6582664</v>
      </c>
      <c r="AE15" s="104" t="n">
        <f aca="false">(AF15-AA15)/5+AD15</f>
        <v>21.3961332</v>
      </c>
      <c r="AF15" s="104" t="n">
        <f aca="false">(AF17-AF12)/5+AF14</f>
        <v>22.134</v>
      </c>
      <c r="AG15" s="111" t="n">
        <f aca="false">(AK15-AF15)/5+AF15</f>
        <v>21.5806</v>
      </c>
      <c r="AH15" s="111" t="n">
        <f aca="false">(AK15-AF15)/5+AG15</f>
        <v>21.0272</v>
      </c>
      <c r="AI15" s="111" t="n">
        <f aca="false">(AK15-AF15)/5+AH15</f>
        <v>20.4738</v>
      </c>
      <c r="AJ15" s="111" t="n">
        <f aca="false">(AK15-AF15)/5+AI15</f>
        <v>19.9204</v>
      </c>
      <c r="AK15" s="104" t="n">
        <f aca="false">(AK17-AK12)/5+AK14</f>
        <v>19.367</v>
      </c>
      <c r="AL15" s="111" t="n">
        <f aca="false">(AP15-AK15)/5+AK15</f>
        <v>18.8136</v>
      </c>
      <c r="AM15" s="111" t="n">
        <f aca="false">(AP15-AK15)/5+AL15</f>
        <v>18.2602</v>
      </c>
      <c r="AN15" s="111" t="n">
        <f aca="false">(AP15-AK15)/5+AM15</f>
        <v>17.7068</v>
      </c>
      <c r="AO15" s="111" t="n">
        <f aca="false">(AP15-AK15)/5+AN15</f>
        <v>17.1534</v>
      </c>
      <c r="AP15" s="104" t="n">
        <f aca="false">(AP17-AP12)/5+AP14</f>
        <v>16.6</v>
      </c>
      <c r="AQ15" s="116" t="n">
        <f aca="false">($AP15-$AK15)/Delta+AP15</f>
        <v>16.0466</v>
      </c>
      <c r="AR15" s="116" t="n">
        <f aca="false">($AP15-$AK15)/Delta+AQ15</f>
        <v>15.4932</v>
      </c>
      <c r="AS15" s="116" t="n">
        <f aca="false">($AP15-$AK15)/Delta+AR15</f>
        <v>14.9398</v>
      </c>
      <c r="AT15" s="116" t="n">
        <f aca="false">($AP15-$AK15)/Delta+AS15</f>
        <v>14.3864</v>
      </c>
      <c r="AU15" s="116" t="n">
        <f aca="false">($AP15-$AK15)/Delta+AT15</f>
        <v>13.833</v>
      </c>
      <c r="AV15" s="116" t="n">
        <f aca="false">($AP15-$AK15)/Delta+AU15</f>
        <v>13.2796</v>
      </c>
      <c r="AW15" s="116" t="n">
        <f aca="false">($AP15-$AK15)/Delta+AV15</f>
        <v>12.7262</v>
      </c>
      <c r="AX15" s="116" t="n">
        <f aca="false">($AP15-$AK15)/Delta+AW15</f>
        <v>12.1728</v>
      </c>
      <c r="AY15" s="116" t="n">
        <f aca="false">($AP15-$AK15)/Delta+AX15</f>
        <v>11.6194</v>
      </c>
      <c r="AZ15" s="116" t="n">
        <f aca="false">($AP15-$AK15)/Delta+AY15</f>
        <v>11.066</v>
      </c>
    </row>
    <row r="16" customFormat="false" ht="12.8" hidden="false" customHeight="false" outlineLevel="0" collapsed="false">
      <c r="A16" s="103" t="n">
        <f aca="false">(A$7-A$2)/5+A15</f>
        <v>49</v>
      </c>
      <c r="B16" s="104" t="n">
        <v>0</v>
      </c>
      <c r="C16" s="104" t="n">
        <f aca="false">(B16+D16)/2</f>
        <v>0.7128</v>
      </c>
      <c r="D16" s="104" t="n">
        <f aca="false">(D17-D12)/5+D15</f>
        <v>1.4256</v>
      </c>
      <c r="E16" s="104" t="n">
        <f aca="false">(D16+F16)/2</f>
        <v>2.1384</v>
      </c>
      <c r="F16" s="104" t="n">
        <f aca="false">(F17-F12)/5+F15</f>
        <v>2.8512</v>
      </c>
      <c r="G16" s="104" t="n">
        <f aca="false">(G17-G12)/5+G15</f>
        <v>3.564</v>
      </c>
      <c r="H16" s="104" t="n">
        <f aca="false">(G16+I16)/2</f>
        <v>4.2774</v>
      </c>
      <c r="I16" s="104" t="n">
        <f aca="false">(I17-I12)/5+I15</f>
        <v>4.9908</v>
      </c>
      <c r="J16" s="104" t="n">
        <f aca="false">(L16-I16)/3+I16</f>
        <v>5.7042</v>
      </c>
      <c r="K16" s="104" t="n">
        <f aca="false">(L16-I16)/3+J16</f>
        <v>6.4176</v>
      </c>
      <c r="L16" s="104" t="n">
        <f aca="false">(L17-L12)/5+L15</f>
        <v>7.131</v>
      </c>
      <c r="M16" s="104" t="n">
        <f aca="false">(Q16-L16)/5+L16</f>
        <v>7.8444</v>
      </c>
      <c r="N16" s="104" t="n">
        <f aca="false">(Q16-L16)/5+M16</f>
        <v>8.5578</v>
      </c>
      <c r="O16" s="104" t="n">
        <f aca="false">(Q16-L16)/5+N16</f>
        <v>9.2712</v>
      </c>
      <c r="P16" s="104" t="n">
        <f aca="false">(Q16-L16)/5+O16</f>
        <v>9.9846</v>
      </c>
      <c r="Q16" s="104" t="n">
        <f aca="false">(Q17-Q12)/5+Q15</f>
        <v>10.698</v>
      </c>
      <c r="R16" s="104" t="n">
        <f aca="false">(V16-Q16)/5+Q16</f>
        <v>11.4116004</v>
      </c>
      <c r="S16" s="104" t="n">
        <f aca="false">(V16-Q16)/5+R16</f>
        <v>12.1252008</v>
      </c>
      <c r="T16" s="104" t="n">
        <f aca="false">(V16-Q16)/5+S16</f>
        <v>12.8388012</v>
      </c>
      <c r="U16" s="104" t="n">
        <f aca="false">(V16-Q16)/5+T16</f>
        <v>13.5524016</v>
      </c>
      <c r="V16" s="104" t="n">
        <f aca="false">(V17-V12)/5+V15</f>
        <v>14.266002</v>
      </c>
      <c r="W16" s="111" t="n">
        <f aca="false">(AA16-V16)/5+V16</f>
        <v>14.9796012</v>
      </c>
      <c r="X16" s="111" t="n">
        <f aca="false">(AA16-V16)/5+W16</f>
        <v>15.6932004</v>
      </c>
      <c r="Y16" s="111" t="n">
        <f aca="false">(AA16-V16)/5+X16</f>
        <v>16.4067996</v>
      </c>
      <c r="Z16" s="111" t="n">
        <f aca="false">(AA16-V16)/5+Y16</f>
        <v>17.1203988</v>
      </c>
      <c r="AA16" s="104" t="n">
        <f aca="false">(AA17-AA12)/5+AA15</f>
        <v>17.833998</v>
      </c>
      <c r="AB16" s="104" t="n">
        <f aca="false">(AF16-AA16)/5+AA16</f>
        <v>18.5475984</v>
      </c>
      <c r="AC16" s="104" t="n">
        <f aca="false">(AF16-AA16)/5+AB16</f>
        <v>19.2611988</v>
      </c>
      <c r="AD16" s="104" t="n">
        <f aca="false">(AF16-AA16)/5+AC16</f>
        <v>19.9747992</v>
      </c>
      <c r="AE16" s="104" t="n">
        <f aca="false">(AF16-AA16)/5+AD16</f>
        <v>20.6883996</v>
      </c>
      <c r="AF16" s="104" t="n">
        <f aca="false">(AF17-AF12)/5+AF15</f>
        <v>21.402</v>
      </c>
      <c r="AG16" s="111" t="n">
        <f aca="false">(AK16-AF16)/5+AF16</f>
        <v>20.8668</v>
      </c>
      <c r="AH16" s="111" t="n">
        <f aca="false">(AK16-AF16)/5+AG16</f>
        <v>20.3316</v>
      </c>
      <c r="AI16" s="111" t="n">
        <f aca="false">(AK16-AF16)/5+AH16</f>
        <v>19.7964</v>
      </c>
      <c r="AJ16" s="111" t="n">
        <f aca="false">(AK16-AF16)/5+AI16</f>
        <v>19.2612</v>
      </c>
      <c r="AK16" s="104" t="n">
        <f aca="false">(AK17-AK12)/5+AK15</f>
        <v>18.726</v>
      </c>
      <c r="AL16" s="111" t="n">
        <f aca="false">(AP16-AK16)/5+AK16</f>
        <v>18.1908</v>
      </c>
      <c r="AM16" s="111" t="n">
        <f aca="false">(AP16-AK16)/5+AL16</f>
        <v>17.6556</v>
      </c>
      <c r="AN16" s="111" t="n">
        <f aca="false">(AP16-AK16)/5+AM16</f>
        <v>17.1204</v>
      </c>
      <c r="AO16" s="111" t="n">
        <f aca="false">(AP16-AK16)/5+AN16</f>
        <v>16.5852</v>
      </c>
      <c r="AP16" s="104" t="n">
        <f aca="false">(AP17-AP12)/5+AP15</f>
        <v>16.05</v>
      </c>
      <c r="AQ16" s="116" t="n">
        <f aca="false">($AP16-$AK16)/Delta+AP16</f>
        <v>15.5148</v>
      </c>
      <c r="AR16" s="116" t="n">
        <f aca="false">($AP16-$AK16)/Delta+AQ16</f>
        <v>14.9796</v>
      </c>
      <c r="AS16" s="116" t="n">
        <f aca="false">($AP16-$AK16)/Delta+AR16</f>
        <v>14.4444</v>
      </c>
      <c r="AT16" s="116" t="n">
        <f aca="false">($AP16-$AK16)/Delta+AS16</f>
        <v>13.9092</v>
      </c>
      <c r="AU16" s="116" t="n">
        <f aca="false">($AP16-$AK16)/Delta+AT16</f>
        <v>13.374</v>
      </c>
      <c r="AV16" s="116" t="n">
        <f aca="false">($AP16-$AK16)/Delta+AU16</f>
        <v>12.8388</v>
      </c>
      <c r="AW16" s="116" t="n">
        <f aca="false">($AP16-$AK16)/Delta+AV16</f>
        <v>12.3036</v>
      </c>
      <c r="AX16" s="116" t="n">
        <f aca="false">($AP16-$AK16)/Delta+AW16</f>
        <v>11.7684</v>
      </c>
      <c r="AY16" s="116" t="n">
        <f aca="false">($AP16-$AK16)/Delta+AX16</f>
        <v>11.2332</v>
      </c>
      <c r="AZ16" s="116" t="n">
        <f aca="false">($AP16-$AK16)/Delta+AY16</f>
        <v>10.698</v>
      </c>
    </row>
    <row r="17" customFormat="false" ht="12.8" hidden="false" customHeight="false" outlineLevel="0" collapsed="false">
      <c r="A17" s="103" t="n">
        <f aca="false">A12+5</f>
        <v>50</v>
      </c>
      <c r="B17" s="104" t="n">
        <v>0</v>
      </c>
      <c r="C17" s="104" t="n">
        <f aca="false">(B17+D17)/2</f>
        <v>0.688</v>
      </c>
      <c r="D17" s="115" t="n">
        <f aca="false">polar_type16!$M$6</f>
        <v>1.376</v>
      </c>
      <c r="E17" s="104" t="n">
        <f aca="false">(D17+F17)/2</f>
        <v>2.064</v>
      </c>
      <c r="F17" s="115" t="n">
        <f aca="false">polar_type16!$M$7</f>
        <v>2.752</v>
      </c>
      <c r="G17" s="115" t="n">
        <f aca="false">polar_type16!$M$8</f>
        <v>3.44</v>
      </c>
      <c r="H17" s="104" t="n">
        <f aca="false">(G17+I17)/2</f>
        <v>4.129</v>
      </c>
      <c r="I17" s="115" t="n">
        <f aca="false">polar_type16!$M$9</f>
        <v>4.818</v>
      </c>
      <c r="J17" s="104" t="n">
        <f aca="false">(L17-I17)/3+I17</f>
        <v>5.507</v>
      </c>
      <c r="K17" s="104" t="n">
        <f aca="false">(L17-I17)/3+J17</f>
        <v>6.196</v>
      </c>
      <c r="L17" s="115" t="n">
        <f aca="false">polar_type16!$M$10</f>
        <v>6.885</v>
      </c>
      <c r="M17" s="104" t="n">
        <f aca="false">(Q17-L17)/5+L17</f>
        <v>7.574</v>
      </c>
      <c r="N17" s="104" t="n">
        <f aca="false">(Q17-L17)/5+M17</f>
        <v>8.263</v>
      </c>
      <c r="O17" s="104" t="n">
        <f aca="false">(Q17-L17)/5+N17</f>
        <v>8.952</v>
      </c>
      <c r="P17" s="104" t="n">
        <f aca="false">(Q17-L17)/5+O17</f>
        <v>9.641</v>
      </c>
      <c r="Q17" s="115" t="n">
        <f aca="false">polar_type16!$M$11</f>
        <v>10.33</v>
      </c>
      <c r="R17" s="104" t="n">
        <f aca="false">(V17-Q17)/5+Q17</f>
        <v>11.019334</v>
      </c>
      <c r="S17" s="104" t="n">
        <f aca="false">(V17-Q17)/5+R17</f>
        <v>11.708668</v>
      </c>
      <c r="T17" s="104" t="n">
        <f aca="false">(V17-Q17)/5+S17</f>
        <v>12.398002</v>
      </c>
      <c r="U17" s="104" t="n">
        <f aca="false">(V17-Q17)/5+T17</f>
        <v>13.087336</v>
      </c>
      <c r="V17" s="115" t="n">
        <f aca="false">polar_type16!$M$12</f>
        <v>13.77667</v>
      </c>
      <c r="W17" s="111" t="n">
        <f aca="false">(AA17-V17)/5+V17</f>
        <v>14.466002</v>
      </c>
      <c r="X17" s="111" t="n">
        <f aca="false">(AA17-V17)/5+W17</f>
        <v>15.155334</v>
      </c>
      <c r="Y17" s="111" t="n">
        <f aca="false">(AA17-V17)/5+X17</f>
        <v>15.844666</v>
      </c>
      <c r="Z17" s="111" t="n">
        <f aca="false">(AA17-V17)/5+Y17</f>
        <v>16.533998</v>
      </c>
      <c r="AA17" s="115" t="n">
        <f aca="false">polar_type16!$M$13</f>
        <v>17.22333</v>
      </c>
      <c r="AB17" s="104" t="n">
        <f aca="false">(AF17-AA17)/5+AA17</f>
        <v>17.912664</v>
      </c>
      <c r="AC17" s="104" t="n">
        <f aca="false">(AF17-AA17)/5+AB17</f>
        <v>18.601998</v>
      </c>
      <c r="AD17" s="104" t="n">
        <f aca="false">(AF17-AA17)/5+AC17</f>
        <v>19.291332</v>
      </c>
      <c r="AE17" s="104" t="n">
        <f aca="false">(AF17-AA17)/5+AD17</f>
        <v>19.980666</v>
      </c>
      <c r="AF17" s="115" t="n">
        <f aca="false">polar_type16!$M$14</f>
        <v>20.67</v>
      </c>
      <c r="AG17" s="111" t="n">
        <f aca="false">(AK17-AF17)/5+AF17</f>
        <v>20.153</v>
      </c>
      <c r="AH17" s="111" t="n">
        <f aca="false">(AK17-AF17)/5+AG17</f>
        <v>19.636</v>
      </c>
      <c r="AI17" s="111" t="n">
        <f aca="false">(AK17-AF17)/5+AH17</f>
        <v>19.119</v>
      </c>
      <c r="AJ17" s="111" t="n">
        <f aca="false">(AK17-AF17)/5+AI17</f>
        <v>18.602</v>
      </c>
      <c r="AK17" s="115" t="n">
        <f aca="false">polar_type16!$M$15</f>
        <v>18.085</v>
      </c>
      <c r="AL17" s="111" t="n">
        <f aca="false">(AP17-AK17)/5+AK17</f>
        <v>17.568</v>
      </c>
      <c r="AM17" s="111" t="n">
        <f aca="false">(AP17-AK17)/5+AL17</f>
        <v>17.051</v>
      </c>
      <c r="AN17" s="111" t="n">
        <f aca="false">(AP17-AK17)/5+AM17</f>
        <v>16.534</v>
      </c>
      <c r="AO17" s="111" t="n">
        <f aca="false">(AP17-AK17)/5+AN17</f>
        <v>16.017</v>
      </c>
      <c r="AP17" s="115" t="n">
        <f aca="false">polar_type16!$M$16</f>
        <v>15.5</v>
      </c>
      <c r="AQ17" s="116" t="n">
        <f aca="false">($AP17-$AK17)/Delta+AP17</f>
        <v>14.983</v>
      </c>
      <c r="AR17" s="116" t="n">
        <f aca="false">($AP17-$AK17)/Delta+AQ17</f>
        <v>14.466</v>
      </c>
      <c r="AS17" s="116" t="n">
        <f aca="false">($AP17-$AK17)/Delta+AR17</f>
        <v>13.949</v>
      </c>
      <c r="AT17" s="116" t="n">
        <f aca="false">($AP17-$AK17)/Delta+AS17</f>
        <v>13.432</v>
      </c>
      <c r="AU17" s="116" t="n">
        <f aca="false">($AP17-$AK17)/Delta+AT17</f>
        <v>12.915</v>
      </c>
      <c r="AV17" s="116" t="n">
        <f aca="false">($AP17-$AK17)/Delta+AU17</f>
        <v>12.398</v>
      </c>
      <c r="AW17" s="116" t="n">
        <f aca="false">($AP17-$AK17)/Delta+AV17</f>
        <v>11.881</v>
      </c>
      <c r="AX17" s="116" t="n">
        <f aca="false">($AP17-$AK17)/Delta+AW17</f>
        <v>11.364</v>
      </c>
      <c r="AY17" s="116" t="n">
        <f aca="false">($AP17-$AK17)/Delta+AX17</f>
        <v>10.847</v>
      </c>
      <c r="AZ17" s="116" t="n">
        <f aca="false">($AP17-$AK17)/Delta+AY17</f>
        <v>10.33</v>
      </c>
    </row>
    <row r="18" customFormat="false" ht="12.8" hidden="false" customHeight="false" outlineLevel="0" collapsed="false">
      <c r="A18" s="103" t="n">
        <f aca="false">(A$7-A$2)/5+A17</f>
        <v>51</v>
      </c>
      <c r="B18" s="104" t="n">
        <v>0</v>
      </c>
      <c r="C18" s="104" t="n">
        <f aca="false">(B18+D18)/2</f>
        <v>0.6704</v>
      </c>
      <c r="D18" s="104" t="n">
        <f aca="false">(D22-D17)/5+D17</f>
        <v>1.3408</v>
      </c>
      <c r="E18" s="104" t="n">
        <f aca="false">(D18+F18)/2</f>
        <v>2.0112</v>
      </c>
      <c r="F18" s="104" t="n">
        <f aca="false">(F22-F17)/5+F17</f>
        <v>2.6816</v>
      </c>
      <c r="G18" s="104" t="n">
        <f aca="false">(G22-G17)/5+G17</f>
        <v>3.352</v>
      </c>
      <c r="H18" s="104" t="n">
        <f aca="false">(G18+I18)/2</f>
        <v>4.0232</v>
      </c>
      <c r="I18" s="104" t="n">
        <f aca="false">(I22-I17)/5+I17</f>
        <v>4.6944</v>
      </c>
      <c r="J18" s="104" t="n">
        <f aca="false">(L18-I18)/3+I18</f>
        <v>5.3656</v>
      </c>
      <c r="K18" s="104" t="n">
        <f aca="false">(L18-I18)/3+J18</f>
        <v>6.0368</v>
      </c>
      <c r="L18" s="104" t="n">
        <f aca="false">(L22-L17)/5+L17</f>
        <v>6.708</v>
      </c>
      <c r="M18" s="104" t="n">
        <f aca="false">(Q18-L18)/5+L18</f>
        <v>7.3792</v>
      </c>
      <c r="N18" s="104" t="n">
        <f aca="false">(Q18-L18)/5+M18</f>
        <v>8.0504</v>
      </c>
      <c r="O18" s="104" t="n">
        <f aca="false">(Q18-L18)/5+N18</f>
        <v>8.7216</v>
      </c>
      <c r="P18" s="104" t="n">
        <f aca="false">(Q18-L18)/5+O18</f>
        <v>9.3928</v>
      </c>
      <c r="Q18" s="104" t="n">
        <f aca="false">(Q22-Q17)/5+Q17</f>
        <v>10.064</v>
      </c>
      <c r="R18" s="104" t="n">
        <f aca="false">(V18-Q18)/5+Q18</f>
        <v>10.7354672</v>
      </c>
      <c r="S18" s="104" t="n">
        <f aca="false">(V18-Q18)/5+R18</f>
        <v>11.4069344</v>
      </c>
      <c r="T18" s="104" t="n">
        <f aca="false">(V18-Q18)/5+S18</f>
        <v>12.0784016</v>
      </c>
      <c r="U18" s="104" t="n">
        <f aca="false">(V18-Q18)/5+T18</f>
        <v>12.7498688</v>
      </c>
      <c r="V18" s="104" t="n">
        <f aca="false">(V22-V17)/5+V17</f>
        <v>13.421336</v>
      </c>
      <c r="W18" s="111" t="n">
        <f aca="false">(AA18-V18)/5+V18</f>
        <v>14.0928016</v>
      </c>
      <c r="X18" s="111" t="n">
        <f aca="false">(AA18-V18)/5+W18</f>
        <v>14.7642672</v>
      </c>
      <c r="Y18" s="111" t="n">
        <f aca="false">(AA18-V18)/5+X18</f>
        <v>15.4357328</v>
      </c>
      <c r="Z18" s="111" t="n">
        <f aca="false">(AA18-V18)/5+Y18</f>
        <v>16.1071984</v>
      </c>
      <c r="AA18" s="104" t="n">
        <f aca="false">(AA22-AA17)/5+AA17</f>
        <v>16.778664</v>
      </c>
      <c r="AB18" s="104" t="n">
        <f aca="false">(AF18-AA18)/5+AA18</f>
        <v>17.4501312</v>
      </c>
      <c r="AC18" s="104" t="n">
        <f aca="false">(AF18-AA18)/5+AB18</f>
        <v>18.1215984</v>
      </c>
      <c r="AD18" s="104" t="n">
        <f aca="false">(AF18-AA18)/5+AC18</f>
        <v>18.7930656</v>
      </c>
      <c r="AE18" s="104" t="n">
        <f aca="false">(AF18-AA18)/5+AD18</f>
        <v>19.4645328</v>
      </c>
      <c r="AF18" s="104" t="n">
        <f aca="false">(AF22-AF17)/5+AF17</f>
        <v>20.136</v>
      </c>
      <c r="AG18" s="111" t="n">
        <f aca="false">(AK18-AF18)/5+AF18</f>
        <v>19.6324</v>
      </c>
      <c r="AH18" s="111" t="n">
        <f aca="false">(AK18-AF18)/5+AG18</f>
        <v>19.1288</v>
      </c>
      <c r="AI18" s="111" t="n">
        <f aca="false">(AK18-AF18)/5+AH18</f>
        <v>18.6252</v>
      </c>
      <c r="AJ18" s="111" t="n">
        <f aca="false">(AK18-AF18)/5+AI18</f>
        <v>18.1216</v>
      </c>
      <c r="AK18" s="104" t="n">
        <f aca="false">(AK22-AK17)/5+AK17</f>
        <v>17.618</v>
      </c>
      <c r="AL18" s="111" t="n">
        <f aca="false">(AP18-AK18)/5+AK18</f>
        <v>17.1144</v>
      </c>
      <c r="AM18" s="111" t="n">
        <f aca="false">(AP18-AK18)/5+AL18</f>
        <v>16.6108</v>
      </c>
      <c r="AN18" s="111" t="n">
        <f aca="false">(AP18-AK18)/5+AM18</f>
        <v>16.1072</v>
      </c>
      <c r="AO18" s="111" t="n">
        <f aca="false">(AP18-AK18)/5+AN18</f>
        <v>15.6036</v>
      </c>
      <c r="AP18" s="104" t="n">
        <f aca="false">(AP22-AP17)/5+AP17</f>
        <v>15.1</v>
      </c>
      <c r="AQ18" s="116" t="n">
        <f aca="false">($AP18-$AK18)/Delta+AP18</f>
        <v>14.5964</v>
      </c>
      <c r="AR18" s="116" t="n">
        <f aca="false">($AP18-$AK18)/Delta+AQ18</f>
        <v>14.0928</v>
      </c>
      <c r="AS18" s="116" t="n">
        <f aca="false">($AP18-$AK18)/Delta+AR18</f>
        <v>13.5892</v>
      </c>
      <c r="AT18" s="116" t="n">
        <f aca="false">($AP18-$AK18)/Delta+AS18</f>
        <v>13.0856</v>
      </c>
      <c r="AU18" s="116" t="n">
        <f aca="false">($AP18-$AK18)/Delta+AT18</f>
        <v>12.582</v>
      </c>
      <c r="AV18" s="116" t="n">
        <f aca="false">($AP18-$AK18)/Delta+AU18</f>
        <v>12.0784</v>
      </c>
      <c r="AW18" s="116" t="n">
        <f aca="false">($AP18-$AK18)/Delta+AV18</f>
        <v>11.5748</v>
      </c>
      <c r="AX18" s="116" t="n">
        <f aca="false">($AP18-$AK18)/Delta+AW18</f>
        <v>11.0712</v>
      </c>
      <c r="AY18" s="116" t="n">
        <f aca="false">($AP18-$AK18)/Delta+AX18</f>
        <v>10.5676</v>
      </c>
      <c r="AZ18" s="116" t="n">
        <f aca="false">($AP18-$AK18)/Delta+AY18</f>
        <v>10.064</v>
      </c>
    </row>
    <row r="19" customFormat="false" ht="12.8" hidden="false" customHeight="false" outlineLevel="0" collapsed="false">
      <c r="A19" s="103" t="n">
        <f aca="false">(A$7-A$2)/5+A18</f>
        <v>52</v>
      </c>
      <c r="B19" s="104" t="n">
        <v>0</v>
      </c>
      <c r="C19" s="104" t="n">
        <f aca="false">(B19+D19)/2</f>
        <v>0.6528</v>
      </c>
      <c r="D19" s="104" t="n">
        <f aca="false">(D22-D17)/5+D18</f>
        <v>1.3056</v>
      </c>
      <c r="E19" s="104" t="n">
        <f aca="false">(D19+F19)/2</f>
        <v>1.9584</v>
      </c>
      <c r="F19" s="104" t="n">
        <f aca="false">(F22-F17)/5+F18</f>
        <v>2.6112</v>
      </c>
      <c r="G19" s="104" t="n">
        <f aca="false">(G22-G17)/5+G18</f>
        <v>3.264</v>
      </c>
      <c r="H19" s="104" t="n">
        <f aca="false">(G19+I19)/2</f>
        <v>3.9174</v>
      </c>
      <c r="I19" s="104" t="n">
        <f aca="false">(I22-I17)/5+I18</f>
        <v>4.5708</v>
      </c>
      <c r="J19" s="104" t="n">
        <f aca="false">(L19-I19)/3+I19</f>
        <v>5.2242</v>
      </c>
      <c r="K19" s="104" t="n">
        <f aca="false">(L19-I19)/3+J19</f>
        <v>5.8776</v>
      </c>
      <c r="L19" s="104" t="n">
        <f aca="false">(L22-L17)/5+L18</f>
        <v>6.531</v>
      </c>
      <c r="M19" s="104" t="n">
        <f aca="false">(Q19-L19)/5+L19</f>
        <v>7.1844</v>
      </c>
      <c r="N19" s="104" t="n">
        <f aca="false">(Q19-L19)/5+M19</f>
        <v>7.8378</v>
      </c>
      <c r="O19" s="104" t="n">
        <f aca="false">(Q19-L19)/5+N19</f>
        <v>8.4912</v>
      </c>
      <c r="P19" s="104" t="n">
        <f aca="false">(Q19-L19)/5+O19</f>
        <v>9.1446</v>
      </c>
      <c r="Q19" s="104" t="n">
        <f aca="false">(Q22-Q17)/5+Q18</f>
        <v>9.798</v>
      </c>
      <c r="R19" s="104" t="n">
        <f aca="false">(V19-Q19)/5+Q19</f>
        <v>10.4516004</v>
      </c>
      <c r="S19" s="104" t="n">
        <f aca="false">(V19-Q19)/5+R19</f>
        <v>11.1052008</v>
      </c>
      <c r="T19" s="104" t="n">
        <f aca="false">(V19-Q19)/5+S19</f>
        <v>11.7588012</v>
      </c>
      <c r="U19" s="104" t="n">
        <f aca="false">(V19-Q19)/5+T19</f>
        <v>12.4124016</v>
      </c>
      <c r="V19" s="104" t="n">
        <f aca="false">(V22-V17)/5+V18</f>
        <v>13.066002</v>
      </c>
      <c r="W19" s="111" t="n">
        <f aca="false">(AA19-V19)/5+V19</f>
        <v>13.7196012</v>
      </c>
      <c r="X19" s="111" t="n">
        <f aca="false">(AA19-V19)/5+W19</f>
        <v>14.3732004</v>
      </c>
      <c r="Y19" s="111" t="n">
        <f aca="false">(AA19-V19)/5+X19</f>
        <v>15.0267996</v>
      </c>
      <c r="Z19" s="111" t="n">
        <f aca="false">(AA19-V19)/5+Y19</f>
        <v>15.6803988</v>
      </c>
      <c r="AA19" s="104" t="n">
        <f aca="false">(AA22-AA17)/5+AA18</f>
        <v>16.333998</v>
      </c>
      <c r="AB19" s="104" t="n">
        <f aca="false">(AF19-AA19)/5+AA19</f>
        <v>16.9875984</v>
      </c>
      <c r="AC19" s="104" t="n">
        <f aca="false">(AF19-AA19)/5+AB19</f>
        <v>17.6411988</v>
      </c>
      <c r="AD19" s="104" t="n">
        <f aca="false">(AF19-AA19)/5+AC19</f>
        <v>18.2947992</v>
      </c>
      <c r="AE19" s="104" t="n">
        <f aca="false">(AF19-AA19)/5+AD19</f>
        <v>18.9483996</v>
      </c>
      <c r="AF19" s="104" t="n">
        <f aca="false">(AF22-AF17)/5+AF18</f>
        <v>19.602</v>
      </c>
      <c r="AG19" s="111" t="n">
        <f aca="false">(AK19-AF19)/5+AF19</f>
        <v>19.1118</v>
      </c>
      <c r="AH19" s="111" t="n">
        <f aca="false">(AK19-AF19)/5+AG19</f>
        <v>18.6216</v>
      </c>
      <c r="AI19" s="111" t="n">
        <f aca="false">(AK19-AF19)/5+AH19</f>
        <v>18.1314</v>
      </c>
      <c r="AJ19" s="111" t="n">
        <f aca="false">(AK19-AF19)/5+AI19</f>
        <v>17.6412</v>
      </c>
      <c r="AK19" s="104" t="n">
        <f aca="false">(AK22-AK17)/5+AK18</f>
        <v>17.151</v>
      </c>
      <c r="AL19" s="111" t="n">
        <f aca="false">(AP19-AK19)/5+AK19</f>
        <v>16.6608</v>
      </c>
      <c r="AM19" s="111" t="n">
        <f aca="false">(AP19-AK19)/5+AL19</f>
        <v>16.1706</v>
      </c>
      <c r="AN19" s="111" t="n">
        <f aca="false">(AP19-AK19)/5+AM19</f>
        <v>15.6804</v>
      </c>
      <c r="AO19" s="111" t="n">
        <f aca="false">(AP19-AK19)/5+AN19</f>
        <v>15.1902</v>
      </c>
      <c r="AP19" s="104" t="n">
        <f aca="false">(AP22-AP17)/5+AP18</f>
        <v>14.7</v>
      </c>
      <c r="AQ19" s="116" t="n">
        <f aca="false">($AP19-$AK19)/Delta+AP19</f>
        <v>14.2098</v>
      </c>
      <c r="AR19" s="116" t="n">
        <f aca="false">($AP19-$AK19)/Delta+AQ19</f>
        <v>13.7196</v>
      </c>
      <c r="AS19" s="116" t="n">
        <f aca="false">($AP19-$AK19)/Delta+AR19</f>
        <v>13.2294</v>
      </c>
      <c r="AT19" s="116" t="n">
        <f aca="false">($AP19-$AK19)/Delta+AS19</f>
        <v>12.7392</v>
      </c>
      <c r="AU19" s="116" t="n">
        <f aca="false">($AP19-$AK19)/Delta+AT19</f>
        <v>12.249</v>
      </c>
      <c r="AV19" s="116" t="n">
        <f aca="false">($AP19-$AK19)/Delta+AU19</f>
        <v>11.7588</v>
      </c>
      <c r="AW19" s="116" t="n">
        <f aca="false">($AP19-$AK19)/Delta+AV19</f>
        <v>11.2686</v>
      </c>
      <c r="AX19" s="116" t="n">
        <f aca="false">($AP19-$AK19)/Delta+AW19</f>
        <v>10.7784</v>
      </c>
      <c r="AY19" s="116" t="n">
        <f aca="false">($AP19-$AK19)/Delta+AX19</f>
        <v>10.2882</v>
      </c>
      <c r="AZ19" s="116" t="n">
        <f aca="false">($AP19-$AK19)/Delta+AY19</f>
        <v>9.79799999999998</v>
      </c>
    </row>
    <row r="20" customFormat="false" ht="12.8" hidden="false" customHeight="false" outlineLevel="0" collapsed="false">
      <c r="A20" s="103" t="n">
        <f aca="false">(A$7-A$2)/5+A19</f>
        <v>53</v>
      </c>
      <c r="B20" s="104" t="n">
        <v>0</v>
      </c>
      <c r="C20" s="104" t="n">
        <f aca="false">(B20+D20)/2</f>
        <v>0.6352</v>
      </c>
      <c r="D20" s="104" t="n">
        <f aca="false">(D22-D17)/5+D19</f>
        <v>1.2704</v>
      </c>
      <c r="E20" s="104" t="n">
        <f aca="false">(D20+F20)/2</f>
        <v>1.9056</v>
      </c>
      <c r="F20" s="104" t="n">
        <f aca="false">(F22-F17)/5+F19</f>
        <v>2.5408</v>
      </c>
      <c r="G20" s="104" t="n">
        <f aca="false">(G22-G17)/5+G19</f>
        <v>3.176</v>
      </c>
      <c r="H20" s="104" t="n">
        <f aca="false">(G20+I20)/2</f>
        <v>3.8116</v>
      </c>
      <c r="I20" s="104" t="n">
        <f aca="false">(I22-I17)/5+I19</f>
        <v>4.4472</v>
      </c>
      <c r="J20" s="104" t="n">
        <f aca="false">(L20-I20)/3+I20</f>
        <v>5.0828</v>
      </c>
      <c r="K20" s="104" t="n">
        <f aca="false">(L20-I20)/3+J20</f>
        <v>5.7184</v>
      </c>
      <c r="L20" s="104" t="n">
        <f aca="false">(L22-L17)/5+L19</f>
        <v>6.354</v>
      </c>
      <c r="M20" s="104" t="n">
        <f aca="false">(Q20-L20)/5+L20</f>
        <v>6.9896</v>
      </c>
      <c r="N20" s="104" t="n">
        <f aca="false">(Q20-L20)/5+M20</f>
        <v>7.6252</v>
      </c>
      <c r="O20" s="104" t="n">
        <f aca="false">(Q20-L20)/5+N20</f>
        <v>8.2608</v>
      </c>
      <c r="P20" s="104" t="n">
        <f aca="false">(Q20-L20)/5+O20</f>
        <v>8.8964</v>
      </c>
      <c r="Q20" s="104" t="n">
        <f aca="false">(Q22-Q17)/5+Q19</f>
        <v>9.532</v>
      </c>
      <c r="R20" s="104" t="n">
        <f aca="false">(V20-Q20)/5+Q20</f>
        <v>10.1677336</v>
      </c>
      <c r="S20" s="104" t="n">
        <f aca="false">(V20-Q20)/5+R20</f>
        <v>10.8034672</v>
      </c>
      <c r="T20" s="104" t="n">
        <f aca="false">(V20-Q20)/5+S20</f>
        <v>11.4392008</v>
      </c>
      <c r="U20" s="104" t="n">
        <f aca="false">(V20-Q20)/5+T20</f>
        <v>12.0749344</v>
      </c>
      <c r="V20" s="104" t="n">
        <f aca="false">(V22-V17)/5+V19</f>
        <v>12.710668</v>
      </c>
      <c r="W20" s="111" t="n">
        <f aca="false">(AA20-V20)/5+V20</f>
        <v>13.3464008</v>
      </c>
      <c r="X20" s="111" t="n">
        <f aca="false">(AA20-V20)/5+W20</f>
        <v>13.9821336</v>
      </c>
      <c r="Y20" s="111" t="n">
        <f aca="false">(AA20-V20)/5+X20</f>
        <v>14.6178664</v>
      </c>
      <c r="Z20" s="111" t="n">
        <f aca="false">(AA20-V20)/5+Y20</f>
        <v>15.2535992</v>
      </c>
      <c r="AA20" s="104" t="n">
        <f aca="false">(AA22-AA17)/5+AA19</f>
        <v>15.889332</v>
      </c>
      <c r="AB20" s="104" t="n">
        <f aca="false">(AF20-AA20)/5+AA20</f>
        <v>16.5250656</v>
      </c>
      <c r="AC20" s="104" t="n">
        <f aca="false">(AF20-AA20)/5+AB20</f>
        <v>17.1607992</v>
      </c>
      <c r="AD20" s="104" t="n">
        <f aca="false">(AF20-AA20)/5+AC20</f>
        <v>17.7965328</v>
      </c>
      <c r="AE20" s="104" t="n">
        <f aca="false">(AF20-AA20)/5+AD20</f>
        <v>18.4322664</v>
      </c>
      <c r="AF20" s="104" t="n">
        <f aca="false">(AF22-AF17)/5+AF19</f>
        <v>19.068</v>
      </c>
      <c r="AG20" s="111" t="n">
        <f aca="false">(AK20-AF20)/5+AF20</f>
        <v>18.5912</v>
      </c>
      <c r="AH20" s="111" t="n">
        <f aca="false">(AK20-AF20)/5+AG20</f>
        <v>18.1144</v>
      </c>
      <c r="AI20" s="111" t="n">
        <f aca="false">(AK20-AF20)/5+AH20</f>
        <v>17.6376</v>
      </c>
      <c r="AJ20" s="111" t="n">
        <f aca="false">(AK20-AF20)/5+AI20</f>
        <v>17.1608</v>
      </c>
      <c r="AK20" s="104" t="n">
        <f aca="false">(AK22-AK17)/5+AK19</f>
        <v>16.684</v>
      </c>
      <c r="AL20" s="111" t="n">
        <f aca="false">(AP20-AK20)/5+AK20</f>
        <v>16.2072</v>
      </c>
      <c r="AM20" s="111" t="n">
        <f aca="false">(AP20-AK20)/5+AL20</f>
        <v>15.7304</v>
      </c>
      <c r="AN20" s="111" t="n">
        <f aca="false">(AP20-AK20)/5+AM20</f>
        <v>15.2536</v>
      </c>
      <c r="AO20" s="111" t="n">
        <f aca="false">(AP20-AK20)/5+AN20</f>
        <v>14.7768</v>
      </c>
      <c r="AP20" s="104" t="n">
        <f aca="false">(AP22-AP17)/5+AP19</f>
        <v>14.3</v>
      </c>
      <c r="AQ20" s="116" t="n">
        <f aca="false">($AP20-$AK20)/Delta+AP20</f>
        <v>13.8232</v>
      </c>
      <c r="AR20" s="116" t="n">
        <f aca="false">($AP20-$AK20)/Delta+AQ20</f>
        <v>13.3464</v>
      </c>
      <c r="AS20" s="116" t="n">
        <f aca="false">($AP20-$AK20)/Delta+AR20</f>
        <v>12.8696</v>
      </c>
      <c r="AT20" s="116" t="n">
        <f aca="false">($AP20-$AK20)/Delta+AS20</f>
        <v>12.3928</v>
      </c>
      <c r="AU20" s="116" t="n">
        <f aca="false">($AP20-$AK20)/Delta+AT20</f>
        <v>11.916</v>
      </c>
      <c r="AV20" s="116" t="n">
        <f aca="false">($AP20-$AK20)/Delta+AU20</f>
        <v>11.4392</v>
      </c>
      <c r="AW20" s="116" t="n">
        <f aca="false">($AP20-$AK20)/Delta+AV20</f>
        <v>10.9624</v>
      </c>
      <c r="AX20" s="116" t="n">
        <f aca="false">($AP20-$AK20)/Delta+AW20</f>
        <v>10.4856</v>
      </c>
      <c r="AY20" s="116" t="n">
        <f aca="false">($AP20-$AK20)/Delta+AX20</f>
        <v>10.0088</v>
      </c>
      <c r="AZ20" s="116" t="n">
        <f aca="false">($AP20-$AK20)/Delta+AY20</f>
        <v>9.53199999999999</v>
      </c>
    </row>
    <row r="21" customFormat="false" ht="12.8" hidden="false" customHeight="false" outlineLevel="0" collapsed="false">
      <c r="A21" s="103" t="n">
        <f aca="false">(A$7-A$2)/5+A20</f>
        <v>54</v>
      </c>
      <c r="B21" s="104" t="n">
        <v>0</v>
      </c>
      <c r="C21" s="104" t="n">
        <f aca="false">(B21+D21)/2</f>
        <v>0.6176</v>
      </c>
      <c r="D21" s="104" t="n">
        <f aca="false">(D22-D17)/5+D20</f>
        <v>1.2352</v>
      </c>
      <c r="E21" s="104" t="n">
        <f aca="false">(D21+F21)/2</f>
        <v>1.8528</v>
      </c>
      <c r="F21" s="104" t="n">
        <f aca="false">(F22-F17)/5+F20</f>
        <v>2.4704</v>
      </c>
      <c r="G21" s="104" t="n">
        <f aca="false">(G22-G17)/5+G20</f>
        <v>3.088</v>
      </c>
      <c r="H21" s="104" t="n">
        <f aca="false">(G21+I21)/2</f>
        <v>3.7058</v>
      </c>
      <c r="I21" s="104" t="n">
        <f aca="false">(I22-I17)/5+I20</f>
        <v>4.3236</v>
      </c>
      <c r="J21" s="104" t="n">
        <f aca="false">(L21-I21)/3+I21</f>
        <v>4.9414</v>
      </c>
      <c r="K21" s="104" t="n">
        <f aca="false">(L21-I21)/3+J21</f>
        <v>5.5592</v>
      </c>
      <c r="L21" s="104" t="n">
        <f aca="false">(L22-L17)/5+L20</f>
        <v>6.177</v>
      </c>
      <c r="M21" s="104" t="n">
        <f aca="false">(Q21-L21)/5+L21</f>
        <v>6.7948</v>
      </c>
      <c r="N21" s="104" t="n">
        <f aca="false">(Q21-L21)/5+M21</f>
        <v>7.4126</v>
      </c>
      <c r="O21" s="104" t="n">
        <f aca="false">(Q21-L21)/5+N21</f>
        <v>8.0304</v>
      </c>
      <c r="P21" s="104" t="n">
        <f aca="false">(Q21-L21)/5+O21</f>
        <v>8.6482</v>
      </c>
      <c r="Q21" s="104" t="n">
        <f aca="false">(Q22-Q17)/5+Q20</f>
        <v>9.266</v>
      </c>
      <c r="R21" s="104" t="n">
        <f aca="false">(V21-Q21)/5+Q21</f>
        <v>9.8838668</v>
      </c>
      <c r="S21" s="104" t="n">
        <f aca="false">(V21-Q21)/5+R21</f>
        <v>10.5017336</v>
      </c>
      <c r="T21" s="104" t="n">
        <f aca="false">(V21-Q21)/5+S21</f>
        <v>11.1196004</v>
      </c>
      <c r="U21" s="104" t="n">
        <f aca="false">(V21-Q21)/5+T21</f>
        <v>11.7374672</v>
      </c>
      <c r="V21" s="104" t="n">
        <f aca="false">(V22-V17)/5+V20</f>
        <v>12.355334</v>
      </c>
      <c r="W21" s="111" t="n">
        <f aca="false">(AA21-V21)/5+V21</f>
        <v>12.9732004</v>
      </c>
      <c r="X21" s="111" t="n">
        <f aca="false">(AA21-V21)/5+W21</f>
        <v>13.5910668</v>
      </c>
      <c r="Y21" s="111" t="n">
        <f aca="false">(AA21-V21)/5+X21</f>
        <v>14.2089332</v>
      </c>
      <c r="Z21" s="111" t="n">
        <f aca="false">(AA21-V21)/5+Y21</f>
        <v>14.8267996</v>
      </c>
      <c r="AA21" s="104" t="n">
        <f aca="false">(AA22-AA17)/5+AA20</f>
        <v>15.444666</v>
      </c>
      <c r="AB21" s="104" t="n">
        <f aca="false">(AF21-AA21)/5+AA21</f>
        <v>16.0625328</v>
      </c>
      <c r="AC21" s="104" t="n">
        <f aca="false">(AF21-AA21)/5+AB21</f>
        <v>16.6803996</v>
      </c>
      <c r="AD21" s="104" t="n">
        <f aca="false">(AF21-AA21)/5+AC21</f>
        <v>17.2982664</v>
      </c>
      <c r="AE21" s="104" t="n">
        <f aca="false">(AF21-AA21)/5+AD21</f>
        <v>17.9161332</v>
      </c>
      <c r="AF21" s="104" t="n">
        <f aca="false">(AF22-AF17)/5+AF20</f>
        <v>18.534</v>
      </c>
      <c r="AG21" s="111" t="n">
        <f aca="false">(AK21-AF21)/5+AF21</f>
        <v>18.0706</v>
      </c>
      <c r="AH21" s="111" t="n">
        <f aca="false">(AK21-AF21)/5+AG21</f>
        <v>17.6072</v>
      </c>
      <c r="AI21" s="111" t="n">
        <f aca="false">(AK21-AF21)/5+AH21</f>
        <v>17.1438</v>
      </c>
      <c r="AJ21" s="111" t="n">
        <f aca="false">(AK21-AF21)/5+AI21</f>
        <v>16.6804</v>
      </c>
      <c r="AK21" s="104" t="n">
        <f aca="false">(AK22-AK17)/5+AK20</f>
        <v>16.217</v>
      </c>
      <c r="AL21" s="111" t="n">
        <f aca="false">(AP21-AK21)/5+AK21</f>
        <v>15.7536</v>
      </c>
      <c r="AM21" s="111" t="n">
        <f aca="false">(AP21-AK21)/5+AL21</f>
        <v>15.2902</v>
      </c>
      <c r="AN21" s="111" t="n">
        <f aca="false">(AP21-AK21)/5+AM21</f>
        <v>14.8268</v>
      </c>
      <c r="AO21" s="111" t="n">
        <f aca="false">(AP21-AK21)/5+AN21</f>
        <v>14.3634</v>
      </c>
      <c r="AP21" s="104" t="n">
        <f aca="false">(AP22-AP17)/5+AP20</f>
        <v>13.9</v>
      </c>
      <c r="AQ21" s="116" t="n">
        <f aca="false">($AP21-$AK21)/Delta+AP21</f>
        <v>13.4366</v>
      </c>
      <c r="AR21" s="116" t="n">
        <f aca="false">($AP21-$AK21)/Delta+AQ21</f>
        <v>12.9732</v>
      </c>
      <c r="AS21" s="116" t="n">
        <f aca="false">($AP21-$AK21)/Delta+AR21</f>
        <v>12.5098</v>
      </c>
      <c r="AT21" s="116" t="n">
        <f aca="false">($AP21-$AK21)/Delta+AS21</f>
        <v>12.0464</v>
      </c>
      <c r="AU21" s="116" t="n">
        <f aca="false">($AP21-$AK21)/Delta+AT21</f>
        <v>11.583</v>
      </c>
      <c r="AV21" s="116" t="n">
        <f aca="false">($AP21-$AK21)/Delta+AU21</f>
        <v>11.1196</v>
      </c>
      <c r="AW21" s="116" t="n">
        <f aca="false">($AP21-$AK21)/Delta+AV21</f>
        <v>10.6562</v>
      </c>
      <c r="AX21" s="116" t="n">
        <f aca="false">($AP21-$AK21)/Delta+AW21</f>
        <v>10.1928</v>
      </c>
      <c r="AY21" s="116" t="n">
        <f aca="false">($AP21-$AK21)/Delta+AX21</f>
        <v>9.72939999999998</v>
      </c>
      <c r="AZ21" s="116" t="n">
        <f aca="false">($AP21-$AK21)/Delta+AY21</f>
        <v>9.26599999999998</v>
      </c>
    </row>
    <row r="22" customFormat="false" ht="12.8" hidden="false" customHeight="false" outlineLevel="0" collapsed="false">
      <c r="A22" s="103" t="n">
        <f aca="false">A17+5</f>
        <v>55</v>
      </c>
      <c r="B22" s="104" t="n">
        <v>0</v>
      </c>
      <c r="C22" s="104" t="n">
        <f aca="false">(B22+D22)/2</f>
        <v>0.6</v>
      </c>
      <c r="D22" s="115" t="n">
        <f aca="false">polar_type16!$N$6</f>
        <v>1.2</v>
      </c>
      <c r="E22" s="104" t="n">
        <f aca="false">(D22+F22)/2</f>
        <v>1.8</v>
      </c>
      <c r="F22" s="115" t="n">
        <f aca="false">polar_type16!$N$7</f>
        <v>2.4</v>
      </c>
      <c r="G22" s="115" t="n">
        <f aca="false">polar_type16!$N$8</f>
        <v>3</v>
      </c>
      <c r="H22" s="104" t="n">
        <f aca="false">(G22+I22)/2</f>
        <v>3.6</v>
      </c>
      <c r="I22" s="115" t="n">
        <f aca="false">polar_type16!$N$9</f>
        <v>4.2</v>
      </c>
      <c r="J22" s="104" t="n">
        <f aca="false">(L22-I22)/3+I22</f>
        <v>4.8</v>
      </c>
      <c r="K22" s="104" t="n">
        <f aca="false">(L22-I22)/3+J22</f>
        <v>5.4</v>
      </c>
      <c r="L22" s="115" t="n">
        <f aca="false">polar_type16!$N$10</f>
        <v>6</v>
      </c>
      <c r="M22" s="104" t="n">
        <f aca="false">(Q22-L22)/5+L22</f>
        <v>6.6</v>
      </c>
      <c r="N22" s="104" t="n">
        <f aca="false">(Q22-L22)/5+M22</f>
        <v>7.2</v>
      </c>
      <c r="O22" s="104" t="n">
        <f aca="false">(Q22-L22)/5+N22</f>
        <v>7.8</v>
      </c>
      <c r="P22" s="104" t="n">
        <f aca="false">(Q22-L22)/5+O22</f>
        <v>8.4</v>
      </c>
      <c r="Q22" s="115" t="n">
        <f aca="false">polar_type16!$N$11</f>
        <v>9</v>
      </c>
      <c r="R22" s="104" t="n">
        <f aca="false">(V22-Q22)/5+Q22</f>
        <v>9.6</v>
      </c>
      <c r="S22" s="104" t="n">
        <f aca="false">(V22-Q22)/5+R22</f>
        <v>10.2</v>
      </c>
      <c r="T22" s="104" t="n">
        <f aca="false">(V22-Q22)/5+S22</f>
        <v>10.8</v>
      </c>
      <c r="U22" s="104" t="n">
        <f aca="false">(V22-Q22)/5+T22</f>
        <v>11.4</v>
      </c>
      <c r="V22" s="115" t="n">
        <f aca="false">polar_type16!$N$12</f>
        <v>12</v>
      </c>
      <c r="W22" s="111" t="n">
        <f aca="false">(AA22-V22)/5+V22</f>
        <v>12.6</v>
      </c>
      <c r="X22" s="111" t="n">
        <f aca="false">(AA22-V22)/5+W22</f>
        <v>13.2</v>
      </c>
      <c r="Y22" s="111" t="n">
        <f aca="false">(AA22-V22)/5+X22</f>
        <v>13.8</v>
      </c>
      <c r="Z22" s="111" t="n">
        <f aca="false">(AA22-V22)/5+Y22</f>
        <v>14.4</v>
      </c>
      <c r="AA22" s="115" t="n">
        <f aca="false">polar_type16!$N$13</f>
        <v>15</v>
      </c>
      <c r="AB22" s="104" t="n">
        <f aca="false">(AF22-AA22)/5+AA22</f>
        <v>15.6</v>
      </c>
      <c r="AC22" s="104" t="n">
        <f aca="false">(AF22-AA22)/5+AB22</f>
        <v>16.2</v>
      </c>
      <c r="AD22" s="104" t="n">
        <f aca="false">(AF22-AA22)/5+AC22</f>
        <v>16.8</v>
      </c>
      <c r="AE22" s="104" t="n">
        <f aca="false">(AF22-AA22)/5+AD22</f>
        <v>17.4</v>
      </c>
      <c r="AF22" s="115" t="n">
        <f aca="false">polar_type16!$N$14</f>
        <v>18</v>
      </c>
      <c r="AG22" s="111" t="n">
        <f aca="false">(AK22-AF22)/5+AF22</f>
        <v>17.55</v>
      </c>
      <c r="AH22" s="111" t="n">
        <f aca="false">(AK22-AF22)/5+AG22</f>
        <v>17.1</v>
      </c>
      <c r="AI22" s="111" t="n">
        <f aca="false">(AK22-AF22)/5+AH22</f>
        <v>16.65</v>
      </c>
      <c r="AJ22" s="111" t="n">
        <f aca="false">(AK22-AF22)/5+AI22</f>
        <v>16.2</v>
      </c>
      <c r="AK22" s="115" t="n">
        <f aca="false">polar_type16!$N$15</f>
        <v>15.75</v>
      </c>
      <c r="AL22" s="111" t="n">
        <f aca="false">(AP22-AK22)/5+AK22</f>
        <v>15.3</v>
      </c>
      <c r="AM22" s="111" t="n">
        <f aca="false">(AP22-AK22)/5+AL22</f>
        <v>14.85</v>
      </c>
      <c r="AN22" s="111" t="n">
        <f aca="false">(AP22-AK22)/5+AM22</f>
        <v>14.4</v>
      </c>
      <c r="AO22" s="111" t="n">
        <f aca="false">(AP22-AK22)/5+AN22</f>
        <v>13.95</v>
      </c>
      <c r="AP22" s="115" t="n">
        <f aca="false">polar_type16!$N$16</f>
        <v>13.5</v>
      </c>
      <c r="AQ22" s="116" t="n">
        <f aca="false">($AP22-$AK22)/Delta+AP22</f>
        <v>13.05</v>
      </c>
      <c r="AR22" s="116" t="n">
        <f aca="false">($AP22-$AK22)/Delta+AQ22</f>
        <v>12.6</v>
      </c>
      <c r="AS22" s="116" t="n">
        <f aca="false">($AP22-$AK22)/Delta+AR22</f>
        <v>12.15</v>
      </c>
      <c r="AT22" s="116" t="n">
        <f aca="false">($AP22-$AK22)/Delta+AS22</f>
        <v>11.7</v>
      </c>
      <c r="AU22" s="116" t="n">
        <f aca="false">($AP22-$AK22)/Delta+AT22</f>
        <v>11.25</v>
      </c>
      <c r="AV22" s="116" t="n">
        <f aca="false">($AP22-$AK22)/Delta+AU22</f>
        <v>10.8</v>
      </c>
      <c r="AW22" s="116" t="n">
        <f aca="false">($AP22-$AK22)/Delta+AV22</f>
        <v>10.35</v>
      </c>
      <c r="AX22" s="116" t="n">
        <f aca="false">($AP22-$AK22)/Delta+AW22</f>
        <v>9.90000000000001</v>
      </c>
      <c r="AY22" s="116" t="n">
        <f aca="false">($AP22-$AK22)/Delta+AX22</f>
        <v>9.45000000000001</v>
      </c>
      <c r="AZ22" s="116" t="n">
        <f aca="false">($AP22-$AK22)/Delta+AY22</f>
        <v>9.00000000000001</v>
      </c>
    </row>
    <row r="23" customFormat="false" ht="12.8" hidden="false" customHeight="false" outlineLevel="0" collapsed="false">
      <c r="A23" s="103" t="n">
        <f aca="false">(A$7-A$2)/5+A22</f>
        <v>56</v>
      </c>
      <c r="B23" s="104" t="n">
        <v>0</v>
      </c>
      <c r="C23" s="104" t="n">
        <f aca="false">(B23+D23)/2</f>
        <v>0.5868</v>
      </c>
      <c r="D23" s="104" t="n">
        <f aca="false">(D27-D22)/5+D22</f>
        <v>1.1736</v>
      </c>
      <c r="E23" s="104" t="n">
        <f aca="false">(D23+F23)/2</f>
        <v>1.7604</v>
      </c>
      <c r="F23" s="104" t="n">
        <f aca="false">(F27-F22)/5+F22</f>
        <v>2.3472</v>
      </c>
      <c r="G23" s="104" t="n">
        <f aca="false">(G27-G22)/5+G22</f>
        <v>2.934</v>
      </c>
      <c r="H23" s="104" t="n">
        <f aca="false">(G23+I23)/2</f>
        <v>3.5206</v>
      </c>
      <c r="I23" s="104" t="n">
        <f aca="false">(I27-I22)/5+I22</f>
        <v>4.1072</v>
      </c>
      <c r="J23" s="104" t="n">
        <f aca="false">(L23-I23)/3+I23</f>
        <v>4.6938</v>
      </c>
      <c r="K23" s="104" t="n">
        <f aca="false">(L23-I23)/3+J23</f>
        <v>5.2804</v>
      </c>
      <c r="L23" s="104" t="n">
        <f aca="false">(L27-L22)/5+L22</f>
        <v>5.867</v>
      </c>
      <c r="M23" s="104" t="n">
        <f aca="false">(Q23-L23)/5+L23</f>
        <v>6.4536</v>
      </c>
      <c r="N23" s="104" t="n">
        <f aca="false">(Q23-L23)/5+M23</f>
        <v>7.0402</v>
      </c>
      <c r="O23" s="104" t="n">
        <f aca="false">(Q23-L23)/5+N23</f>
        <v>7.6268</v>
      </c>
      <c r="P23" s="104" t="n">
        <f aca="false">(Q23-L23)/5+O23</f>
        <v>8.2134</v>
      </c>
      <c r="Q23" s="104" t="n">
        <f aca="false">(Q27-Q22)/5+Q22</f>
        <v>8.8</v>
      </c>
      <c r="R23" s="104" t="n">
        <f aca="false">(V23-Q23)/5+Q23</f>
        <v>9.3866668</v>
      </c>
      <c r="S23" s="104" t="n">
        <f aca="false">(V23-Q23)/5+R23</f>
        <v>9.9733336</v>
      </c>
      <c r="T23" s="104" t="n">
        <f aca="false">(V23-Q23)/5+S23</f>
        <v>10.5600004</v>
      </c>
      <c r="U23" s="104" t="n">
        <f aca="false">(V23-Q23)/5+T23</f>
        <v>11.1466672</v>
      </c>
      <c r="V23" s="104" t="n">
        <f aca="false">(V27-V22)/5+V22</f>
        <v>11.733334</v>
      </c>
      <c r="W23" s="111" t="n">
        <f aca="false">(AA23-V23)/5+V23</f>
        <v>12.3200004</v>
      </c>
      <c r="X23" s="111" t="n">
        <f aca="false">(AA23-V23)/5+W23</f>
        <v>12.9066668</v>
      </c>
      <c r="Y23" s="111" t="n">
        <f aca="false">(AA23-V23)/5+X23</f>
        <v>13.4933332</v>
      </c>
      <c r="Z23" s="111" t="n">
        <f aca="false">(AA23-V23)/5+Y23</f>
        <v>14.0799996</v>
      </c>
      <c r="AA23" s="104" t="n">
        <f aca="false">(AA27-AA22)/5+AA22</f>
        <v>14.666666</v>
      </c>
      <c r="AB23" s="104" t="n">
        <f aca="false">(AF23-AA23)/5+AA23</f>
        <v>15.2533328</v>
      </c>
      <c r="AC23" s="104" t="n">
        <f aca="false">(AF23-AA23)/5+AB23</f>
        <v>15.8399996</v>
      </c>
      <c r="AD23" s="104" t="n">
        <f aca="false">(AF23-AA23)/5+AC23</f>
        <v>16.4266664</v>
      </c>
      <c r="AE23" s="104" t="n">
        <f aca="false">(AF23-AA23)/5+AD23</f>
        <v>17.0133332</v>
      </c>
      <c r="AF23" s="104" t="n">
        <f aca="false">(AF27-AF22)/5+AF22</f>
        <v>17.6</v>
      </c>
      <c r="AG23" s="111" t="n">
        <f aca="false">(AK23-AF23)/5+AF23</f>
        <v>17.16</v>
      </c>
      <c r="AH23" s="111" t="n">
        <f aca="false">(AK23-AF23)/5+AG23</f>
        <v>16.72</v>
      </c>
      <c r="AI23" s="111" t="n">
        <f aca="false">(AK23-AF23)/5+AH23</f>
        <v>16.28</v>
      </c>
      <c r="AJ23" s="111" t="n">
        <f aca="false">(AK23-AF23)/5+AI23</f>
        <v>15.84</v>
      </c>
      <c r="AK23" s="104" t="n">
        <f aca="false">(AK27-AK22)/5+AK22</f>
        <v>15.4</v>
      </c>
      <c r="AL23" s="111" t="n">
        <f aca="false">(AP23-AK23)/5+AK23</f>
        <v>14.96</v>
      </c>
      <c r="AM23" s="111" t="n">
        <f aca="false">(AP23-AK23)/5+AL23</f>
        <v>14.52</v>
      </c>
      <c r="AN23" s="111" t="n">
        <f aca="false">(AP23-AK23)/5+AM23</f>
        <v>14.08</v>
      </c>
      <c r="AO23" s="111" t="n">
        <f aca="false">(AP23-AK23)/5+AN23</f>
        <v>13.64</v>
      </c>
      <c r="AP23" s="104" t="n">
        <f aca="false">(AP27-AP22)/5+AP22</f>
        <v>13.2</v>
      </c>
      <c r="AQ23" s="116" t="n">
        <f aca="false">($AP23-$AK23)/Delta+AP23</f>
        <v>12.76</v>
      </c>
      <c r="AR23" s="116" t="n">
        <f aca="false">($AP23-$AK23)/Delta+AQ23</f>
        <v>12.32</v>
      </c>
      <c r="AS23" s="116" t="n">
        <f aca="false">($AP23-$AK23)/Delta+AR23</f>
        <v>11.88</v>
      </c>
      <c r="AT23" s="116" t="n">
        <f aca="false">($AP23-$AK23)/Delta+AS23</f>
        <v>11.44</v>
      </c>
      <c r="AU23" s="116" t="n">
        <f aca="false">($AP23-$AK23)/Delta+AT23</f>
        <v>11</v>
      </c>
      <c r="AV23" s="116" t="n">
        <f aca="false">($AP23-$AK23)/Delta+AU23</f>
        <v>10.56</v>
      </c>
      <c r="AW23" s="116" t="n">
        <f aca="false">($AP23-$AK23)/Delta+AV23</f>
        <v>10.12</v>
      </c>
      <c r="AX23" s="116" t="n">
        <f aca="false">($AP23-$AK23)/Delta+AW23</f>
        <v>9.68</v>
      </c>
      <c r="AY23" s="116" t="n">
        <f aca="false">($AP23-$AK23)/Delta+AX23</f>
        <v>9.24</v>
      </c>
      <c r="AZ23" s="116" t="n">
        <f aca="false">($AP23-$AK23)/Delta+AY23</f>
        <v>8.8</v>
      </c>
    </row>
    <row r="24" customFormat="false" ht="12.8" hidden="false" customHeight="false" outlineLevel="0" collapsed="false">
      <c r="A24" s="103" t="n">
        <f aca="false">(A$7-A$2)/5+A23</f>
        <v>57</v>
      </c>
      <c r="B24" s="104" t="n">
        <v>0</v>
      </c>
      <c r="C24" s="104" t="n">
        <f aca="false">(B24+D24)/2</f>
        <v>0.5736</v>
      </c>
      <c r="D24" s="104" t="n">
        <f aca="false">(D27-D22)/5+D23</f>
        <v>1.1472</v>
      </c>
      <c r="E24" s="104" t="n">
        <f aca="false">(D24+F24)/2</f>
        <v>1.7208</v>
      </c>
      <c r="F24" s="104" t="n">
        <f aca="false">(F27-F22)/5+F23</f>
        <v>2.2944</v>
      </c>
      <c r="G24" s="104" t="n">
        <f aca="false">(G27-G22)/5+G23</f>
        <v>2.868</v>
      </c>
      <c r="H24" s="104" t="n">
        <f aca="false">(G24+I24)/2</f>
        <v>3.4412</v>
      </c>
      <c r="I24" s="104" t="n">
        <f aca="false">(I27-I22)/5+I23</f>
        <v>4.0144</v>
      </c>
      <c r="J24" s="104" t="n">
        <f aca="false">(L24-I24)/3+I24</f>
        <v>4.5876</v>
      </c>
      <c r="K24" s="104" t="n">
        <f aca="false">(L24-I24)/3+J24</f>
        <v>5.1608</v>
      </c>
      <c r="L24" s="104" t="n">
        <f aca="false">(L27-L22)/5+L23</f>
        <v>5.734</v>
      </c>
      <c r="M24" s="104" t="n">
        <f aca="false">(Q24-L24)/5+L24</f>
        <v>6.3072</v>
      </c>
      <c r="N24" s="104" t="n">
        <f aca="false">(Q24-L24)/5+M24</f>
        <v>6.8804</v>
      </c>
      <c r="O24" s="104" t="n">
        <f aca="false">(Q24-L24)/5+N24</f>
        <v>7.4536</v>
      </c>
      <c r="P24" s="104" t="n">
        <f aca="false">(Q24-L24)/5+O24</f>
        <v>8.0268</v>
      </c>
      <c r="Q24" s="104" t="n">
        <f aca="false">(Q27-Q22)/5+Q23</f>
        <v>8.6</v>
      </c>
      <c r="R24" s="104" t="n">
        <f aca="false">(V24-Q24)/5+Q24</f>
        <v>9.1733336</v>
      </c>
      <c r="S24" s="104" t="n">
        <f aca="false">(V24-Q24)/5+R24</f>
        <v>9.7466672</v>
      </c>
      <c r="T24" s="104" t="n">
        <f aca="false">(V24-Q24)/5+S24</f>
        <v>10.3200008</v>
      </c>
      <c r="U24" s="104" t="n">
        <f aca="false">(V24-Q24)/5+T24</f>
        <v>10.8933344</v>
      </c>
      <c r="V24" s="104" t="n">
        <f aca="false">(V27-V22)/5+V23</f>
        <v>11.466668</v>
      </c>
      <c r="W24" s="111" t="n">
        <f aca="false">(AA24-V24)/5+V24</f>
        <v>12.0400008</v>
      </c>
      <c r="X24" s="111" t="n">
        <f aca="false">(AA24-V24)/5+W24</f>
        <v>12.6133336</v>
      </c>
      <c r="Y24" s="111" t="n">
        <f aca="false">(AA24-V24)/5+X24</f>
        <v>13.1866664</v>
      </c>
      <c r="Z24" s="111" t="n">
        <f aca="false">(AA24-V24)/5+Y24</f>
        <v>13.7599992</v>
      </c>
      <c r="AA24" s="104" t="n">
        <f aca="false">(AA27-AA22)/5+AA23</f>
        <v>14.333332</v>
      </c>
      <c r="AB24" s="104" t="n">
        <f aca="false">(AF24-AA24)/5+AA24</f>
        <v>14.9066656</v>
      </c>
      <c r="AC24" s="104" t="n">
        <f aca="false">(AF24-AA24)/5+AB24</f>
        <v>15.4799992</v>
      </c>
      <c r="AD24" s="104" t="n">
        <f aca="false">(AF24-AA24)/5+AC24</f>
        <v>16.0533328</v>
      </c>
      <c r="AE24" s="104" t="n">
        <f aca="false">(AF24-AA24)/5+AD24</f>
        <v>16.6266664</v>
      </c>
      <c r="AF24" s="104" t="n">
        <f aca="false">(AF27-AF22)/5+AF23</f>
        <v>17.2</v>
      </c>
      <c r="AG24" s="111" t="n">
        <f aca="false">(AK24-AF24)/5+AF24</f>
        <v>16.77</v>
      </c>
      <c r="AH24" s="111" t="n">
        <f aca="false">(AK24-AF24)/5+AG24</f>
        <v>16.34</v>
      </c>
      <c r="AI24" s="111" t="n">
        <f aca="false">(AK24-AF24)/5+AH24</f>
        <v>15.91</v>
      </c>
      <c r="AJ24" s="111" t="n">
        <f aca="false">(AK24-AF24)/5+AI24</f>
        <v>15.48</v>
      </c>
      <c r="AK24" s="104" t="n">
        <f aca="false">(AK27-AK22)/5+AK23</f>
        <v>15.05</v>
      </c>
      <c r="AL24" s="111" t="n">
        <f aca="false">(AP24-AK24)/5+AK24</f>
        <v>14.62</v>
      </c>
      <c r="AM24" s="111" t="n">
        <f aca="false">(AP24-AK24)/5+AL24</f>
        <v>14.19</v>
      </c>
      <c r="AN24" s="111" t="n">
        <f aca="false">(AP24-AK24)/5+AM24</f>
        <v>13.76</v>
      </c>
      <c r="AO24" s="111" t="n">
        <f aca="false">(AP24-AK24)/5+AN24</f>
        <v>13.33</v>
      </c>
      <c r="AP24" s="104" t="n">
        <f aca="false">(AP27-AP22)/5+AP23</f>
        <v>12.9</v>
      </c>
      <c r="AQ24" s="116" t="n">
        <f aca="false">($AP24-$AK24)/Delta+AP24</f>
        <v>12.47</v>
      </c>
      <c r="AR24" s="116" t="n">
        <f aca="false">($AP24-$AK24)/Delta+AQ24</f>
        <v>12.04</v>
      </c>
      <c r="AS24" s="116" t="n">
        <f aca="false">($AP24-$AK24)/Delta+AR24</f>
        <v>11.61</v>
      </c>
      <c r="AT24" s="116" t="n">
        <f aca="false">($AP24-$AK24)/Delta+AS24</f>
        <v>11.18</v>
      </c>
      <c r="AU24" s="116" t="n">
        <f aca="false">($AP24-$AK24)/Delta+AT24</f>
        <v>10.75</v>
      </c>
      <c r="AV24" s="116" t="n">
        <f aca="false">($AP24-$AK24)/Delta+AU24</f>
        <v>10.32</v>
      </c>
      <c r="AW24" s="116" t="n">
        <f aca="false">($AP24-$AK24)/Delta+AV24</f>
        <v>9.89</v>
      </c>
      <c r="AX24" s="116" t="n">
        <f aca="false">($AP24-$AK24)/Delta+AW24</f>
        <v>9.46</v>
      </c>
      <c r="AY24" s="116" t="n">
        <f aca="false">($AP24-$AK24)/Delta+AX24</f>
        <v>9.03</v>
      </c>
      <c r="AZ24" s="116" t="n">
        <f aca="false">($AP24-$AK24)/Delta+AY24</f>
        <v>8.6</v>
      </c>
    </row>
    <row r="25" customFormat="false" ht="12.8" hidden="false" customHeight="false" outlineLevel="0" collapsed="false">
      <c r="A25" s="103" t="n">
        <f aca="false">(A$7-A$2)/5+A24</f>
        <v>58</v>
      </c>
      <c r="B25" s="104" t="n">
        <v>0</v>
      </c>
      <c r="C25" s="104" t="n">
        <f aca="false">(B25+D25)/2</f>
        <v>0.5604</v>
      </c>
      <c r="D25" s="104" t="n">
        <f aca="false">(D27-D22)/5+D24</f>
        <v>1.1208</v>
      </c>
      <c r="E25" s="104" t="n">
        <f aca="false">(D25+F25)/2</f>
        <v>1.6812</v>
      </c>
      <c r="F25" s="104" t="n">
        <f aca="false">(F27-F22)/5+F24</f>
        <v>2.2416</v>
      </c>
      <c r="G25" s="104" t="n">
        <f aca="false">(G27-G22)/5+G24</f>
        <v>2.802</v>
      </c>
      <c r="H25" s="104" t="n">
        <f aca="false">(G25+I25)/2</f>
        <v>3.3618</v>
      </c>
      <c r="I25" s="104" t="n">
        <f aca="false">(I27-I22)/5+I24</f>
        <v>3.9216</v>
      </c>
      <c r="J25" s="104" t="n">
        <f aca="false">(L25-I25)/3+I25</f>
        <v>4.4814</v>
      </c>
      <c r="K25" s="104" t="n">
        <f aca="false">(L25-I25)/3+J25</f>
        <v>5.0412</v>
      </c>
      <c r="L25" s="104" t="n">
        <f aca="false">(L27-L22)/5+L24</f>
        <v>5.601</v>
      </c>
      <c r="M25" s="104" t="n">
        <f aca="false">(Q25-L25)/5+L25</f>
        <v>6.1608</v>
      </c>
      <c r="N25" s="104" t="n">
        <f aca="false">(Q25-L25)/5+M25</f>
        <v>6.7206</v>
      </c>
      <c r="O25" s="104" t="n">
        <f aca="false">(Q25-L25)/5+N25</f>
        <v>7.2804</v>
      </c>
      <c r="P25" s="104" t="n">
        <f aca="false">(Q25-L25)/5+O25</f>
        <v>7.8402</v>
      </c>
      <c r="Q25" s="104" t="n">
        <f aca="false">(Q27-Q22)/5+Q24</f>
        <v>8.4</v>
      </c>
      <c r="R25" s="104" t="n">
        <f aca="false">(V25-Q25)/5+Q25</f>
        <v>8.9600004</v>
      </c>
      <c r="S25" s="104" t="n">
        <f aca="false">(V25-Q25)/5+R25</f>
        <v>9.5200008</v>
      </c>
      <c r="T25" s="104" t="n">
        <f aca="false">(V25-Q25)/5+S25</f>
        <v>10.0800012</v>
      </c>
      <c r="U25" s="104" t="n">
        <f aca="false">(V25-Q25)/5+T25</f>
        <v>10.6400016</v>
      </c>
      <c r="V25" s="104" t="n">
        <f aca="false">(V27-V22)/5+V24</f>
        <v>11.200002</v>
      </c>
      <c r="W25" s="111" t="n">
        <f aca="false">(AA25-V25)/5+V25</f>
        <v>11.7600012</v>
      </c>
      <c r="X25" s="111" t="n">
        <f aca="false">(AA25-V25)/5+W25</f>
        <v>12.3200004</v>
      </c>
      <c r="Y25" s="111" t="n">
        <f aca="false">(AA25-V25)/5+X25</f>
        <v>12.8799996</v>
      </c>
      <c r="Z25" s="111" t="n">
        <f aca="false">(AA25-V25)/5+Y25</f>
        <v>13.4399988</v>
      </c>
      <c r="AA25" s="104" t="n">
        <f aca="false">(AA27-AA22)/5+AA24</f>
        <v>13.999998</v>
      </c>
      <c r="AB25" s="104" t="n">
        <f aca="false">(AF25-AA25)/5+AA25</f>
        <v>14.5599984</v>
      </c>
      <c r="AC25" s="104" t="n">
        <f aca="false">(AF25-AA25)/5+AB25</f>
        <v>15.1199988</v>
      </c>
      <c r="AD25" s="104" t="n">
        <f aca="false">(AF25-AA25)/5+AC25</f>
        <v>15.6799992</v>
      </c>
      <c r="AE25" s="104" t="n">
        <f aca="false">(AF25-AA25)/5+AD25</f>
        <v>16.2399996</v>
      </c>
      <c r="AF25" s="104" t="n">
        <f aca="false">(AF27-AF22)/5+AF24</f>
        <v>16.8</v>
      </c>
      <c r="AG25" s="111" t="n">
        <f aca="false">(AK25-AF25)/5+AF25</f>
        <v>16.38</v>
      </c>
      <c r="AH25" s="111" t="n">
        <f aca="false">(AK25-AF25)/5+AG25</f>
        <v>15.96</v>
      </c>
      <c r="AI25" s="111" t="n">
        <f aca="false">(AK25-AF25)/5+AH25</f>
        <v>15.54</v>
      </c>
      <c r="AJ25" s="111" t="n">
        <f aca="false">(AK25-AF25)/5+AI25</f>
        <v>15.12</v>
      </c>
      <c r="AK25" s="104" t="n">
        <f aca="false">(AK27-AK22)/5+AK24</f>
        <v>14.7</v>
      </c>
      <c r="AL25" s="111" t="n">
        <f aca="false">(AP25-AK25)/5+AK25</f>
        <v>14.28</v>
      </c>
      <c r="AM25" s="111" t="n">
        <f aca="false">(AP25-AK25)/5+AL25</f>
        <v>13.86</v>
      </c>
      <c r="AN25" s="111" t="n">
        <f aca="false">(AP25-AK25)/5+AM25</f>
        <v>13.44</v>
      </c>
      <c r="AO25" s="111" t="n">
        <f aca="false">(AP25-AK25)/5+AN25</f>
        <v>13.02</v>
      </c>
      <c r="AP25" s="104" t="n">
        <f aca="false">(AP27-AP22)/5+AP24</f>
        <v>12.6</v>
      </c>
      <c r="AQ25" s="116" t="n">
        <f aca="false">($AP25-$AK25)/Delta+AP25</f>
        <v>12.18</v>
      </c>
      <c r="AR25" s="116" t="n">
        <f aca="false">($AP25-$AK25)/Delta+AQ25</f>
        <v>11.76</v>
      </c>
      <c r="AS25" s="116" t="n">
        <f aca="false">($AP25-$AK25)/Delta+AR25</f>
        <v>11.34</v>
      </c>
      <c r="AT25" s="116" t="n">
        <f aca="false">($AP25-$AK25)/Delta+AS25</f>
        <v>10.92</v>
      </c>
      <c r="AU25" s="116" t="n">
        <f aca="false">($AP25-$AK25)/Delta+AT25</f>
        <v>10.5</v>
      </c>
      <c r="AV25" s="116" t="n">
        <f aca="false">($AP25-$AK25)/Delta+AU25</f>
        <v>10.08</v>
      </c>
      <c r="AW25" s="116" t="n">
        <f aca="false">($AP25-$AK25)/Delta+AV25</f>
        <v>9.66</v>
      </c>
      <c r="AX25" s="116" t="n">
        <f aca="false">($AP25-$AK25)/Delta+AW25</f>
        <v>9.24</v>
      </c>
      <c r="AY25" s="116" t="n">
        <f aca="false">($AP25-$AK25)/Delta+AX25</f>
        <v>8.82</v>
      </c>
      <c r="AZ25" s="116" t="n">
        <f aca="false">($AP25-$AK25)/Delta+AY25</f>
        <v>8.4</v>
      </c>
    </row>
    <row r="26" customFormat="false" ht="12.8" hidden="false" customHeight="false" outlineLevel="0" collapsed="false">
      <c r="A26" s="103" t="n">
        <f aca="false">(A$7-A$2)/5+A25</f>
        <v>59</v>
      </c>
      <c r="B26" s="104" t="n">
        <v>0</v>
      </c>
      <c r="C26" s="104" t="n">
        <f aca="false">(B26+D26)/2</f>
        <v>0.5472</v>
      </c>
      <c r="D26" s="104" t="n">
        <f aca="false">(D27-D22)/5+D25</f>
        <v>1.0944</v>
      </c>
      <c r="E26" s="104" t="n">
        <f aca="false">(D26+F26)/2</f>
        <v>1.6416</v>
      </c>
      <c r="F26" s="104" t="n">
        <f aca="false">(F27-F22)/5+F25</f>
        <v>2.1888</v>
      </c>
      <c r="G26" s="104" t="n">
        <f aca="false">(G27-G22)/5+G25</f>
        <v>2.736</v>
      </c>
      <c r="H26" s="104" t="n">
        <f aca="false">(G26+I26)/2</f>
        <v>3.2824</v>
      </c>
      <c r="I26" s="104" t="n">
        <f aca="false">(I27-I22)/5+I25</f>
        <v>3.8288</v>
      </c>
      <c r="J26" s="104" t="n">
        <f aca="false">(L26-I26)/3+I26</f>
        <v>4.3752</v>
      </c>
      <c r="K26" s="104" t="n">
        <f aca="false">(L26-I26)/3+J26</f>
        <v>4.9216</v>
      </c>
      <c r="L26" s="104" t="n">
        <f aca="false">(L27-L22)/5+L25</f>
        <v>5.468</v>
      </c>
      <c r="M26" s="104" t="n">
        <f aca="false">(Q26-L26)/5+L26</f>
        <v>6.0144</v>
      </c>
      <c r="N26" s="104" t="n">
        <f aca="false">(Q26-L26)/5+M26</f>
        <v>6.5608</v>
      </c>
      <c r="O26" s="104" t="n">
        <f aca="false">(Q26-L26)/5+N26</f>
        <v>7.1072</v>
      </c>
      <c r="P26" s="104" t="n">
        <f aca="false">(Q26-L26)/5+O26</f>
        <v>7.6536</v>
      </c>
      <c r="Q26" s="104" t="n">
        <f aca="false">(Q27-Q22)/5+Q25</f>
        <v>8.2</v>
      </c>
      <c r="R26" s="104" t="n">
        <f aca="false">(V26-Q26)/5+Q26</f>
        <v>8.7466672</v>
      </c>
      <c r="S26" s="104" t="n">
        <f aca="false">(V26-Q26)/5+R26</f>
        <v>9.2933344</v>
      </c>
      <c r="T26" s="104" t="n">
        <f aca="false">(V26-Q26)/5+S26</f>
        <v>9.8400016</v>
      </c>
      <c r="U26" s="104" t="n">
        <f aca="false">(V26-Q26)/5+T26</f>
        <v>10.3866688</v>
      </c>
      <c r="V26" s="104" t="n">
        <f aca="false">(V27-V22)/5+V25</f>
        <v>10.933336</v>
      </c>
      <c r="W26" s="111" t="n">
        <f aca="false">(AA26-V26)/5+V26</f>
        <v>11.4800016</v>
      </c>
      <c r="X26" s="111" t="n">
        <f aca="false">(AA26-V26)/5+W26</f>
        <v>12.0266672</v>
      </c>
      <c r="Y26" s="111" t="n">
        <f aca="false">(AA26-V26)/5+X26</f>
        <v>12.5733328</v>
      </c>
      <c r="Z26" s="111" t="n">
        <f aca="false">(AA26-V26)/5+Y26</f>
        <v>13.1199984</v>
      </c>
      <c r="AA26" s="104" t="n">
        <f aca="false">(AA27-AA22)/5+AA25</f>
        <v>13.666664</v>
      </c>
      <c r="AB26" s="104" t="n">
        <f aca="false">(AF26-AA26)/5+AA26</f>
        <v>14.2133312</v>
      </c>
      <c r="AC26" s="104" t="n">
        <f aca="false">(AF26-AA26)/5+AB26</f>
        <v>14.7599984</v>
      </c>
      <c r="AD26" s="104" t="n">
        <f aca="false">(AF26-AA26)/5+AC26</f>
        <v>15.3066656</v>
      </c>
      <c r="AE26" s="104" t="n">
        <f aca="false">(AF26-AA26)/5+AD26</f>
        <v>15.8533328</v>
      </c>
      <c r="AF26" s="104" t="n">
        <f aca="false">(AF27-AF22)/5+AF25</f>
        <v>16.4</v>
      </c>
      <c r="AG26" s="111" t="n">
        <f aca="false">(AK26-AF26)/5+AF26</f>
        <v>15.99</v>
      </c>
      <c r="AH26" s="111" t="n">
        <f aca="false">(AK26-AF26)/5+AG26</f>
        <v>15.58</v>
      </c>
      <c r="AI26" s="111" t="n">
        <f aca="false">(AK26-AF26)/5+AH26</f>
        <v>15.17</v>
      </c>
      <c r="AJ26" s="111" t="n">
        <f aca="false">(AK26-AF26)/5+AI26</f>
        <v>14.76</v>
      </c>
      <c r="AK26" s="104" t="n">
        <f aca="false">(AK27-AK22)/5+AK25</f>
        <v>14.35</v>
      </c>
      <c r="AL26" s="111" t="n">
        <f aca="false">(AP26-AK26)/5+AK26</f>
        <v>13.94</v>
      </c>
      <c r="AM26" s="111" t="n">
        <f aca="false">(AP26-AK26)/5+AL26</f>
        <v>13.53</v>
      </c>
      <c r="AN26" s="111" t="n">
        <f aca="false">(AP26-AK26)/5+AM26</f>
        <v>13.12</v>
      </c>
      <c r="AO26" s="111" t="n">
        <f aca="false">(AP26-AK26)/5+AN26</f>
        <v>12.71</v>
      </c>
      <c r="AP26" s="104" t="n">
        <f aca="false">(AP27-AP22)/5+AP25</f>
        <v>12.3</v>
      </c>
      <c r="AQ26" s="116" t="n">
        <f aca="false">($AP26-$AK26)/Delta+AP26</f>
        <v>11.89</v>
      </c>
      <c r="AR26" s="116" t="n">
        <f aca="false">($AP26-$AK26)/Delta+AQ26</f>
        <v>11.48</v>
      </c>
      <c r="AS26" s="116" t="n">
        <f aca="false">($AP26-$AK26)/Delta+AR26</f>
        <v>11.07</v>
      </c>
      <c r="AT26" s="116" t="n">
        <f aca="false">($AP26-$AK26)/Delta+AS26</f>
        <v>10.66</v>
      </c>
      <c r="AU26" s="116" t="n">
        <f aca="false">($AP26-$AK26)/Delta+AT26</f>
        <v>10.25</v>
      </c>
      <c r="AV26" s="116" t="n">
        <f aca="false">($AP26-$AK26)/Delta+AU26</f>
        <v>9.84</v>
      </c>
      <c r="AW26" s="116" t="n">
        <f aca="false">($AP26-$AK26)/Delta+AV26</f>
        <v>9.43</v>
      </c>
      <c r="AX26" s="116" t="n">
        <f aca="false">($AP26-$AK26)/Delta+AW26</f>
        <v>9.02</v>
      </c>
      <c r="AY26" s="116" t="n">
        <f aca="false">($AP26-$AK26)/Delta+AX26</f>
        <v>8.61</v>
      </c>
      <c r="AZ26" s="116" t="n">
        <f aca="false">($AP26-$AK26)/Delta+AY26</f>
        <v>8.2</v>
      </c>
    </row>
    <row r="27" customFormat="false" ht="12.8" hidden="false" customHeight="false" outlineLevel="0" collapsed="false">
      <c r="A27" s="103" t="n">
        <f aca="false">A22+5</f>
        <v>60</v>
      </c>
      <c r="B27" s="104" t="n">
        <v>0</v>
      </c>
      <c r="C27" s="104" t="n">
        <f aca="false">(B27+D27)/2</f>
        <v>0.534</v>
      </c>
      <c r="D27" s="115" t="n">
        <f aca="false">polar_type16!$O$6</f>
        <v>1.068</v>
      </c>
      <c r="E27" s="104" t="n">
        <f aca="false">(D27+F27)/2</f>
        <v>1.602</v>
      </c>
      <c r="F27" s="115" t="n">
        <f aca="false">polar_type16!$O$7</f>
        <v>2.136</v>
      </c>
      <c r="G27" s="115" t="n">
        <f aca="false">polar_type16!$O$8</f>
        <v>2.67</v>
      </c>
      <c r="H27" s="104" t="n">
        <f aca="false">(G27+I27)/2</f>
        <v>3.203</v>
      </c>
      <c r="I27" s="115" t="n">
        <f aca="false">polar_type16!$O$9</f>
        <v>3.736</v>
      </c>
      <c r="J27" s="104" t="n">
        <f aca="false">(L27-I27)/3+I27</f>
        <v>4.269</v>
      </c>
      <c r="K27" s="104" t="n">
        <f aca="false">(L27-I27)/3+J27</f>
        <v>4.802</v>
      </c>
      <c r="L27" s="115" t="n">
        <f aca="false">polar_type16!$O$10</f>
        <v>5.335</v>
      </c>
      <c r="M27" s="104" t="n">
        <f aca="false">(Q27-L27)/5+L27</f>
        <v>5.868</v>
      </c>
      <c r="N27" s="104" t="n">
        <f aca="false">(Q27-L27)/5+M27</f>
        <v>6.401</v>
      </c>
      <c r="O27" s="104" t="n">
        <f aca="false">(Q27-L27)/5+N27</f>
        <v>6.934</v>
      </c>
      <c r="P27" s="104" t="n">
        <f aca="false">(Q27-L27)/5+O27</f>
        <v>7.467</v>
      </c>
      <c r="Q27" s="115" t="n">
        <f aca="false">polar_type16!$O$11</f>
        <v>8</v>
      </c>
      <c r="R27" s="104" t="n">
        <f aca="false">(V27-Q27)/5+Q27</f>
        <v>8.533334</v>
      </c>
      <c r="S27" s="104" t="n">
        <f aca="false">(V27-Q27)/5+R27</f>
        <v>9.066668</v>
      </c>
      <c r="T27" s="104" t="n">
        <f aca="false">(V27-Q27)/5+S27</f>
        <v>9.600002</v>
      </c>
      <c r="U27" s="104" t="n">
        <f aca="false">(V27-Q27)/5+T27</f>
        <v>10.133336</v>
      </c>
      <c r="V27" s="115" t="n">
        <f aca="false">polar_type16!$O$12</f>
        <v>10.66667</v>
      </c>
      <c r="W27" s="111" t="n">
        <f aca="false">(AA27-V27)/5+V27</f>
        <v>11.200002</v>
      </c>
      <c r="X27" s="111" t="n">
        <f aca="false">(AA27-V27)/5+W27</f>
        <v>11.733334</v>
      </c>
      <c r="Y27" s="111" t="n">
        <f aca="false">(AA27-V27)/5+X27</f>
        <v>12.266666</v>
      </c>
      <c r="Z27" s="111" t="n">
        <f aca="false">(AA27-V27)/5+Y27</f>
        <v>12.799998</v>
      </c>
      <c r="AA27" s="115" t="n">
        <f aca="false">polar_type16!$O$13</f>
        <v>13.33333</v>
      </c>
      <c r="AB27" s="104" t="n">
        <f aca="false">(AF27-AA27)/5+AA27</f>
        <v>13.866664</v>
      </c>
      <c r="AC27" s="104" t="n">
        <f aca="false">(AF27-AA27)/5+AB27</f>
        <v>14.399998</v>
      </c>
      <c r="AD27" s="104" t="n">
        <f aca="false">(AF27-AA27)/5+AC27</f>
        <v>14.933332</v>
      </c>
      <c r="AE27" s="104" t="n">
        <f aca="false">(AF27-AA27)/5+AD27</f>
        <v>15.466666</v>
      </c>
      <c r="AF27" s="115" t="n">
        <f aca="false">polar_type16!$O$14</f>
        <v>16</v>
      </c>
      <c r="AG27" s="111" t="n">
        <f aca="false">(AK27-AF27)/5+AF27</f>
        <v>15.6</v>
      </c>
      <c r="AH27" s="111" t="n">
        <f aca="false">(AK27-AF27)/5+AG27</f>
        <v>15.2</v>
      </c>
      <c r="AI27" s="111" t="n">
        <f aca="false">(AK27-AF27)/5+AH27</f>
        <v>14.8</v>
      </c>
      <c r="AJ27" s="111" t="n">
        <f aca="false">(AK27-AF27)/5+AI27</f>
        <v>14.4</v>
      </c>
      <c r="AK27" s="115" t="n">
        <f aca="false">polar_type16!$O$15</f>
        <v>14</v>
      </c>
      <c r="AL27" s="111" t="n">
        <f aca="false">(AP27-AK27)/5+AK27</f>
        <v>13.6</v>
      </c>
      <c r="AM27" s="111" t="n">
        <f aca="false">(AP27-AK27)/5+AL27</f>
        <v>13.2</v>
      </c>
      <c r="AN27" s="111" t="n">
        <f aca="false">(AP27-AK27)/5+AM27</f>
        <v>12.8</v>
      </c>
      <c r="AO27" s="111" t="n">
        <f aca="false">(AP27-AK27)/5+AN27</f>
        <v>12.4</v>
      </c>
      <c r="AP27" s="115" t="n">
        <f aca="false">polar_type16!$O$16</f>
        <v>12</v>
      </c>
      <c r="AQ27" s="116" t="n">
        <f aca="false">($AP27-$AK27)/Delta+AP27</f>
        <v>11.6</v>
      </c>
      <c r="AR27" s="116" t="n">
        <f aca="false">($AP27-$AK27)/Delta+AQ27</f>
        <v>11.2</v>
      </c>
      <c r="AS27" s="116" t="n">
        <f aca="false">($AP27-$AK27)/Delta+AR27</f>
        <v>10.8</v>
      </c>
      <c r="AT27" s="116" t="n">
        <f aca="false">($AP27-$AK27)/Delta+AS27</f>
        <v>10.4</v>
      </c>
      <c r="AU27" s="116" t="n">
        <f aca="false">($AP27-$AK27)/Delta+AT27</f>
        <v>10</v>
      </c>
      <c r="AV27" s="116" t="n">
        <f aca="false">($AP27-$AK27)/Delta+AU27</f>
        <v>9.6</v>
      </c>
      <c r="AW27" s="116" t="n">
        <f aca="false">($AP27-$AK27)/Delta+AV27</f>
        <v>9.2</v>
      </c>
      <c r="AX27" s="116" t="n">
        <f aca="false">($AP27-$AK27)/Delta+AW27</f>
        <v>8.8</v>
      </c>
      <c r="AY27" s="116" t="n">
        <f aca="false">($AP27-$AK27)/Delta+AX27</f>
        <v>8.4</v>
      </c>
      <c r="AZ27" s="116" t="n">
        <f aca="false">($AP27-$AK27)/Delta+AY27</f>
        <v>8</v>
      </c>
    </row>
    <row r="28" customFormat="false" ht="12.8" hidden="false" customHeight="false" outlineLevel="0" collapsed="false">
      <c r="A28" s="103" t="n">
        <f aca="false">(A$7-A$2)/5+A27</f>
        <v>61</v>
      </c>
      <c r="B28" s="104" t="n">
        <v>0</v>
      </c>
      <c r="C28" s="104" t="n">
        <f aca="false">(B28+D28)/2</f>
        <v>0.5228</v>
      </c>
      <c r="D28" s="104" t="n">
        <f aca="false">(D32-D27)/5+D27</f>
        <v>1.0456</v>
      </c>
      <c r="E28" s="104" t="n">
        <f aca="false">(D28+F28)/2</f>
        <v>1.5684</v>
      </c>
      <c r="F28" s="104" t="n">
        <f aca="false">(F32-F27)/5+F27</f>
        <v>2.0912</v>
      </c>
      <c r="G28" s="104" t="n">
        <f aca="false">(G32-G27)/5+G27</f>
        <v>2.614</v>
      </c>
      <c r="H28" s="104" t="n">
        <f aca="false">(G28+I28)/2</f>
        <v>3.136</v>
      </c>
      <c r="I28" s="104" t="n">
        <f aca="false">(I32-I27)/5+I27</f>
        <v>3.658</v>
      </c>
      <c r="J28" s="104" t="n">
        <f aca="false">(L28-I28)/3+I28</f>
        <v>4.18</v>
      </c>
      <c r="K28" s="104" t="n">
        <f aca="false">(L28-I28)/3+J28</f>
        <v>4.702</v>
      </c>
      <c r="L28" s="104" t="n">
        <f aca="false">(L32-L27)/5+L27</f>
        <v>5.224</v>
      </c>
      <c r="M28" s="104" t="n">
        <f aca="false">(Q28-L28)/5+L28</f>
        <v>5.746</v>
      </c>
      <c r="N28" s="104" t="n">
        <f aca="false">(Q28-L28)/5+M28</f>
        <v>6.268</v>
      </c>
      <c r="O28" s="104" t="n">
        <f aca="false">(Q28-L28)/5+N28</f>
        <v>6.79</v>
      </c>
      <c r="P28" s="104" t="n">
        <f aca="false">(Q28-L28)/5+O28</f>
        <v>7.312</v>
      </c>
      <c r="Q28" s="104" t="n">
        <f aca="false">(Q32-Q27)/5+Q27</f>
        <v>7.834</v>
      </c>
      <c r="R28" s="104" t="n">
        <f aca="false">(V28-Q28)/5+Q28</f>
        <v>8.356134</v>
      </c>
      <c r="S28" s="104" t="n">
        <f aca="false">(V28-Q28)/5+R28</f>
        <v>8.878268</v>
      </c>
      <c r="T28" s="104" t="n">
        <f aca="false">(V28-Q28)/5+S28</f>
        <v>9.400402</v>
      </c>
      <c r="U28" s="104" t="n">
        <f aca="false">(V28-Q28)/5+T28</f>
        <v>9.922536</v>
      </c>
      <c r="V28" s="104" t="n">
        <f aca="false">(V32-V27)/5+V27</f>
        <v>10.44467</v>
      </c>
      <c r="W28" s="111" t="n">
        <f aca="false">(AA28-V28)/5+V28</f>
        <v>10.966802</v>
      </c>
      <c r="X28" s="111" t="n">
        <f aca="false">(AA28-V28)/5+W28</f>
        <v>11.488934</v>
      </c>
      <c r="Y28" s="111" t="n">
        <f aca="false">(AA28-V28)/5+X28</f>
        <v>12.011066</v>
      </c>
      <c r="Z28" s="111" t="n">
        <f aca="false">(AA28-V28)/5+Y28</f>
        <v>12.533198</v>
      </c>
      <c r="AA28" s="104" t="n">
        <f aca="false">(AA32-AA27)/5+AA27</f>
        <v>13.05533</v>
      </c>
      <c r="AB28" s="104" t="n">
        <f aca="false">(AF28-AA28)/5+AA28</f>
        <v>13.577464</v>
      </c>
      <c r="AC28" s="104" t="n">
        <f aca="false">(AF28-AA28)/5+AB28</f>
        <v>14.099598</v>
      </c>
      <c r="AD28" s="104" t="n">
        <f aca="false">(AF28-AA28)/5+AC28</f>
        <v>14.621732</v>
      </c>
      <c r="AE28" s="104" t="n">
        <f aca="false">(AF28-AA28)/5+AD28</f>
        <v>15.143866</v>
      </c>
      <c r="AF28" s="104" t="n">
        <f aca="false">(AF32-AF27)/5+AF27</f>
        <v>15.666</v>
      </c>
      <c r="AG28" s="111" t="n">
        <f aca="false">(AK28-AF28)/5+AF28</f>
        <v>15.2744</v>
      </c>
      <c r="AH28" s="111" t="n">
        <f aca="false">(AK28-AF28)/5+AG28</f>
        <v>14.8828</v>
      </c>
      <c r="AI28" s="111" t="n">
        <f aca="false">(AK28-AF28)/5+AH28</f>
        <v>14.4912</v>
      </c>
      <c r="AJ28" s="111" t="n">
        <f aca="false">(AK28-AF28)/5+AI28</f>
        <v>14.0996</v>
      </c>
      <c r="AK28" s="104" t="n">
        <f aca="false">(AK32-AK27)/5+AK27</f>
        <v>13.708</v>
      </c>
      <c r="AL28" s="111" t="n">
        <f aca="false">(AP28-AK28)/5+AK28</f>
        <v>13.3164</v>
      </c>
      <c r="AM28" s="111" t="n">
        <f aca="false">(AP28-AK28)/5+AL28</f>
        <v>12.9248</v>
      </c>
      <c r="AN28" s="111" t="n">
        <f aca="false">(AP28-AK28)/5+AM28</f>
        <v>12.5332</v>
      </c>
      <c r="AO28" s="111" t="n">
        <f aca="false">(AP28-AK28)/5+AN28</f>
        <v>12.1416</v>
      </c>
      <c r="AP28" s="104" t="n">
        <f aca="false">(AP32-AP27)/5+AP27</f>
        <v>11.75</v>
      </c>
      <c r="AQ28" s="116" t="n">
        <f aca="false">($AP28-$AK28)/Delta+AP28</f>
        <v>11.3584</v>
      </c>
      <c r="AR28" s="116" t="n">
        <f aca="false">($AP28-$AK28)/Delta+AQ28</f>
        <v>10.9668</v>
      </c>
      <c r="AS28" s="116" t="n">
        <f aca="false">($AP28-$AK28)/Delta+AR28</f>
        <v>10.5752</v>
      </c>
      <c r="AT28" s="116" t="n">
        <f aca="false">($AP28-$AK28)/Delta+AS28</f>
        <v>10.1836</v>
      </c>
      <c r="AU28" s="116" t="n">
        <f aca="false">($AP28-$AK28)/Delta+AT28</f>
        <v>9.792</v>
      </c>
      <c r="AV28" s="116" t="n">
        <f aca="false">($AP28-$AK28)/Delta+AU28</f>
        <v>9.4004</v>
      </c>
      <c r="AW28" s="116" t="n">
        <f aca="false">($AP28-$AK28)/Delta+AV28</f>
        <v>9.0088</v>
      </c>
      <c r="AX28" s="116" t="n">
        <f aca="false">($AP28-$AK28)/Delta+AW28</f>
        <v>8.6172</v>
      </c>
      <c r="AY28" s="116" t="n">
        <f aca="false">($AP28-$AK28)/Delta+AX28</f>
        <v>8.2256</v>
      </c>
      <c r="AZ28" s="116" t="n">
        <f aca="false">($AP28-$AK28)/Delta+AY28</f>
        <v>7.834</v>
      </c>
    </row>
    <row r="29" customFormat="false" ht="12.8" hidden="false" customHeight="false" outlineLevel="0" collapsed="false">
      <c r="A29" s="103" t="n">
        <f aca="false">(A$7-A$2)/5+A28</f>
        <v>62</v>
      </c>
      <c r="B29" s="104" t="n">
        <v>0</v>
      </c>
      <c r="C29" s="104" t="n">
        <f aca="false">(B29+D29)/2</f>
        <v>0.5116</v>
      </c>
      <c r="D29" s="104" t="n">
        <f aca="false">(D32-D27)/5+D28</f>
        <v>1.0232</v>
      </c>
      <c r="E29" s="104" t="n">
        <f aca="false">(D29+F29)/2</f>
        <v>1.5348</v>
      </c>
      <c r="F29" s="104" t="n">
        <f aca="false">(F32-F27)/5+F28</f>
        <v>2.0464</v>
      </c>
      <c r="G29" s="104" t="n">
        <f aca="false">(G32-G27)/5+G28</f>
        <v>2.558</v>
      </c>
      <c r="H29" s="104" t="n">
        <f aca="false">(G29+I29)/2</f>
        <v>3.069</v>
      </c>
      <c r="I29" s="104" t="n">
        <f aca="false">(I32-I27)/5+I28</f>
        <v>3.58</v>
      </c>
      <c r="J29" s="104" t="n">
        <f aca="false">(L29-I29)/3+I29</f>
        <v>4.091</v>
      </c>
      <c r="K29" s="104" t="n">
        <f aca="false">(L29-I29)/3+J29</f>
        <v>4.602</v>
      </c>
      <c r="L29" s="104" t="n">
        <f aca="false">(L32-L27)/5+L28</f>
        <v>5.113</v>
      </c>
      <c r="M29" s="104" t="n">
        <f aca="false">(Q29-L29)/5+L29</f>
        <v>5.624</v>
      </c>
      <c r="N29" s="104" t="n">
        <f aca="false">(Q29-L29)/5+M29</f>
        <v>6.135</v>
      </c>
      <c r="O29" s="104" t="n">
        <f aca="false">(Q29-L29)/5+N29</f>
        <v>6.646</v>
      </c>
      <c r="P29" s="104" t="n">
        <f aca="false">(Q29-L29)/5+O29</f>
        <v>7.157</v>
      </c>
      <c r="Q29" s="104" t="n">
        <f aca="false">(Q32-Q27)/5+Q28</f>
        <v>7.668</v>
      </c>
      <c r="R29" s="104" t="n">
        <f aca="false">(V29-Q29)/5+Q29</f>
        <v>8.178934</v>
      </c>
      <c r="S29" s="104" t="n">
        <f aca="false">(V29-Q29)/5+R29</f>
        <v>8.689868</v>
      </c>
      <c r="T29" s="104" t="n">
        <f aca="false">(V29-Q29)/5+S29</f>
        <v>9.200802</v>
      </c>
      <c r="U29" s="104" t="n">
        <f aca="false">(V29-Q29)/5+T29</f>
        <v>9.711736</v>
      </c>
      <c r="V29" s="104" t="n">
        <f aca="false">(V32-V27)/5+V28</f>
        <v>10.22267</v>
      </c>
      <c r="W29" s="111" t="n">
        <f aca="false">(AA29-V29)/5+V29</f>
        <v>10.733602</v>
      </c>
      <c r="X29" s="111" t="n">
        <f aca="false">(AA29-V29)/5+W29</f>
        <v>11.244534</v>
      </c>
      <c r="Y29" s="111" t="n">
        <f aca="false">(AA29-V29)/5+X29</f>
        <v>11.755466</v>
      </c>
      <c r="Z29" s="111" t="n">
        <f aca="false">(AA29-V29)/5+Y29</f>
        <v>12.266398</v>
      </c>
      <c r="AA29" s="104" t="n">
        <f aca="false">(AA32-AA27)/5+AA28</f>
        <v>12.77733</v>
      </c>
      <c r="AB29" s="104" t="n">
        <f aca="false">(AF29-AA29)/5+AA29</f>
        <v>13.288264</v>
      </c>
      <c r="AC29" s="104" t="n">
        <f aca="false">(AF29-AA29)/5+AB29</f>
        <v>13.799198</v>
      </c>
      <c r="AD29" s="104" t="n">
        <f aca="false">(AF29-AA29)/5+AC29</f>
        <v>14.310132</v>
      </c>
      <c r="AE29" s="104" t="n">
        <f aca="false">(AF29-AA29)/5+AD29</f>
        <v>14.821066</v>
      </c>
      <c r="AF29" s="104" t="n">
        <f aca="false">(AF32-AF27)/5+AF28</f>
        <v>15.332</v>
      </c>
      <c r="AG29" s="111" t="n">
        <f aca="false">(AK29-AF29)/5+AF29</f>
        <v>14.9488</v>
      </c>
      <c r="AH29" s="111" t="n">
        <f aca="false">(AK29-AF29)/5+AG29</f>
        <v>14.5656</v>
      </c>
      <c r="AI29" s="111" t="n">
        <f aca="false">(AK29-AF29)/5+AH29</f>
        <v>14.1824</v>
      </c>
      <c r="AJ29" s="111" t="n">
        <f aca="false">(AK29-AF29)/5+AI29</f>
        <v>13.7992</v>
      </c>
      <c r="AK29" s="104" t="n">
        <f aca="false">(AK32-AK27)/5+AK28</f>
        <v>13.416</v>
      </c>
      <c r="AL29" s="111" t="n">
        <f aca="false">(AP29-AK29)/5+AK29</f>
        <v>13.0328</v>
      </c>
      <c r="AM29" s="111" t="n">
        <f aca="false">(AP29-AK29)/5+AL29</f>
        <v>12.6496</v>
      </c>
      <c r="AN29" s="111" t="n">
        <f aca="false">(AP29-AK29)/5+AM29</f>
        <v>12.2664</v>
      </c>
      <c r="AO29" s="111" t="n">
        <f aca="false">(AP29-AK29)/5+AN29</f>
        <v>11.8832</v>
      </c>
      <c r="AP29" s="104" t="n">
        <f aca="false">(AP32-AP27)/5+AP28</f>
        <v>11.5</v>
      </c>
      <c r="AQ29" s="116" t="n">
        <f aca="false">($AP29-$AK29)/Delta+AP29</f>
        <v>11.1168</v>
      </c>
      <c r="AR29" s="116" t="n">
        <f aca="false">($AP29-$AK29)/Delta+AQ29</f>
        <v>10.7336</v>
      </c>
      <c r="AS29" s="116" t="n">
        <f aca="false">($AP29-$AK29)/Delta+AR29</f>
        <v>10.3504</v>
      </c>
      <c r="AT29" s="116" t="n">
        <f aca="false">($AP29-$AK29)/Delta+AS29</f>
        <v>9.9672</v>
      </c>
      <c r="AU29" s="116" t="n">
        <f aca="false">($AP29-$AK29)/Delta+AT29</f>
        <v>9.584</v>
      </c>
      <c r="AV29" s="116" t="n">
        <f aca="false">($AP29-$AK29)/Delta+AU29</f>
        <v>9.2008</v>
      </c>
      <c r="AW29" s="116" t="n">
        <f aca="false">($AP29-$AK29)/Delta+AV29</f>
        <v>8.8176</v>
      </c>
      <c r="AX29" s="116" t="n">
        <f aca="false">($AP29-$AK29)/Delta+AW29</f>
        <v>8.4344</v>
      </c>
      <c r="AY29" s="116" t="n">
        <f aca="false">($AP29-$AK29)/Delta+AX29</f>
        <v>8.0512</v>
      </c>
      <c r="AZ29" s="116" t="n">
        <f aca="false">($AP29-$AK29)/Delta+AY29</f>
        <v>7.668</v>
      </c>
    </row>
    <row r="30" customFormat="false" ht="12.8" hidden="false" customHeight="false" outlineLevel="0" collapsed="false">
      <c r="A30" s="103" t="n">
        <f aca="false">(A$7-A$2)/5+A29</f>
        <v>63</v>
      </c>
      <c r="B30" s="104" t="n">
        <v>0</v>
      </c>
      <c r="C30" s="104" t="n">
        <f aca="false">(B30+D30)/2</f>
        <v>0.5004</v>
      </c>
      <c r="D30" s="104" t="n">
        <f aca="false">(D32-D27)/5+D29</f>
        <v>1.0008</v>
      </c>
      <c r="E30" s="104" t="n">
        <f aca="false">(D30+F30)/2</f>
        <v>1.5012</v>
      </c>
      <c r="F30" s="104" t="n">
        <f aca="false">(F32-F27)/5+F29</f>
        <v>2.0016</v>
      </c>
      <c r="G30" s="104" t="n">
        <f aca="false">(G32-G27)/5+G29</f>
        <v>2.502</v>
      </c>
      <c r="H30" s="104" t="n">
        <f aca="false">(G30+I30)/2</f>
        <v>3.002</v>
      </c>
      <c r="I30" s="104" t="n">
        <f aca="false">(I32-I27)/5+I29</f>
        <v>3.502</v>
      </c>
      <c r="J30" s="104" t="n">
        <f aca="false">(L30-I30)/3+I30</f>
        <v>4.002</v>
      </c>
      <c r="K30" s="104" t="n">
        <f aca="false">(L30-I30)/3+J30</f>
        <v>4.502</v>
      </c>
      <c r="L30" s="104" t="n">
        <f aca="false">(L32-L27)/5+L29</f>
        <v>5.002</v>
      </c>
      <c r="M30" s="104" t="n">
        <f aca="false">(Q30-L30)/5+L30</f>
        <v>5.502</v>
      </c>
      <c r="N30" s="104" t="n">
        <f aca="false">(Q30-L30)/5+M30</f>
        <v>6.002</v>
      </c>
      <c r="O30" s="104" t="n">
        <f aca="false">(Q30-L30)/5+N30</f>
        <v>6.502</v>
      </c>
      <c r="P30" s="104" t="n">
        <f aca="false">(Q30-L30)/5+O30</f>
        <v>7.002</v>
      </c>
      <c r="Q30" s="104" t="n">
        <f aca="false">(Q32-Q27)/5+Q29</f>
        <v>7.502</v>
      </c>
      <c r="R30" s="104" t="n">
        <f aca="false">(V30-Q30)/5+Q30</f>
        <v>8.001734</v>
      </c>
      <c r="S30" s="104" t="n">
        <f aca="false">(V30-Q30)/5+R30</f>
        <v>8.501468</v>
      </c>
      <c r="T30" s="104" t="n">
        <f aca="false">(V30-Q30)/5+S30</f>
        <v>9.001202</v>
      </c>
      <c r="U30" s="104" t="n">
        <f aca="false">(V30-Q30)/5+T30</f>
        <v>9.500936</v>
      </c>
      <c r="V30" s="104" t="n">
        <f aca="false">(V32-V27)/5+V29</f>
        <v>10.00067</v>
      </c>
      <c r="W30" s="111" t="n">
        <f aca="false">(AA30-V30)/5+V30</f>
        <v>10.500402</v>
      </c>
      <c r="X30" s="111" t="n">
        <f aca="false">(AA30-V30)/5+W30</f>
        <v>11.000134</v>
      </c>
      <c r="Y30" s="111" t="n">
        <f aca="false">(AA30-V30)/5+X30</f>
        <v>11.499866</v>
      </c>
      <c r="Z30" s="111" t="n">
        <f aca="false">(AA30-V30)/5+Y30</f>
        <v>11.999598</v>
      </c>
      <c r="AA30" s="104" t="n">
        <f aca="false">(AA32-AA27)/5+AA29</f>
        <v>12.49933</v>
      </c>
      <c r="AB30" s="104" t="n">
        <f aca="false">(AF30-AA30)/5+AA30</f>
        <v>12.999064</v>
      </c>
      <c r="AC30" s="104" t="n">
        <f aca="false">(AF30-AA30)/5+AB30</f>
        <v>13.498798</v>
      </c>
      <c r="AD30" s="104" t="n">
        <f aca="false">(AF30-AA30)/5+AC30</f>
        <v>13.998532</v>
      </c>
      <c r="AE30" s="104" t="n">
        <f aca="false">(AF30-AA30)/5+AD30</f>
        <v>14.498266</v>
      </c>
      <c r="AF30" s="104" t="n">
        <f aca="false">(AF32-AF27)/5+AF29</f>
        <v>14.998</v>
      </c>
      <c r="AG30" s="111" t="n">
        <f aca="false">(AK30-AF30)/5+AF30</f>
        <v>14.6232</v>
      </c>
      <c r="AH30" s="111" t="n">
        <f aca="false">(AK30-AF30)/5+AG30</f>
        <v>14.2484</v>
      </c>
      <c r="AI30" s="111" t="n">
        <f aca="false">(AK30-AF30)/5+AH30</f>
        <v>13.8736</v>
      </c>
      <c r="AJ30" s="111" t="n">
        <f aca="false">(AK30-AF30)/5+AI30</f>
        <v>13.4988</v>
      </c>
      <c r="AK30" s="104" t="n">
        <f aca="false">(AK32-AK27)/5+AK29</f>
        <v>13.124</v>
      </c>
      <c r="AL30" s="111" t="n">
        <f aca="false">(AP30-AK30)/5+AK30</f>
        <v>12.7492</v>
      </c>
      <c r="AM30" s="111" t="n">
        <f aca="false">(AP30-AK30)/5+AL30</f>
        <v>12.3744</v>
      </c>
      <c r="AN30" s="111" t="n">
        <f aca="false">(AP30-AK30)/5+AM30</f>
        <v>11.9996</v>
      </c>
      <c r="AO30" s="111" t="n">
        <f aca="false">(AP30-AK30)/5+AN30</f>
        <v>11.6248</v>
      </c>
      <c r="AP30" s="104" t="n">
        <f aca="false">(AP32-AP27)/5+AP29</f>
        <v>11.25</v>
      </c>
      <c r="AQ30" s="116" t="n">
        <f aca="false">($AP30-$AK30)/Delta+AP30</f>
        <v>10.8752</v>
      </c>
      <c r="AR30" s="116" t="n">
        <f aca="false">($AP30-$AK30)/Delta+AQ30</f>
        <v>10.5004</v>
      </c>
      <c r="AS30" s="116" t="n">
        <f aca="false">($AP30-$AK30)/Delta+AR30</f>
        <v>10.1256</v>
      </c>
      <c r="AT30" s="116" t="n">
        <f aca="false">($AP30-$AK30)/Delta+AS30</f>
        <v>9.7508</v>
      </c>
      <c r="AU30" s="116" t="n">
        <f aca="false">($AP30-$AK30)/Delta+AT30</f>
        <v>9.376</v>
      </c>
      <c r="AV30" s="116" t="n">
        <f aca="false">($AP30-$AK30)/Delta+AU30</f>
        <v>9.0012</v>
      </c>
      <c r="AW30" s="116" t="n">
        <f aca="false">($AP30-$AK30)/Delta+AV30</f>
        <v>8.6264</v>
      </c>
      <c r="AX30" s="116" t="n">
        <f aca="false">($AP30-$AK30)/Delta+AW30</f>
        <v>8.2516</v>
      </c>
      <c r="AY30" s="116" t="n">
        <f aca="false">($AP30-$AK30)/Delta+AX30</f>
        <v>7.8768</v>
      </c>
      <c r="AZ30" s="116" t="n">
        <f aca="false">($AP30-$AK30)/Delta+AY30</f>
        <v>7.502</v>
      </c>
    </row>
    <row r="31" customFormat="false" ht="12.8" hidden="false" customHeight="false" outlineLevel="0" collapsed="false">
      <c r="A31" s="103" t="n">
        <f aca="false">(A$7-A$2)/5+A30</f>
        <v>64</v>
      </c>
      <c r="B31" s="104" t="n">
        <v>0</v>
      </c>
      <c r="C31" s="104" t="n">
        <f aca="false">(B31+D31)/2</f>
        <v>0.4892</v>
      </c>
      <c r="D31" s="104" t="n">
        <f aca="false">(D32-D27)/5+D30</f>
        <v>0.9784</v>
      </c>
      <c r="E31" s="104" t="n">
        <f aca="false">(D31+F31)/2</f>
        <v>1.4676</v>
      </c>
      <c r="F31" s="104" t="n">
        <f aca="false">(F32-F27)/5+F30</f>
        <v>1.9568</v>
      </c>
      <c r="G31" s="104" t="n">
        <f aca="false">(G32-G27)/5+G30</f>
        <v>2.446</v>
      </c>
      <c r="H31" s="104" t="n">
        <f aca="false">(G31+I31)/2</f>
        <v>2.935</v>
      </c>
      <c r="I31" s="104" t="n">
        <f aca="false">(I32-I27)/5+I30</f>
        <v>3.424</v>
      </c>
      <c r="J31" s="104" t="n">
        <f aca="false">(L31-I31)/3+I31</f>
        <v>3.913</v>
      </c>
      <c r="K31" s="104" t="n">
        <f aca="false">(L31-I31)/3+J31</f>
        <v>4.402</v>
      </c>
      <c r="L31" s="104" t="n">
        <f aca="false">(L32-L27)/5+L30</f>
        <v>4.891</v>
      </c>
      <c r="M31" s="104" t="n">
        <f aca="false">(Q31-L31)/5+L31</f>
        <v>5.38</v>
      </c>
      <c r="N31" s="104" t="n">
        <f aca="false">(Q31-L31)/5+M31</f>
        <v>5.869</v>
      </c>
      <c r="O31" s="104" t="n">
        <f aca="false">(Q31-L31)/5+N31</f>
        <v>6.358</v>
      </c>
      <c r="P31" s="104" t="n">
        <f aca="false">(Q31-L31)/5+O31</f>
        <v>6.847</v>
      </c>
      <c r="Q31" s="104" t="n">
        <f aca="false">(Q32-Q27)/5+Q30</f>
        <v>7.336</v>
      </c>
      <c r="R31" s="104" t="n">
        <f aca="false">(V31-Q31)/5+Q31</f>
        <v>7.824534</v>
      </c>
      <c r="S31" s="104" t="n">
        <f aca="false">(V31-Q31)/5+R31</f>
        <v>8.313068</v>
      </c>
      <c r="T31" s="104" t="n">
        <f aca="false">(V31-Q31)/5+S31</f>
        <v>8.801602</v>
      </c>
      <c r="U31" s="104" t="n">
        <f aca="false">(V31-Q31)/5+T31</f>
        <v>9.290136</v>
      </c>
      <c r="V31" s="104" t="n">
        <f aca="false">(V32-V27)/5+V30</f>
        <v>9.77867</v>
      </c>
      <c r="W31" s="111" t="n">
        <f aca="false">(AA31-V31)/5+V31</f>
        <v>10.267202</v>
      </c>
      <c r="X31" s="111" t="n">
        <f aca="false">(AA31-V31)/5+W31</f>
        <v>10.755734</v>
      </c>
      <c r="Y31" s="111" t="n">
        <f aca="false">(AA31-V31)/5+X31</f>
        <v>11.244266</v>
      </c>
      <c r="Z31" s="111" t="n">
        <f aca="false">(AA31-V31)/5+Y31</f>
        <v>11.732798</v>
      </c>
      <c r="AA31" s="104" t="n">
        <f aca="false">(AA32-AA27)/5+AA30</f>
        <v>12.22133</v>
      </c>
      <c r="AB31" s="104" t="n">
        <f aca="false">(AF31-AA31)/5+AA31</f>
        <v>12.709864</v>
      </c>
      <c r="AC31" s="104" t="n">
        <f aca="false">(AF31-AA31)/5+AB31</f>
        <v>13.198398</v>
      </c>
      <c r="AD31" s="104" t="n">
        <f aca="false">(AF31-AA31)/5+AC31</f>
        <v>13.686932</v>
      </c>
      <c r="AE31" s="104" t="n">
        <f aca="false">(AF31-AA31)/5+AD31</f>
        <v>14.175466</v>
      </c>
      <c r="AF31" s="104" t="n">
        <f aca="false">(AF32-AF27)/5+AF30</f>
        <v>14.664</v>
      </c>
      <c r="AG31" s="111" t="n">
        <f aca="false">(AK31-AF31)/5+AF31</f>
        <v>14.2976</v>
      </c>
      <c r="AH31" s="111" t="n">
        <f aca="false">(AK31-AF31)/5+AG31</f>
        <v>13.9312</v>
      </c>
      <c r="AI31" s="111" t="n">
        <f aca="false">(AK31-AF31)/5+AH31</f>
        <v>13.5648</v>
      </c>
      <c r="AJ31" s="111" t="n">
        <f aca="false">(AK31-AF31)/5+AI31</f>
        <v>13.1984</v>
      </c>
      <c r="AK31" s="104" t="n">
        <f aca="false">(AK32-AK27)/5+AK30</f>
        <v>12.832</v>
      </c>
      <c r="AL31" s="111" t="n">
        <f aca="false">(AP31-AK31)/5+AK31</f>
        <v>12.4656</v>
      </c>
      <c r="AM31" s="111" t="n">
        <f aca="false">(AP31-AK31)/5+AL31</f>
        <v>12.0992</v>
      </c>
      <c r="AN31" s="111" t="n">
        <f aca="false">(AP31-AK31)/5+AM31</f>
        <v>11.7328</v>
      </c>
      <c r="AO31" s="111" t="n">
        <f aca="false">(AP31-AK31)/5+AN31</f>
        <v>11.3664</v>
      </c>
      <c r="AP31" s="104" t="n">
        <f aca="false">(AP32-AP27)/5+AP30</f>
        <v>11</v>
      </c>
      <c r="AQ31" s="116" t="n">
        <f aca="false">($AP31-$AK31)/Delta+AP31</f>
        <v>10.6336</v>
      </c>
      <c r="AR31" s="116" t="n">
        <f aca="false">($AP31-$AK31)/Delta+AQ31</f>
        <v>10.2672</v>
      </c>
      <c r="AS31" s="116" t="n">
        <f aca="false">($AP31-$AK31)/Delta+AR31</f>
        <v>9.9008</v>
      </c>
      <c r="AT31" s="116" t="n">
        <f aca="false">($AP31-$AK31)/Delta+AS31</f>
        <v>9.5344</v>
      </c>
      <c r="AU31" s="116" t="n">
        <f aca="false">($AP31-$AK31)/Delta+AT31</f>
        <v>9.168</v>
      </c>
      <c r="AV31" s="116" t="n">
        <f aca="false">($AP31-$AK31)/Delta+AU31</f>
        <v>8.8016</v>
      </c>
      <c r="AW31" s="116" t="n">
        <f aca="false">($AP31-$AK31)/Delta+AV31</f>
        <v>8.4352</v>
      </c>
      <c r="AX31" s="116" t="n">
        <f aca="false">($AP31-$AK31)/Delta+AW31</f>
        <v>8.0688</v>
      </c>
      <c r="AY31" s="116" t="n">
        <f aca="false">($AP31-$AK31)/Delta+AX31</f>
        <v>7.7024</v>
      </c>
      <c r="AZ31" s="116" t="n">
        <f aca="false">($AP31-$AK31)/Delta+AY31</f>
        <v>7.336</v>
      </c>
    </row>
    <row r="32" customFormat="false" ht="12.8" hidden="false" customHeight="false" outlineLevel="0" collapsed="false">
      <c r="A32" s="103" t="n">
        <f aca="false">A27+5</f>
        <v>65</v>
      </c>
      <c r="B32" s="104" t="n">
        <v>0</v>
      </c>
      <c r="C32" s="104" t="n">
        <f aca="false">(B32+D32)/2</f>
        <v>0.478</v>
      </c>
      <c r="D32" s="115" t="n">
        <f aca="false">polar_type16!$P$6</f>
        <v>0.956</v>
      </c>
      <c r="E32" s="104" t="n">
        <f aca="false">(D32+F32)/2</f>
        <v>1.434</v>
      </c>
      <c r="F32" s="115" t="n">
        <f aca="false">polar_type16!$P$7</f>
        <v>1.912</v>
      </c>
      <c r="G32" s="115" t="n">
        <f aca="false">polar_type16!$P$8</f>
        <v>2.39</v>
      </c>
      <c r="H32" s="104" t="n">
        <f aca="false">(G32+I32)/2</f>
        <v>2.868</v>
      </c>
      <c r="I32" s="115" t="n">
        <f aca="false">polar_type16!$P$9</f>
        <v>3.346</v>
      </c>
      <c r="J32" s="104" t="n">
        <f aca="false">(L32-I32)/3+I32</f>
        <v>3.824</v>
      </c>
      <c r="K32" s="104" t="n">
        <f aca="false">(L32-I32)/3+J32</f>
        <v>4.302</v>
      </c>
      <c r="L32" s="115" t="n">
        <f aca="false">polar_type16!$P$10</f>
        <v>4.78</v>
      </c>
      <c r="M32" s="104" t="n">
        <f aca="false">(Q32-L32)/5+L32</f>
        <v>5.258</v>
      </c>
      <c r="N32" s="104" t="n">
        <f aca="false">(Q32-L32)/5+M32</f>
        <v>5.736</v>
      </c>
      <c r="O32" s="104" t="n">
        <f aca="false">(Q32-L32)/5+N32</f>
        <v>6.214</v>
      </c>
      <c r="P32" s="104" t="n">
        <f aca="false">(Q32-L32)/5+O32</f>
        <v>6.692</v>
      </c>
      <c r="Q32" s="115" t="n">
        <f aca="false">polar_type16!$P$11</f>
        <v>7.17</v>
      </c>
      <c r="R32" s="104" t="n">
        <f aca="false">(V32-Q32)/5+Q32</f>
        <v>7.647334</v>
      </c>
      <c r="S32" s="104" t="n">
        <f aca="false">(V32-Q32)/5+R32</f>
        <v>8.124668</v>
      </c>
      <c r="T32" s="104" t="n">
        <f aca="false">(V32-Q32)/5+S32</f>
        <v>8.602002</v>
      </c>
      <c r="U32" s="104" t="n">
        <f aca="false">(V32-Q32)/5+T32</f>
        <v>9.079336</v>
      </c>
      <c r="V32" s="115" t="n">
        <f aca="false">polar_type16!$P$12</f>
        <v>9.55667</v>
      </c>
      <c r="W32" s="111" t="n">
        <f aca="false">(AA32-V32)/5+V32</f>
        <v>10.034002</v>
      </c>
      <c r="X32" s="111" t="n">
        <f aca="false">(AA32-V32)/5+W32</f>
        <v>10.511334</v>
      </c>
      <c r="Y32" s="111" t="n">
        <f aca="false">(AA32-V32)/5+X32</f>
        <v>10.988666</v>
      </c>
      <c r="Z32" s="111" t="n">
        <f aca="false">(AA32-V32)/5+Y32</f>
        <v>11.465998</v>
      </c>
      <c r="AA32" s="115" t="n">
        <f aca="false">polar_type16!$P$13</f>
        <v>11.94333</v>
      </c>
      <c r="AB32" s="104" t="n">
        <f aca="false">(AF32-AA32)/5+AA32</f>
        <v>12.420664</v>
      </c>
      <c r="AC32" s="104" t="n">
        <f aca="false">(AF32-AA32)/5+AB32</f>
        <v>12.897998</v>
      </c>
      <c r="AD32" s="104" t="n">
        <f aca="false">(AF32-AA32)/5+AC32</f>
        <v>13.375332</v>
      </c>
      <c r="AE32" s="104" t="n">
        <f aca="false">(AF32-AA32)/5+AD32</f>
        <v>13.852666</v>
      </c>
      <c r="AF32" s="115" t="n">
        <f aca="false">polar_type16!$P$14</f>
        <v>14.33</v>
      </c>
      <c r="AG32" s="111" t="n">
        <f aca="false">(AK32-AF32)/5+AF32</f>
        <v>13.972</v>
      </c>
      <c r="AH32" s="111" t="n">
        <f aca="false">(AK32-AF32)/5+AG32</f>
        <v>13.614</v>
      </c>
      <c r="AI32" s="111" t="n">
        <f aca="false">(AK32-AF32)/5+AH32</f>
        <v>13.256</v>
      </c>
      <c r="AJ32" s="111" t="n">
        <f aca="false">(AK32-AF32)/5+AI32</f>
        <v>12.898</v>
      </c>
      <c r="AK32" s="115" t="n">
        <f aca="false">polar_type16!$P$15</f>
        <v>12.54</v>
      </c>
      <c r="AL32" s="111" t="n">
        <f aca="false">(AP32-AK32)/5+AK32</f>
        <v>12.182</v>
      </c>
      <c r="AM32" s="111" t="n">
        <f aca="false">(AP32-AK32)/5+AL32</f>
        <v>11.824</v>
      </c>
      <c r="AN32" s="111" t="n">
        <f aca="false">(AP32-AK32)/5+AM32</f>
        <v>11.466</v>
      </c>
      <c r="AO32" s="111" t="n">
        <f aca="false">(AP32-AK32)/5+AN32</f>
        <v>11.108</v>
      </c>
      <c r="AP32" s="115" t="n">
        <f aca="false">polar_type16!$P$16</f>
        <v>10.75</v>
      </c>
      <c r="AQ32" s="116" t="n">
        <f aca="false">($AP32-$AK32)/Delta+AP32</f>
        <v>10.392</v>
      </c>
      <c r="AR32" s="116" t="n">
        <f aca="false">($AP32-$AK32)/Delta+AQ32</f>
        <v>10.034</v>
      </c>
      <c r="AS32" s="116" t="n">
        <f aca="false">($AP32-$AK32)/Delta+AR32</f>
        <v>9.676</v>
      </c>
      <c r="AT32" s="116" t="n">
        <f aca="false">($AP32-$AK32)/Delta+AS32</f>
        <v>9.318</v>
      </c>
      <c r="AU32" s="116" t="n">
        <f aca="false">($AP32-$AK32)/Delta+AT32</f>
        <v>8.96</v>
      </c>
      <c r="AV32" s="116" t="n">
        <f aca="false">($AP32-$AK32)/Delta+AU32</f>
        <v>8.602</v>
      </c>
      <c r="AW32" s="116" t="n">
        <f aca="false">($AP32-$AK32)/Delta+AV32</f>
        <v>8.244</v>
      </c>
      <c r="AX32" s="116" t="n">
        <f aca="false">($AP32-$AK32)/Delta+AW32</f>
        <v>7.886</v>
      </c>
      <c r="AY32" s="116" t="n">
        <f aca="false">($AP32-$AK32)/Delta+AX32</f>
        <v>7.528</v>
      </c>
      <c r="AZ32" s="116" t="n">
        <f aca="false">($AP32-$AK32)/Delta+AY32</f>
        <v>7.17</v>
      </c>
    </row>
    <row r="33" customFormat="false" ht="12.8" hidden="false" customHeight="false" outlineLevel="0" collapsed="false">
      <c r="A33" s="103" t="n">
        <f aca="false">(A$7-A$2)/5+A32</f>
        <v>66</v>
      </c>
      <c r="B33" s="104" t="n">
        <v>0</v>
      </c>
      <c r="C33" s="104" t="n">
        <f aca="false">(B33+D33)/2</f>
        <v>0.4712</v>
      </c>
      <c r="D33" s="104" t="n">
        <f aca="false">(D37-D32)/5+D32</f>
        <v>0.9424</v>
      </c>
      <c r="E33" s="104" t="n">
        <f aca="false">(D33+F33)/2</f>
        <v>1.4136</v>
      </c>
      <c r="F33" s="104" t="n">
        <f aca="false">(F37-F32)/5+F32</f>
        <v>1.8848</v>
      </c>
      <c r="G33" s="104" t="n">
        <f aca="false">(G37-G32)/5+G32</f>
        <v>2.356</v>
      </c>
      <c r="H33" s="104" t="n">
        <f aca="false">(G33+I33)/2</f>
        <v>2.8274</v>
      </c>
      <c r="I33" s="104" t="n">
        <f aca="false">(I37-I32)/5+I32</f>
        <v>3.2988</v>
      </c>
      <c r="J33" s="104" t="n">
        <f aca="false">(L33-I33)/3+I33</f>
        <v>3.7702</v>
      </c>
      <c r="K33" s="104" t="n">
        <f aca="false">(L33-I33)/3+J33</f>
        <v>4.2416</v>
      </c>
      <c r="L33" s="104" t="n">
        <f aca="false">(L37-L32)/5+L32</f>
        <v>4.713</v>
      </c>
      <c r="M33" s="104" t="n">
        <f aca="false">(Q33-L33)/5+L33</f>
        <v>5.1844</v>
      </c>
      <c r="N33" s="104" t="n">
        <f aca="false">(Q33-L33)/5+M33</f>
        <v>5.6558</v>
      </c>
      <c r="O33" s="104" t="n">
        <f aca="false">(Q33-L33)/5+N33</f>
        <v>6.1272</v>
      </c>
      <c r="P33" s="104" t="n">
        <f aca="false">(Q33-L33)/5+O33</f>
        <v>6.5986</v>
      </c>
      <c r="Q33" s="104" t="n">
        <f aca="false">(Q37-Q32)/5+Q32</f>
        <v>7.07</v>
      </c>
      <c r="R33" s="104" t="n">
        <f aca="false">(V33-Q33)/5+Q33</f>
        <v>7.5406672</v>
      </c>
      <c r="S33" s="104" t="n">
        <f aca="false">(V33-Q33)/5+R33</f>
        <v>8.0113344</v>
      </c>
      <c r="T33" s="104" t="n">
        <f aca="false">(V33-Q33)/5+S33</f>
        <v>8.4820016</v>
      </c>
      <c r="U33" s="104" t="n">
        <f aca="false">(V33-Q33)/5+T33</f>
        <v>8.9526688</v>
      </c>
      <c r="V33" s="104" t="n">
        <f aca="false">(V37-V32)/5+V32</f>
        <v>9.423336</v>
      </c>
      <c r="W33" s="111" t="n">
        <f aca="false">(AA33-V33)/5+V33</f>
        <v>9.8940016</v>
      </c>
      <c r="X33" s="111" t="n">
        <f aca="false">(AA33-V33)/5+W33</f>
        <v>10.3646672</v>
      </c>
      <c r="Y33" s="111" t="n">
        <f aca="false">(AA33-V33)/5+X33</f>
        <v>10.8353328</v>
      </c>
      <c r="Z33" s="111" t="n">
        <f aca="false">(AA33-V33)/5+Y33</f>
        <v>11.3059984</v>
      </c>
      <c r="AA33" s="104" t="n">
        <f aca="false">(AA37-AA32)/5+AA32</f>
        <v>11.776664</v>
      </c>
      <c r="AB33" s="104" t="n">
        <f aca="false">(AF33-AA33)/5+AA33</f>
        <v>12.2473312</v>
      </c>
      <c r="AC33" s="104" t="n">
        <f aca="false">(AF33-AA33)/5+AB33</f>
        <v>12.7179984</v>
      </c>
      <c r="AD33" s="104" t="n">
        <f aca="false">(AF33-AA33)/5+AC33</f>
        <v>13.1886656</v>
      </c>
      <c r="AE33" s="104" t="n">
        <f aca="false">(AF33-AA33)/5+AD33</f>
        <v>13.6593328</v>
      </c>
      <c r="AF33" s="104" t="n">
        <f aca="false">(AF37-AF32)/5+AF32</f>
        <v>14.13</v>
      </c>
      <c r="AG33" s="111" t="n">
        <f aca="false">(AK33-AF33)/5+AF33</f>
        <v>13.777</v>
      </c>
      <c r="AH33" s="111" t="n">
        <f aca="false">(AK33-AF33)/5+AG33</f>
        <v>13.424</v>
      </c>
      <c r="AI33" s="111" t="n">
        <f aca="false">(AK33-AF33)/5+AH33</f>
        <v>13.071</v>
      </c>
      <c r="AJ33" s="111" t="n">
        <f aca="false">(AK33-AF33)/5+AI33</f>
        <v>12.718</v>
      </c>
      <c r="AK33" s="104" t="n">
        <f aca="false">(AK37-AK32)/5+AK32</f>
        <v>12.365</v>
      </c>
      <c r="AL33" s="111" t="n">
        <f aca="false">(AP33-AK33)/5+AK33</f>
        <v>12.012</v>
      </c>
      <c r="AM33" s="111" t="n">
        <f aca="false">(AP33-AK33)/5+AL33</f>
        <v>11.659</v>
      </c>
      <c r="AN33" s="111" t="n">
        <f aca="false">(AP33-AK33)/5+AM33</f>
        <v>11.306</v>
      </c>
      <c r="AO33" s="111" t="n">
        <f aca="false">(AP33-AK33)/5+AN33</f>
        <v>10.953</v>
      </c>
      <c r="AP33" s="104" t="n">
        <f aca="false">(AP37-AP32)/5+AP32</f>
        <v>10.6</v>
      </c>
      <c r="AQ33" s="116" t="n">
        <f aca="false">($AP33-$AK33)/Delta+AP33</f>
        <v>10.247</v>
      </c>
      <c r="AR33" s="116" t="n">
        <f aca="false">($AP33-$AK33)/Delta+AQ33</f>
        <v>9.894</v>
      </c>
      <c r="AS33" s="116" t="n">
        <f aca="false">($AP33-$AK33)/Delta+AR33</f>
        <v>9.541</v>
      </c>
      <c r="AT33" s="116" t="n">
        <f aca="false">($AP33-$AK33)/Delta+AS33</f>
        <v>9.188</v>
      </c>
      <c r="AU33" s="116" t="n">
        <f aca="false">($AP33-$AK33)/Delta+AT33</f>
        <v>8.835</v>
      </c>
      <c r="AV33" s="116" t="n">
        <f aca="false">($AP33-$AK33)/Delta+AU33</f>
        <v>8.482</v>
      </c>
      <c r="AW33" s="116" t="n">
        <f aca="false">($AP33-$AK33)/Delta+AV33</f>
        <v>8.129</v>
      </c>
      <c r="AX33" s="116" t="n">
        <f aca="false">($AP33-$AK33)/Delta+AW33</f>
        <v>7.776</v>
      </c>
      <c r="AY33" s="116" t="n">
        <f aca="false">($AP33-$AK33)/Delta+AX33</f>
        <v>7.423</v>
      </c>
      <c r="AZ33" s="116" t="n">
        <f aca="false">($AP33-$AK33)/Delta+AY33</f>
        <v>7.07</v>
      </c>
    </row>
    <row r="34" customFormat="false" ht="12.8" hidden="false" customHeight="false" outlineLevel="0" collapsed="false">
      <c r="A34" s="103" t="n">
        <f aca="false">(A$7-A$2)/5+A33</f>
        <v>67</v>
      </c>
      <c r="B34" s="104" t="n">
        <v>0</v>
      </c>
      <c r="C34" s="104" t="n">
        <f aca="false">(B34+D34)/2</f>
        <v>0.4644</v>
      </c>
      <c r="D34" s="104" t="n">
        <f aca="false">(D37-D32)/5+D33</f>
        <v>0.9288</v>
      </c>
      <c r="E34" s="104" t="n">
        <f aca="false">(D34+F34)/2</f>
        <v>1.3932</v>
      </c>
      <c r="F34" s="104" t="n">
        <f aca="false">(F37-F32)/5+F33</f>
        <v>1.8576</v>
      </c>
      <c r="G34" s="104" t="n">
        <f aca="false">(G37-G32)/5+G33</f>
        <v>2.322</v>
      </c>
      <c r="H34" s="104" t="n">
        <f aca="false">(G34+I34)/2</f>
        <v>2.7868</v>
      </c>
      <c r="I34" s="104" t="n">
        <f aca="false">(I37-I32)/5+I33</f>
        <v>3.2516</v>
      </c>
      <c r="J34" s="104" t="n">
        <f aca="false">(L34-I34)/3+I34</f>
        <v>3.7164</v>
      </c>
      <c r="K34" s="104" t="n">
        <f aca="false">(L34-I34)/3+J34</f>
        <v>4.1812</v>
      </c>
      <c r="L34" s="104" t="n">
        <f aca="false">(L37-L32)/5+L33</f>
        <v>4.646</v>
      </c>
      <c r="M34" s="104" t="n">
        <f aca="false">(Q34-L34)/5+L34</f>
        <v>5.1108</v>
      </c>
      <c r="N34" s="104" t="n">
        <f aca="false">(Q34-L34)/5+M34</f>
        <v>5.5756</v>
      </c>
      <c r="O34" s="104" t="n">
        <f aca="false">(Q34-L34)/5+N34</f>
        <v>6.0404</v>
      </c>
      <c r="P34" s="104" t="n">
        <f aca="false">(Q34-L34)/5+O34</f>
        <v>6.5052</v>
      </c>
      <c r="Q34" s="104" t="n">
        <f aca="false">(Q37-Q32)/5+Q33</f>
        <v>6.97</v>
      </c>
      <c r="R34" s="104" t="n">
        <f aca="false">(V34-Q34)/5+Q34</f>
        <v>7.4340004</v>
      </c>
      <c r="S34" s="104" t="n">
        <f aca="false">(V34-Q34)/5+R34</f>
        <v>7.8980008</v>
      </c>
      <c r="T34" s="104" t="n">
        <f aca="false">(V34-Q34)/5+S34</f>
        <v>8.3620012</v>
      </c>
      <c r="U34" s="104" t="n">
        <f aca="false">(V34-Q34)/5+T34</f>
        <v>8.8260016</v>
      </c>
      <c r="V34" s="104" t="n">
        <f aca="false">(V37-V32)/5+V33</f>
        <v>9.290002</v>
      </c>
      <c r="W34" s="111" t="n">
        <f aca="false">(AA34-V34)/5+V34</f>
        <v>9.7540012</v>
      </c>
      <c r="X34" s="111" t="n">
        <f aca="false">(AA34-V34)/5+W34</f>
        <v>10.2180004</v>
      </c>
      <c r="Y34" s="111" t="n">
        <f aca="false">(AA34-V34)/5+X34</f>
        <v>10.6819996</v>
      </c>
      <c r="Z34" s="111" t="n">
        <f aca="false">(AA34-V34)/5+Y34</f>
        <v>11.1459988</v>
      </c>
      <c r="AA34" s="104" t="n">
        <f aca="false">(AA37-AA32)/5+AA33</f>
        <v>11.609998</v>
      </c>
      <c r="AB34" s="104" t="n">
        <f aca="false">(AF34-AA34)/5+AA34</f>
        <v>12.0739984</v>
      </c>
      <c r="AC34" s="104" t="n">
        <f aca="false">(AF34-AA34)/5+AB34</f>
        <v>12.5379988</v>
      </c>
      <c r="AD34" s="104" t="n">
        <f aca="false">(AF34-AA34)/5+AC34</f>
        <v>13.0019992</v>
      </c>
      <c r="AE34" s="104" t="n">
        <f aca="false">(AF34-AA34)/5+AD34</f>
        <v>13.4659996</v>
      </c>
      <c r="AF34" s="104" t="n">
        <f aca="false">(AF37-AF32)/5+AF33</f>
        <v>13.93</v>
      </c>
      <c r="AG34" s="111" t="n">
        <f aca="false">(AK34-AF34)/5+AF34</f>
        <v>13.582</v>
      </c>
      <c r="AH34" s="111" t="n">
        <f aca="false">(AK34-AF34)/5+AG34</f>
        <v>13.234</v>
      </c>
      <c r="AI34" s="111" t="n">
        <f aca="false">(AK34-AF34)/5+AH34</f>
        <v>12.886</v>
      </c>
      <c r="AJ34" s="111" t="n">
        <f aca="false">(AK34-AF34)/5+AI34</f>
        <v>12.538</v>
      </c>
      <c r="AK34" s="104" t="n">
        <f aca="false">(AK37-AK32)/5+AK33</f>
        <v>12.19</v>
      </c>
      <c r="AL34" s="111" t="n">
        <f aca="false">(AP34-AK34)/5+AK34</f>
        <v>11.842</v>
      </c>
      <c r="AM34" s="111" t="n">
        <f aca="false">(AP34-AK34)/5+AL34</f>
        <v>11.494</v>
      </c>
      <c r="AN34" s="111" t="n">
        <f aca="false">(AP34-AK34)/5+AM34</f>
        <v>11.146</v>
      </c>
      <c r="AO34" s="111" t="n">
        <f aca="false">(AP34-AK34)/5+AN34</f>
        <v>10.798</v>
      </c>
      <c r="AP34" s="104" t="n">
        <f aca="false">(AP37-AP32)/5+AP33</f>
        <v>10.45</v>
      </c>
      <c r="AQ34" s="116" t="n">
        <f aca="false">($AP34-$AK34)/Delta+AP34</f>
        <v>10.102</v>
      </c>
      <c r="AR34" s="116" t="n">
        <f aca="false">($AP34-$AK34)/Delta+AQ34</f>
        <v>9.754</v>
      </c>
      <c r="AS34" s="116" t="n">
        <f aca="false">($AP34-$AK34)/Delta+AR34</f>
        <v>9.406</v>
      </c>
      <c r="AT34" s="116" t="n">
        <f aca="false">($AP34-$AK34)/Delta+AS34</f>
        <v>9.058</v>
      </c>
      <c r="AU34" s="116" t="n">
        <f aca="false">($AP34-$AK34)/Delta+AT34</f>
        <v>8.71</v>
      </c>
      <c r="AV34" s="116" t="n">
        <f aca="false">($AP34-$AK34)/Delta+AU34</f>
        <v>8.36200000000001</v>
      </c>
      <c r="AW34" s="116" t="n">
        <f aca="false">($AP34-$AK34)/Delta+AV34</f>
        <v>8.01400000000001</v>
      </c>
      <c r="AX34" s="116" t="n">
        <f aca="false">($AP34-$AK34)/Delta+AW34</f>
        <v>7.66600000000001</v>
      </c>
      <c r="AY34" s="116" t="n">
        <f aca="false">($AP34-$AK34)/Delta+AX34</f>
        <v>7.31800000000001</v>
      </c>
      <c r="AZ34" s="116" t="n">
        <f aca="false">($AP34-$AK34)/Delta+AY34</f>
        <v>6.97000000000001</v>
      </c>
    </row>
    <row r="35" customFormat="false" ht="12.8" hidden="false" customHeight="false" outlineLevel="0" collapsed="false">
      <c r="A35" s="103" t="n">
        <f aca="false">(A$7-A$2)/5+A34</f>
        <v>68</v>
      </c>
      <c r="B35" s="104" t="n">
        <v>0</v>
      </c>
      <c r="C35" s="104" t="n">
        <f aca="false">(B35+D35)/2</f>
        <v>0.4576</v>
      </c>
      <c r="D35" s="104" t="n">
        <f aca="false">(D37-D32)/5+D34</f>
        <v>0.9152</v>
      </c>
      <c r="E35" s="104" t="n">
        <f aca="false">(D35+F35)/2</f>
        <v>1.3728</v>
      </c>
      <c r="F35" s="104" t="n">
        <f aca="false">(F37-F32)/5+F34</f>
        <v>1.8304</v>
      </c>
      <c r="G35" s="104" t="n">
        <f aca="false">(G37-G32)/5+G34</f>
        <v>2.288</v>
      </c>
      <c r="H35" s="104" t="n">
        <f aca="false">(G35+I35)/2</f>
        <v>2.7462</v>
      </c>
      <c r="I35" s="104" t="n">
        <f aca="false">(I37-I32)/5+I34</f>
        <v>3.2044</v>
      </c>
      <c r="J35" s="104" t="n">
        <f aca="false">(L35-I35)/3+I35</f>
        <v>3.6626</v>
      </c>
      <c r="K35" s="104" t="n">
        <f aca="false">(L35-I35)/3+J35</f>
        <v>4.1208</v>
      </c>
      <c r="L35" s="104" t="n">
        <f aca="false">(L37-L32)/5+L34</f>
        <v>4.579</v>
      </c>
      <c r="M35" s="104" t="n">
        <f aca="false">(Q35-L35)/5+L35</f>
        <v>5.0372</v>
      </c>
      <c r="N35" s="104" t="n">
        <f aca="false">(Q35-L35)/5+M35</f>
        <v>5.4954</v>
      </c>
      <c r="O35" s="104" t="n">
        <f aca="false">(Q35-L35)/5+N35</f>
        <v>5.9536</v>
      </c>
      <c r="P35" s="104" t="n">
        <f aca="false">(Q35-L35)/5+O35</f>
        <v>6.4118</v>
      </c>
      <c r="Q35" s="104" t="n">
        <f aca="false">(Q37-Q32)/5+Q34</f>
        <v>6.87</v>
      </c>
      <c r="R35" s="104" t="n">
        <f aca="false">(V35-Q35)/5+Q35</f>
        <v>7.3273336</v>
      </c>
      <c r="S35" s="104" t="n">
        <f aca="false">(V35-Q35)/5+R35</f>
        <v>7.7846672</v>
      </c>
      <c r="T35" s="104" t="n">
        <f aca="false">(V35-Q35)/5+S35</f>
        <v>8.2420008</v>
      </c>
      <c r="U35" s="104" t="n">
        <f aca="false">(V35-Q35)/5+T35</f>
        <v>8.6993344</v>
      </c>
      <c r="V35" s="104" t="n">
        <f aca="false">(V37-V32)/5+V34</f>
        <v>9.156668</v>
      </c>
      <c r="W35" s="111" t="n">
        <f aca="false">(AA35-V35)/5+V35</f>
        <v>9.6140008</v>
      </c>
      <c r="X35" s="111" t="n">
        <f aca="false">(AA35-V35)/5+W35</f>
        <v>10.0713336</v>
      </c>
      <c r="Y35" s="111" t="n">
        <f aca="false">(AA35-V35)/5+X35</f>
        <v>10.5286664</v>
      </c>
      <c r="Z35" s="111" t="n">
        <f aca="false">(AA35-V35)/5+Y35</f>
        <v>10.9859992</v>
      </c>
      <c r="AA35" s="104" t="n">
        <f aca="false">(AA37-AA32)/5+AA34</f>
        <v>11.443332</v>
      </c>
      <c r="AB35" s="104" t="n">
        <f aca="false">(AF35-AA35)/5+AA35</f>
        <v>11.9006656</v>
      </c>
      <c r="AC35" s="104" t="n">
        <f aca="false">(AF35-AA35)/5+AB35</f>
        <v>12.3579992</v>
      </c>
      <c r="AD35" s="104" t="n">
        <f aca="false">(AF35-AA35)/5+AC35</f>
        <v>12.8153328</v>
      </c>
      <c r="AE35" s="104" t="n">
        <f aca="false">(AF35-AA35)/5+AD35</f>
        <v>13.2726664</v>
      </c>
      <c r="AF35" s="104" t="n">
        <f aca="false">(AF37-AF32)/5+AF34</f>
        <v>13.73</v>
      </c>
      <c r="AG35" s="111" t="n">
        <f aca="false">(AK35-AF35)/5+AF35</f>
        <v>13.387</v>
      </c>
      <c r="AH35" s="111" t="n">
        <f aca="false">(AK35-AF35)/5+AG35</f>
        <v>13.044</v>
      </c>
      <c r="AI35" s="111" t="n">
        <f aca="false">(AK35-AF35)/5+AH35</f>
        <v>12.701</v>
      </c>
      <c r="AJ35" s="111" t="n">
        <f aca="false">(AK35-AF35)/5+AI35</f>
        <v>12.358</v>
      </c>
      <c r="AK35" s="104" t="n">
        <f aca="false">(AK37-AK32)/5+AK34</f>
        <v>12.015</v>
      </c>
      <c r="AL35" s="111" t="n">
        <f aca="false">(AP35-AK35)/5+AK35</f>
        <v>11.672</v>
      </c>
      <c r="AM35" s="111" t="n">
        <f aca="false">(AP35-AK35)/5+AL35</f>
        <v>11.329</v>
      </c>
      <c r="AN35" s="111" t="n">
        <f aca="false">(AP35-AK35)/5+AM35</f>
        <v>10.986</v>
      </c>
      <c r="AO35" s="111" t="n">
        <f aca="false">(AP35-AK35)/5+AN35</f>
        <v>10.643</v>
      </c>
      <c r="AP35" s="104" t="n">
        <f aca="false">(AP37-AP32)/5+AP34</f>
        <v>10.3</v>
      </c>
      <c r="AQ35" s="116" t="n">
        <f aca="false">($AP35-$AK35)/Delta+AP35</f>
        <v>9.957</v>
      </c>
      <c r="AR35" s="116" t="n">
        <f aca="false">($AP35-$AK35)/Delta+AQ35</f>
        <v>9.614</v>
      </c>
      <c r="AS35" s="116" t="n">
        <f aca="false">($AP35-$AK35)/Delta+AR35</f>
        <v>9.271</v>
      </c>
      <c r="AT35" s="116" t="n">
        <f aca="false">($AP35-$AK35)/Delta+AS35</f>
        <v>8.928</v>
      </c>
      <c r="AU35" s="116" t="n">
        <f aca="false">($AP35-$AK35)/Delta+AT35</f>
        <v>8.585</v>
      </c>
      <c r="AV35" s="116" t="n">
        <f aca="false">($AP35-$AK35)/Delta+AU35</f>
        <v>8.242</v>
      </c>
      <c r="AW35" s="116" t="n">
        <f aca="false">($AP35-$AK35)/Delta+AV35</f>
        <v>7.899</v>
      </c>
      <c r="AX35" s="116" t="n">
        <f aca="false">($AP35-$AK35)/Delta+AW35</f>
        <v>7.556</v>
      </c>
      <c r="AY35" s="116" t="n">
        <f aca="false">($AP35-$AK35)/Delta+AX35</f>
        <v>7.213</v>
      </c>
      <c r="AZ35" s="116" t="n">
        <f aca="false">($AP35-$AK35)/Delta+AY35</f>
        <v>6.87</v>
      </c>
    </row>
    <row r="36" customFormat="false" ht="12.8" hidden="false" customHeight="false" outlineLevel="0" collapsed="false">
      <c r="A36" s="103" t="n">
        <f aca="false">(A$7-A$2)/5+A35</f>
        <v>69</v>
      </c>
      <c r="B36" s="104" t="n">
        <v>0</v>
      </c>
      <c r="C36" s="104" t="n">
        <f aca="false">(B36+D36)/2</f>
        <v>0.4508</v>
      </c>
      <c r="D36" s="104" t="n">
        <f aca="false">(D37-D32)/5+D35</f>
        <v>0.9016</v>
      </c>
      <c r="E36" s="104" t="n">
        <f aca="false">(D36+F36)/2</f>
        <v>1.3524</v>
      </c>
      <c r="F36" s="104" t="n">
        <f aca="false">(F37-F32)/5+F35</f>
        <v>1.8032</v>
      </c>
      <c r="G36" s="104" t="n">
        <f aca="false">(G37-G32)/5+G35</f>
        <v>2.254</v>
      </c>
      <c r="H36" s="104" t="n">
        <f aca="false">(G36+I36)/2</f>
        <v>2.7056</v>
      </c>
      <c r="I36" s="104" t="n">
        <f aca="false">(I37-I32)/5+I35</f>
        <v>3.1572</v>
      </c>
      <c r="J36" s="104" t="n">
        <f aca="false">(L36-I36)/3+I36</f>
        <v>3.6088</v>
      </c>
      <c r="K36" s="104" t="n">
        <f aca="false">(L36-I36)/3+J36</f>
        <v>4.0604</v>
      </c>
      <c r="L36" s="104" t="n">
        <f aca="false">(L37-L32)/5+L35</f>
        <v>4.512</v>
      </c>
      <c r="M36" s="104" t="n">
        <f aca="false">(Q36-L36)/5+L36</f>
        <v>4.9636</v>
      </c>
      <c r="N36" s="104" t="n">
        <f aca="false">(Q36-L36)/5+M36</f>
        <v>5.4152</v>
      </c>
      <c r="O36" s="104" t="n">
        <f aca="false">(Q36-L36)/5+N36</f>
        <v>5.8668</v>
      </c>
      <c r="P36" s="104" t="n">
        <f aca="false">(Q36-L36)/5+O36</f>
        <v>6.3184</v>
      </c>
      <c r="Q36" s="104" t="n">
        <f aca="false">(Q37-Q32)/5+Q35</f>
        <v>6.77</v>
      </c>
      <c r="R36" s="104" t="n">
        <f aca="false">(V36-Q36)/5+Q36</f>
        <v>7.2206668</v>
      </c>
      <c r="S36" s="104" t="n">
        <f aca="false">(V36-Q36)/5+R36</f>
        <v>7.6713336</v>
      </c>
      <c r="T36" s="104" t="n">
        <f aca="false">(V36-Q36)/5+S36</f>
        <v>8.1220004</v>
      </c>
      <c r="U36" s="104" t="n">
        <f aca="false">(V36-Q36)/5+T36</f>
        <v>8.5726672</v>
      </c>
      <c r="V36" s="104" t="n">
        <f aca="false">(V37-V32)/5+V35</f>
        <v>9.023334</v>
      </c>
      <c r="W36" s="111" t="n">
        <f aca="false">(AA36-V36)/5+V36</f>
        <v>9.4740004</v>
      </c>
      <c r="X36" s="111" t="n">
        <f aca="false">(AA36-V36)/5+W36</f>
        <v>9.9246668</v>
      </c>
      <c r="Y36" s="111" t="n">
        <f aca="false">(AA36-V36)/5+X36</f>
        <v>10.3753332</v>
      </c>
      <c r="Z36" s="111" t="n">
        <f aca="false">(AA36-V36)/5+Y36</f>
        <v>10.8259996</v>
      </c>
      <c r="AA36" s="104" t="n">
        <f aca="false">(AA37-AA32)/5+AA35</f>
        <v>11.276666</v>
      </c>
      <c r="AB36" s="104" t="n">
        <f aca="false">(AF36-AA36)/5+AA36</f>
        <v>11.7273328</v>
      </c>
      <c r="AC36" s="104" t="n">
        <f aca="false">(AF36-AA36)/5+AB36</f>
        <v>12.1779996</v>
      </c>
      <c r="AD36" s="104" t="n">
        <f aca="false">(AF36-AA36)/5+AC36</f>
        <v>12.6286664</v>
      </c>
      <c r="AE36" s="104" t="n">
        <f aca="false">(AF36-AA36)/5+AD36</f>
        <v>13.0793332</v>
      </c>
      <c r="AF36" s="104" t="n">
        <f aca="false">(AF37-AF32)/5+AF35</f>
        <v>13.53</v>
      </c>
      <c r="AG36" s="111" t="n">
        <f aca="false">(AK36-AF36)/5+AF36</f>
        <v>13.192</v>
      </c>
      <c r="AH36" s="111" t="n">
        <f aca="false">(AK36-AF36)/5+AG36</f>
        <v>12.854</v>
      </c>
      <c r="AI36" s="111" t="n">
        <f aca="false">(AK36-AF36)/5+AH36</f>
        <v>12.516</v>
      </c>
      <c r="AJ36" s="111" t="n">
        <f aca="false">(AK36-AF36)/5+AI36</f>
        <v>12.178</v>
      </c>
      <c r="AK36" s="104" t="n">
        <f aca="false">(AK37-AK32)/5+AK35</f>
        <v>11.84</v>
      </c>
      <c r="AL36" s="111" t="n">
        <f aca="false">(AP36-AK36)/5+AK36</f>
        <v>11.502</v>
      </c>
      <c r="AM36" s="111" t="n">
        <f aca="false">(AP36-AK36)/5+AL36</f>
        <v>11.164</v>
      </c>
      <c r="AN36" s="111" t="n">
        <f aca="false">(AP36-AK36)/5+AM36</f>
        <v>10.826</v>
      </c>
      <c r="AO36" s="111" t="n">
        <f aca="false">(AP36-AK36)/5+AN36</f>
        <v>10.488</v>
      </c>
      <c r="AP36" s="104" t="n">
        <f aca="false">(AP37-AP32)/5+AP35</f>
        <v>10.15</v>
      </c>
      <c r="AQ36" s="116" t="n">
        <f aca="false">($AP36-$AK36)/Delta+AP36</f>
        <v>9.812</v>
      </c>
      <c r="AR36" s="116" t="n">
        <f aca="false">($AP36-$AK36)/Delta+AQ36</f>
        <v>9.474</v>
      </c>
      <c r="AS36" s="116" t="n">
        <f aca="false">($AP36-$AK36)/Delta+AR36</f>
        <v>9.136</v>
      </c>
      <c r="AT36" s="116" t="n">
        <f aca="false">($AP36-$AK36)/Delta+AS36</f>
        <v>8.798</v>
      </c>
      <c r="AU36" s="116" t="n">
        <f aca="false">($AP36-$AK36)/Delta+AT36</f>
        <v>8.46</v>
      </c>
      <c r="AV36" s="116" t="n">
        <f aca="false">($AP36-$AK36)/Delta+AU36</f>
        <v>8.122</v>
      </c>
      <c r="AW36" s="116" t="n">
        <f aca="false">($AP36-$AK36)/Delta+AV36</f>
        <v>7.784</v>
      </c>
      <c r="AX36" s="116" t="n">
        <f aca="false">($AP36-$AK36)/Delta+AW36</f>
        <v>7.44600000000001</v>
      </c>
      <c r="AY36" s="116" t="n">
        <f aca="false">($AP36-$AK36)/Delta+AX36</f>
        <v>7.10800000000001</v>
      </c>
      <c r="AZ36" s="116" t="n">
        <f aca="false">($AP36-$AK36)/Delta+AY36</f>
        <v>6.77000000000001</v>
      </c>
    </row>
    <row r="37" customFormat="false" ht="12.8" hidden="false" customHeight="false" outlineLevel="0" collapsed="false">
      <c r="A37" s="103" t="n">
        <f aca="false">A32+5</f>
        <v>70</v>
      </c>
      <c r="B37" s="104" t="n">
        <v>0</v>
      </c>
      <c r="C37" s="104" t="n">
        <f aca="false">(B37+D37)/2</f>
        <v>0.444</v>
      </c>
      <c r="D37" s="115" t="n">
        <f aca="false">polar_type16!$Q$6</f>
        <v>0.888</v>
      </c>
      <c r="E37" s="104" t="n">
        <f aca="false">(D37+F37)/2</f>
        <v>1.332</v>
      </c>
      <c r="F37" s="115" t="n">
        <f aca="false">polar_type16!$Q$7</f>
        <v>1.776</v>
      </c>
      <c r="G37" s="115" t="n">
        <f aca="false">polar_type16!$Q$8</f>
        <v>2.22</v>
      </c>
      <c r="H37" s="104" t="n">
        <f aca="false">(G37+I37)/2</f>
        <v>2.665</v>
      </c>
      <c r="I37" s="115" t="n">
        <f aca="false">polar_type16!$Q$9</f>
        <v>3.11</v>
      </c>
      <c r="J37" s="104" t="n">
        <f aca="false">(L37-I37)/3+I37</f>
        <v>3.555</v>
      </c>
      <c r="K37" s="104" t="n">
        <f aca="false">(L37-I37)/3+J37</f>
        <v>4</v>
      </c>
      <c r="L37" s="115" t="n">
        <f aca="false">polar_type16!$Q$10</f>
        <v>4.445</v>
      </c>
      <c r="M37" s="104" t="n">
        <f aca="false">(Q37-L37)/5+L37</f>
        <v>4.89</v>
      </c>
      <c r="N37" s="104" t="n">
        <f aca="false">(Q37-L37)/5+M37</f>
        <v>5.335</v>
      </c>
      <c r="O37" s="104" t="n">
        <f aca="false">(Q37-L37)/5+N37</f>
        <v>5.78</v>
      </c>
      <c r="P37" s="104" t="n">
        <f aca="false">(Q37-L37)/5+O37</f>
        <v>6.225</v>
      </c>
      <c r="Q37" s="115" t="n">
        <f aca="false">polar_type16!$Q$11</f>
        <v>6.67</v>
      </c>
      <c r="R37" s="104" t="n">
        <f aca="false">(V37-Q37)/5+Q37</f>
        <v>7.114</v>
      </c>
      <c r="S37" s="104" t="n">
        <f aca="false">(V37-Q37)/5+R37</f>
        <v>7.558</v>
      </c>
      <c r="T37" s="104" t="n">
        <f aca="false">(V37-Q37)/5+S37</f>
        <v>8.002</v>
      </c>
      <c r="U37" s="104" t="n">
        <f aca="false">(V37-Q37)/5+T37</f>
        <v>8.446</v>
      </c>
      <c r="V37" s="115" t="n">
        <f aca="false">polar_type16!$Q$12</f>
        <v>8.89</v>
      </c>
      <c r="W37" s="111" t="n">
        <f aca="false">(AA37-V37)/5+V37</f>
        <v>9.334</v>
      </c>
      <c r="X37" s="111" t="n">
        <f aca="false">(AA37-V37)/5+W37</f>
        <v>9.778</v>
      </c>
      <c r="Y37" s="111" t="n">
        <f aca="false">(AA37-V37)/5+X37</f>
        <v>10.222</v>
      </c>
      <c r="Z37" s="111" t="n">
        <f aca="false">(AA37-V37)/5+Y37</f>
        <v>10.666</v>
      </c>
      <c r="AA37" s="115" t="n">
        <f aca="false">polar_type16!$Q$13</f>
        <v>11.11</v>
      </c>
      <c r="AB37" s="104" t="n">
        <f aca="false">(AF37-AA37)/5+AA37</f>
        <v>11.554</v>
      </c>
      <c r="AC37" s="104" t="n">
        <f aca="false">(AF37-AA37)/5+AB37</f>
        <v>11.998</v>
      </c>
      <c r="AD37" s="104" t="n">
        <f aca="false">(AF37-AA37)/5+AC37</f>
        <v>12.442</v>
      </c>
      <c r="AE37" s="104" t="n">
        <f aca="false">(AF37-AA37)/5+AD37</f>
        <v>12.886</v>
      </c>
      <c r="AF37" s="115" t="n">
        <f aca="false">polar_type16!$Q$14</f>
        <v>13.33</v>
      </c>
      <c r="AG37" s="111" t="n">
        <f aca="false">(AK37-AF37)/5+AF37</f>
        <v>12.997</v>
      </c>
      <c r="AH37" s="111" t="n">
        <f aca="false">(AK37-AF37)/5+AG37</f>
        <v>12.664</v>
      </c>
      <c r="AI37" s="111" t="n">
        <f aca="false">(AK37-AF37)/5+AH37</f>
        <v>12.331</v>
      </c>
      <c r="AJ37" s="111" t="n">
        <f aca="false">(AK37-AF37)/5+AI37</f>
        <v>11.998</v>
      </c>
      <c r="AK37" s="115" t="n">
        <f aca="false">polar_type16!$Q$15</f>
        <v>11.665</v>
      </c>
      <c r="AL37" s="111" t="n">
        <f aca="false">(AP37-AK37)/5+AK37</f>
        <v>11.332</v>
      </c>
      <c r="AM37" s="111" t="n">
        <f aca="false">(AP37-AK37)/5+AL37</f>
        <v>10.999</v>
      </c>
      <c r="AN37" s="111" t="n">
        <f aca="false">(AP37-AK37)/5+AM37</f>
        <v>10.666</v>
      </c>
      <c r="AO37" s="111" t="n">
        <f aca="false">(AP37-AK37)/5+AN37</f>
        <v>10.333</v>
      </c>
      <c r="AP37" s="115" t="n">
        <f aca="false">polar_type16!$Q$16</f>
        <v>10</v>
      </c>
      <c r="AQ37" s="116" t="n">
        <f aca="false">($AP37-$AK37)/Delta+AP37</f>
        <v>9.667</v>
      </c>
      <c r="AR37" s="116" t="n">
        <f aca="false">($AP37-$AK37)/Delta+AQ37</f>
        <v>9.334</v>
      </c>
      <c r="AS37" s="116" t="n">
        <f aca="false">($AP37-$AK37)/Delta+AR37</f>
        <v>9.001</v>
      </c>
      <c r="AT37" s="116" t="n">
        <f aca="false">($AP37-$AK37)/Delta+AS37</f>
        <v>8.668</v>
      </c>
      <c r="AU37" s="116" t="n">
        <f aca="false">($AP37-$AK37)/Delta+AT37</f>
        <v>8.335</v>
      </c>
      <c r="AV37" s="116" t="n">
        <f aca="false">($AP37-$AK37)/Delta+AU37</f>
        <v>8.002</v>
      </c>
      <c r="AW37" s="116" t="n">
        <f aca="false">($AP37-$AK37)/Delta+AV37</f>
        <v>7.669</v>
      </c>
      <c r="AX37" s="116" t="n">
        <f aca="false">($AP37-$AK37)/Delta+AW37</f>
        <v>7.336</v>
      </c>
      <c r="AY37" s="116" t="n">
        <f aca="false">($AP37-$AK37)/Delta+AX37</f>
        <v>7.003</v>
      </c>
      <c r="AZ37" s="116" t="n">
        <f aca="false">($AP37-$AK37)/Delta+AY37</f>
        <v>6.67</v>
      </c>
    </row>
    <row r="38" customFormat="false" ht="12.8" hidden="false" customHeight="false" outlineLevel="0" collapsed="false">
      <c r="A38" s="103" t="n">
        <f aca="false">(A$7-A$2)/5+A37</f>
        <v>71</v>
      </c>
      <c r="B38" s="104" t="n">
        <v>0</v>
      </c>
      <c r="C38" s="104" t="n">
        <f aca="false">(B38+D38)/2</f>
        <v>0.4496</v>
      </c>
      <c r="D38" s="104" t="n">
        <f aca="false">(D42-D37)/5+D37</f>
        <v>0.8992</v>
      </c>
      <c r="E38" s="104" t="n">
        <f aca="false">(D38+F38)/2</f>
        <v>1.3488</v>
      </c>
      <c r="F38" s="104" t="n">
        <f aca="false">(F42-F37)/5+F37</f>
        <v>1.7984</v>
      </c>
      <c r="G38" s="104" t="n">
        <f aca="false">(G42-G37)/5+G37</f>
        <v>2.248</v>
      </c>
      <c r="H38" s="104" t="n">
        <f aca="false">(G38+I38)/2</f>
        <v>2.6984</v>
      </c>
      <c r="I38" s="104" t="n">
        <f aca="false">(I42-I37)/5+I37</f>
        <v>3.1488</v>
      </c>
      <c r="J38" s="104" t="n">
        <f aca="false">(L38-I38)/3+I38</f>
        <v>3.5992</v>
      </c>
      <c r="K38" s="104" t="n">
        <f aca="false">(L38-I38)/3+J38</f>
        <v>4.0496</v>
      </c>
      <c r="L38" s="104" t="n">
        <f aca="false">(L42-L37)/5+L37</f>
        <v>4.5</v>
      </c>
      <c r="M38" s="104" t="n">
        <f aca="false">(Q38-L38)/5+L38</f>
        <v>4.9504</v>
      </c>
      <c r="N38" s="104" t="n">
        <f aca="false">(Q38-L38)/5+M38</f>
        <v>5.4008</v>
      </c>
      <c r="O38" s="104" t="n">
        <f aca="false">(Q38-L38)/5+N38</f>
        <v>5.8512</v>
      </c>
      <c r="P38" s="104" t="n">
        <f aca="false">(Q38-L38)/5+O38</f>
        <v>6.3016</v>
      </c>
      <c r="Q38" s="104" t="n">
        <f aca="false">(Q42-Q37)/5+Q37</f>
        <v>6.752</v>
      </c>
      <c r="R38" s="104" t="n">
        <f aca="false">(V38-Q38)/5+Q38</f>
        <v>7.2017332</v>
      </c>
      <c r="S38" s="104" t="n">
        <f aca="false">(V38-Q38)/5+R38</f>
        <v>7.6514664</v>
      </c>
      <c r="T38" s="104" t="n">
        <f aca="false">(V38-Q38)/5+S38</f>
        <v>8.1011996</v>
      </c>
      <c r="U38" s="104" t="n">
        <f aca="false">(V38-Q38)/5+T38</f>
        <v>8.5509328</v>
      </c>
      <c r="V38" s="104" t="n">
        <f aca="false">(V42-V37)/5+V37</f>
        <v>9.000666</v>
      </c>
      <c r="W38" s="111" t="n">
        <f aca="false">(AA38-V38)/5+V38</f>
        <v>9.4503996</v>
      </c>
      <c r="X38" s="111" t="n">
        <f aca="false">(AA38-V38)/5+W38</f>
        <v>9.9001332</v>
      </c>
      <c r="Y38" s="111" t="n">
        <f aca="false">(AA38-V38)/5+X38</f>
        <v>10.3498668</v>
      </c>
      <c r="Z38" s="111" t="n">
        <f aca="false">(AA38-V38)/5+Y38</f>
        <v>10.7996004</v>
      </c>
      <c r="AA38" s="104" t="n">
        <f aca="false">(AA42-AA37)/5+AA37</f>
        <v>11.249334</v>
      </c>
      <c r="AB38" s="104" t="n">
        <f aca="false">(AF38-AA38)/5+AA38</f>
        <v>11.6990672</v>
      </c>
      <c r="AC38" s="104" t="n">
        <f aca="false">(AF38-AA38)/5+AB38</f>
        <v>12.1488004</v>
      </c>
      <c r="AD38" s="104" t="n">
        <f aca="false">(AF38-AA38)/5+AC38</f>
        <v>12.5985336</v>
      </c>
      <c r="AE38" s="104" t="n">
        <f aca="false">(AF38-AA38)/5+AD38</f>
        <v>13.0482668</v>
      </c>
      <c r="AF38" s="104" t="n">
        <f aca="false">(AF42-AF37)/5+AF37</f>
        <v>13.498</v>
      </c>
      <c r="AG38" s="111" t="n">
        <f aca="false">(AK38-AF38)/5+AF38</f>
        <v>13.1608</v>
      </c>
      <c r="AH38" s="111" t="n">
        <f aca="false">(AK38-AF38)/5+AG38</f>
        <v>12.8236</v>
      </c>
      <c r="AI38" s="111" t="n">
        <f aca="false">(AK38-AF38)/5+AH38</f>
        <v>12.4864</v>
      </c>
      <c r="AJ38" s="111" t="n">
        <f aca="false">(AK38-AF38)/5+AI38</f>
        <v>12.1492</v>
      </c>
      <c r="AK38" s="104" t="n">
        <f aca="false">(AK42-AK37)/5+AK37</f>
        <v>11.812</v>
      </c>
      <c r="AL38" s="111" t="n">
        <f aca="false">(AP38-AK38)/5+AK38</f>
        <v>11.4748</v>
      </c>
      <c r="AM38" s="111" t="n">
        <f aca="false">(AP38-AK38)/5+AL38</f>
        <v>11.1376</v>
      </c>
      <c r="AN38" s="111" t="n">
        <f aca="false">(AP38-AK38)/5+AM38</f>
        <v>10.8004</v>
      </c>
      <c r="AO38" s="111" t="n">
        <f aca="false">(AP38-AK38)/5+AN38</f>
        <v>10.4632</v>
      </c>
      <c r="AP38" s="104" t="n">
        <f aca="false">(AP42-AP37)/5+AP37</f>
        <v>10.126</v>
      </c>
      <c r="AQ38" s="116" t="n">
        <f aca="false">($AP38-$AK38)/Delta+AP38</f>
        <v>9.7888</v>
      </c>
      <c r="AR38" s="116" t="n">
        <f aca="false">($AP38-$AK38)/Delta+AQ38</f>
        <v>9.4516</v>
      </c>
      <c r="AS38" s="116" t="n">
        <f aca="false">($AP38-$AK38)/Delta+AR38</f>
        <v>9.1144</v>
      </c>
      <c r="AT38" s="116" t="n">
        <f aca="false">($AP38-$AK38)/Delta+AS38</f>
        <v>8.7772</v>
      </c>
      <c r="AU38" s="116" t="n">
        <f aca="false">($AP38-$AK38)/Delta+AT38</f>
        <v>8.44</v>
      </c>
      <c r="AV38" s="116" t="n">
        <f aca="false">($AP38-$AK38)/Delta+AU38</f>
        <v>8.1028</v>
      </c>
      <c r="AW38" s="116" t="n">
        <f aca="false">($AP38-$AK38)/Delta+AV38</f>
        <v>7.7656</v>
      </c>
      <c r="AX38" s="116" t="n">
        <f aca="false">($AP38-$AK38)/Delta+AW38</f>
        <v>7.4284</v>
      </c>
      <c r="AY38" s="116" t="n">
        <f aca="false">($AP38-$AK38)/Delta+AX38</f>
        <v>7.0912</v>
      </c>
      <c r="AZ38" s="116" t="n">
        <f aca="false">($AP38-$AK38)/Delta+AY38</f>
        <v>6.754</v>
      </c>
    </row>
    <row r="39" customFormat="false" ht="12.8" hidden="false" customHeight="false" outlineLevel="0" collapsed="false">
      <c r="A39" s="103" t="n">
        <f aca="false">(A$7-A$2)/5+A38</f>
        <v>72</v>
      </c>
      <c r="B39" s="104" t="n">
        <v>0</v>
      </c>
      <c r="C39" s="104" t="n">
        <f aca="false">(B39+D39)/2</f>
        <v>0.4552</v>
      </c>
      <c r="D39" s="104" t="n">
        <f aca="false">(D42-D37)/5+D38</f>
        <v>0.9104</v>
      </c>
      <c r="E39" s="104" t="n">
        <f aca="false">(D39+F39)/2</f>
        <v>1.3656</v>
      </c>
      <c r="F39" s="104" t="n">
        <f aca="false">(F42-F37)/5+F38</f>
        <v>1.8208</v>
      </c>
      <c r="G39" s="104" t="n">
        <f aca="false">(G42-G37)/5+G38</f>
        <v>2.276</v>
      </c>
      <c r="H39" s="104" t="n">
        <f aca="false">(G39+I39)/2</f>
        <v>2.7318</v>
      </c>
      <c r="I39" s="104" t="n">
        <f aca="false">(I42-I37)/5+I38</f>
        <v>3.1876</v>
      </c>
      <c r="J39" s="104" t="n">
        <f aca="false">(L39-I39)/3+I39</f>
        <v>3.6434</v>
      </c>
      <c r="K39" s="104" t="n">
        <f aca="false">(L39-I39)/3+J39</f>
        <v>4.0992</v>
      </c>
      <c r="L39" s="104" t="n">
        <f aca="false">(L42-L37)/5+L38</f>
        <v>4.555</v>
      </c>
      <c r="M39" s="104" t="n">
        <f aca="false">(Q39-L39)/5+L39</f>
        <v>5.0108</v>
      </c>
      <c r="N39" s="104" t="n">
        <f aca="false">(Q39-L39)/5+M39</f>
        <v>5.4666</v>
      </c>
      <c r="O39" s="104" t="n">
        <f aca="false">(Q39-L39)/5+N39</f>
        <v>5.9224</v>
      </c>
      <c r="P39" s="104" t="n">
        <f aca="false">(Q39-L39)/5+O39</f>
        <v>6.3782</v>
      </c>
      <c r="Q39" s="104" t="n">
        <f aca="false">(Q42-Q37)/5+Q38</f>
        <v>6.834</v>
      </c>
      <c r="R39" s="104" t="n">
        <f aca="false">(V39-Q39)/5+Q39</f>
        <v>7.2894664</v>
      </c>
      <c r="S39" s="104" t="n">
        <f aca="false">(V39-Q39)/5+R39</f>
        <v>7.7449328</v>
      </c>
      <c r="T39" s="104" t="n">
        <f aca="false">(V39-Q39)/5+S39</f>
        <v>8.2003992</v>
      </c>
      <c r="U39" s="104" t="n">
        <f aca="false">(V39-Q39)/5+T39</f>
        <v>8.6558656</v>
      </c>
      <c r="V39" s="104" t="n">
        <f aca="false">(V42-V37)/5+V38</f>
        <v>9.111332</v>
      </c>
      <c r="W39" s="111" t="n">
        <f aca="false">(AA39-V39)/5+V39</f>
        <v>9.5667992</v>
      </c>
      <c r="X39" s="111" t="n">
        <f aca="false">(AA39-V39)/5+W39</f>
        <v>10.0222664</v>
      </c>
      <c r="Y39" s="111" t="n">
        <f aca="false">(AA39-V39)/5+X39</f>
        <v>10.4777336</v>
      </c>
      <c r="Z39" s="111" t="n">
        <f aca="false">(AA39-V39)/5+Y39</f>
        <v>10.9332008</v>
      </c>
      <c r="AA39" s="104" t="n">
        <f aca="false">(AA42-AA37)/5+AA38</f>
        <v>11.388668</v>
      </c>
      <c r="AB39" s="104" t="n">
        <f aca="false">(AF39-AA39)/5+AA39</f>
        <v>11.8441344</v>
      </c>
      <c r="AC39" s="104" t="n">
        <f aca="false">(AF39-AA39)/5+AB39</f>
        <v>12.2996008</v>
      </c>
      <c r="AD39" s="104" t="n">
        <f aca="false">(AF39-AA39)/5+AC39</f>
        <v>12.7550672</v>
      </c>
      <c r="AE39" s="104" t="n">
        <f aca="false">(AF39-AA39)/5+AD39</f>
        <v>13.2105336</v>
      </c>
      <c r="AF39" s="104" t="n">
        <f aca="false">(AF42-AF37)/5+AF38</f>
        <v>13.666</v>
      </c>
      <c r="AG39" s="111" t="n">
        <f aca="false">(AK39-AF39)/5+AF39</f>
        <v>13.3246</v>
      </c>
      <c r="AH39" s="111" t="n">
        <f aca="false">(AK39-AF39)/5+AG39</f>
        <v>12.9832</v>
      </c>
      <c r="AI39" s="111" t="n">
        <f aca="false">(AK39-AF39)/5+AH39</f>
        <v>12.6418</v>
      </c>
      <c r="AJ39" s="111" t="n">
        <f aca="false">(AK39-AF39)/5+AI39</f>
        <v>12.3004</v>
      </c>
      <c r="AK39" s="104" t="n">
        <f aca="false">(AK42-AK37)/5+AK38</f>
        <v>11.959</v>
      </c>
      <c r="AL39" s="111" t="n">
        <f aca="false">(AP39-AK39)/5+AK39</f>
        <v>11.6176</v>
      </c>
      <c r="AM39" s="111" t="n">
        <f aca="false">(AP39-AK39)/5+AL39</f>
        <v>11.2762</v>
      </c>
      <c r="AN39" s="111" t="n">
        <f aca="false">(AP39-AK39)/5+AM39</f>
        <v>10.9348</v>
      </c>
      <c r="AO39" s="111" t="n">
        <f aca="false">(AP39-AK39)/5+AN39</f>
        <v>10.5934</v>
      </c>
      <c r="AP39" s="104" t="n">
        <f aca="false">(AP42-AP37)/5+AP38</f>
        <v>10.252</v>
      </c>
      <c r="AQ39" s="116" t="n">
        <f aca="false">($AP39-$AK39)/Delta+AP39</f>
        <v>9.9106</v>
      </c>
      <c r="AR39" s="116" t="n">
        <f aca="false">($AP39-$AK39)/Delta+AQ39</f>
        <v>9.5692</v>
      </c>
      <c r="AS39" s="116" t="n">
        <f aca="false">($AP39-$AK39)/Delta+AR39</f>
        <v>9.2278</v>
      </c>
      <c r="AT39" s="116" t="n">
        <f aca="false">($AP39-$AK39)/Delta+AS39</f>
        <v>8.8864</v>
      </c>
      <c r="AU39" s="116" t="n">
        <f aca="false">($AP39-$AK39)/Delta+AT39</f>
        <v>8.545</v>
      </c>
      <c r="AV39" s="116" t="n">
        <f aca="false">($AP39-$AK39)/Delta+AU39</f>
        <v>8.2036</v>
      </c>
      <c r="AW39" s="116" t="n">
        <f aca="false">($AP39-$AK39)/Delta+AV39</f>
        <v>7.8622</v>
      </c>
      <c r="AX39" s="116" t="n">
        <f aca="false">($AP39-$AK39)/Delta+AW39</f>
        <v>7.5208</v>
      </c>
      <c r="AY39" s="116" t="n">
        <f aca="false">($AP39-$AK39)/Delta+AX39</f>
        <v>7.1794</v>
      </c>
      <c r="AZ39" s="116" t="n">
        <f aca="false">($AP39-$AK39)/Delta+AY39</f>
        <v>6.838</v>
      </c>
    </row>
    <row r="40" customFormat="false" ht="12.8" hidden="false" customHeight="false" outlineLevel="0" collapsed="false">
      <c r="A40" s="103" t="n">
        <f aca="false">(A$7-A$2)/5+A39</f>
        <v>73</v>
      </c>
      <c r="B40" s="104" t="n">
        <v>0</v>
      </c>
      <c r="C40" s="104" t="n">
        <f aca="false">(B40+D40)/2</f>
        <v>0.4608</v>
      </c>
      <c r="D40" s="104" t="n">
        <f aca="false">(D42-D37)/5+D39</f>
        <v>0.9216</v>
      </c>
      <c r="E40" s="104" t="n">
        <f aca="false">(D40+F40)/2</f>
        <v>1.3824</v>
      </c>
      <c r="F40" s="104" t="n">
        <f aca="false">(F42-F37)/5+F39</f>
        <v>1.8432</v>
      </c>
      <c r="G40" s="104" t="n">
        <f aca="false">(G42-G37)/5+G39</f>
        <v>2.304</v>
      </c>
      <c r="H40" s="104" t="n">
        <f aca="false">(G40+I40)/2</f>
        <v>2.7652</v>
      </c>
      <c r="I40" s="104" t="n">
        <f aca="false">(I42-I37)/5+I39</f>
        <v>3.2264</v>
      </c>
      <c r="J40" s="104" t="n">
        <f aca="false">(L40-I40)/3+I40</f>
        <v>3.6876</v>
      </c>
      <c r="K40" s="104" t="n">
        <f aca="false">(L40-I40)/3+J40</f>
        <v>4.1488</v>
      </c>
      <c r="L40" s="104" t="n">
        <f aca="false">(L42-L37)/5+L39</f>
        <v>4.61</v>
      </c>
      <c r="M40" s="104" t="n">
        <f aca="false">(Q40-L40)/5+L40</f>
        <v>5.0712</v>
      </c>
      <c r="N40" s="104" t="n">
        <f aca="false">(Q40-L40)/5+M40</f>
        <v>5.5324</v>
      </c>
      <c r="O40" s="104" t="n">
        <f aca="false">(Q40-L40)/5+N40</f>
        <v>5.9936</v>
      </c>
      <c r="P40" s="104" t="n">
        <f aca="false">(Q40-L40)/5+O40</f>
        <v>6.4548</v>
      </c>
      <c r="Q40" s="104" t="n">
        <f aca="false">(Q42-Q37)/5+Q39</f>
        <v>6.916</v>
      </c>
      <c r="R40" s="104" t="n">
        <f aca="false">(V40-Q40)/5+Q40</f>
        <v>7.3771996</v>
      </c>
      <c r="S40" s="104" t="n">
        <f aca="false">(V40-Q40)/5+R40</f>
        <v>7.8383992</v>
      </c>
      <c r="T40" s="104" t="n">
        <f aca="false">(V40-Q40)/5+S40</f>
        <v>8.2995988</v>
      </c>
      <c r="U40" s="104" t="n">
        <f aca="false">(V40-Q40)/5+T40</f>
        <v>8.7607984</v>
      </c>
      <c r="V40" s="104" t="n">
        <f aca="false">(V42-V37)/5+V39</f>
        <v>9.221998</v>
      </c>
      <c r="W40" s="111" t="n">
        <f aca="false">(AA40-V40)/5+V40</f>
        <v>9.6831988</v>
      </c>
      <c r="X40" s="111" t="n">
        <f aca="false">(AA40-V40)/5+W40</f>
        <v>10.1443996</v>
      </c>
      <c r="Y40" s="111" t="n">
        <f aca="false">(AA40-V40)/5+X40</f>
        <v>10.6056004</v>
      </c>
      <c r="Z40" s="111" t="n">
        <f aca="false">(AA40-V40)/5+Y40</f>
        <v>11.0668012</v>
      </c>
      <c r="AA40" s="104" t="n">
        <f aca="false">(AA42-AA37)/5+AA39</f>
        <v>11.528002</v>
      </c>
      <c r="AB40" s="104" t="n">
        <f aca="false">(AF40-AA40)/5+AA40</f>
        <v>11.9892016</v>
      </c>
      <c r="AC40" s="104" t="n">
        <f aca="false">(AF40-AA40)/5+AB40</f>
        <v>12.4504012</v>
      </c>
      <c r="AD40" s="104" t="n">
        <f aca="false">(AF40-AA40)/5+AC40</f>
        <v>12.9116008</v>
      </c>
      <c r="AE40" s="104" t="n">
        <f aca="false">(AF40-AA40)/5+AD40</f>
        <v>13.3728004</v>
      </c>
      <c r="AF40" s="104" t="n">
        <f aca="false">(AF42-AF37)/5+AF39</f>
        <v>13.834</v>
      </c>
      <c r="AG40" s="111" t="n">
        <f aca="false">(AK40-AF40)/5+AF40</f>
        <v>13.4884</v>
      </c>
      <c r="AH40" s="111" t="n">
        <f aca="false">(AK40-AF40)/5+AG40</f>
        <v>13.1428</v>
      </c>
      <c r="AI40" s="111" t="n">
        <f aca="false">(AK40-AF40)/5+AH40</f>
        <v>12.7972</v>
      </c>
      <c r="AJ40" s="111" t="n">
        <f aca="false">(AK40-AF40)/5+AI40</f>
        <v>12.4516</v>
      </c>
      <c r="AK40" s="104" t="n">
        <f aca="false">(AK42-AK37)/5+AK39</f>
        <v>12.106</v>
      </c>
      <c r="AL40" s="111" t="n">
        <f aca="false">(AP40-AK40)/5+AK40</f>
        <v>11.7604</v>
      </c>
      <c r="AM40" s="111" t="n">
        <f aca="false">(AP40-AK40)/5+AL40</f>
        <v>11.4148</v>
      </c>
      <c r="AN40" s="111" t="n">
        <f aca="false">(AP40-AK40)/5+AM40</f>
        <v>11.0692</v>
      </c>
      <c r="AO40" s="111" t="n">
        <f aca="false">(AP40-AK40)/5+AN40</f>
        <v>10.7236</v>
      </c>
      <c r="AP40" s="104" t="n">
        <f aca="false">(AP42-AP37)/5+AP39</f>
        <v>10.378</v>
      </c>
      <c r="AQ40" s="116" t="n">
        <f aca="false">($AP40-$AK40)/Delta+AP40</f>
        <v>10.0324</v>
      </c>
      <c r="AR40" s="116" t="n">
        <f aca="false">($AP40-$AK40)/Delta+AQ40</f>
        <v>9.6868</v>
      </c>
      <c r="AS40" s="116" t="n">
        <f aca="false">($AP40-$AK40)/Delta+AR40</f>
        <v>9.3412</v>
      </c>
      <c r="AT40" s="116" t="n">
        <f aca="false">($AP40-$AK40)/Delta+AS40</f>
        <v>8.99559999999999</v>
      </c>
      <c r="AU40" s="116" t="n">
        <f aca="false">($AP40-$AK40)/Delta+AT40</f>
        <v>8.64999999999999</v>
      </c>
      <c r="AV40" s="116" t="n">
        <f aca="false">($AP40-$AK40)/Delta+AU40</f>
        <v>8.30439999999999</v>
      </c>
      <c r="AW40" s="116" t="n">
        <f aca="false">($AP40-$AK40)/Delta+AV40</f>
        <v>7.95879999999999</v>
      </c>
      <c r="AX40" s="116" t="n">
        <f aca="false">($AP40-$AK40)/Delta+AW40</f>
        <v>7.61319999999999</v>
      </c>
      <c r="AY40" s="116" t="n">
        <f aca="false">($AP40-$AK40)/Delta+AX40</f>
        <v>7.26759999999999</v>
      </c>
      <c r="AZ40" s="116" t="n">
        <f aca="false">($AP40-$AK40)/Delta+AY40</f>
        <v>6.92199999999999</v>
      </c>
    </row>
    <row r="41" customFormat="false" ht="12.8" hidden="false" customHeight="false" outlineLevel="0" collapsed="false">
      <c r="A41" s="103" t="n">
        <f aca="false">(A$7-A$2)/5+A40</f>
        <v>74</v>
      </c>
      <c r="B41" s="104" t="n">
        <v>0</v>
      </c>
      <c r="C41" s="104" t="n">
        <f aca="false">(B41+D41)/2</f>
        <v>0.4664</v>
      </c>
      <c r="D41" s="104" t="n">
        <f aca="false">(D42-D37)/5+D40</f>
        <v>0.9328</v>
      </c>
      <c r="E41" s="104" t="n">
        <f aca="false">(D41+F41)/2</f>
        <v>1.3992</v>
      </c>
      <c r="F41" s="104" t="n">
        <f aca="false">(F42-F37)/5+F40</f>
        <v>1.8656</v>
      </c>
      <c r="G41" s="104" t="n">
        <f aca="false">(G42-G37)/5+G40</f>
        <v>2.332</v>
      </c>
      <c r="H41" s="104" t="n">
        <f aca="false">(G41+I41)/2</f>
        <v>2.7986</v>
      </c>
      <c r="I41" s="104" t="n">
        <f aca="false">(I42-I37)/5+I40</f>
        <v>3.2652</v>
      </c>
      <c r="J41" s="104" t="n">
        <f aca="false">(L41-I41)/3+I41</f>
        <v>3.7318</v>
      </c>
      <c r="K41" s="104" t="n">
        <f aca="false">(L41-I41)/3+J41</f>
        <v>4.1984</v>
      </c>
      <c r="L41" s="104" t="n">
        <f aca="false">(L42-L37)/5+L40</f>
        <v>4.665</v>
      </c>
      <c r="M41" s="104" t="n">
        <f aca="false">(Q41-L41)/5+L41</f>
        <v>5.1316</v>
      </c>
      <c r="N41" s="104" t="n">
        <f aca="false">(Q41-L41)/5+M41</f>
        <v>5.5982</v>
      </c>
      <c r="O41" s="104" t="n">
        <f aca="false">(Q41-L41)/5+N41</f>
        <v>6.0648</v>
      </c>
      <c r="P41" s="104" t="n">
        <f aca="false">(Q41-L41)/5+O41</f>
        <v>6.5314</v>
      </c>
      <c r="Q41" s="104" t="n">
        <f aca="false">(Q42-Q37)/5+Q40</f>
        <v>6.998</v>
      </c>
      <c r="R41" s="104" t="n">
        <f aca="false">(V41-Q41)/5+Q41</f>
        <v>7.4649328</v>
      </c>
      <c r="S41" s="104" t="n">
        <f aca="false">(V41-Q41)/5+R41</f>
        <v>7.9318656</v>
      </c>
      <c r="T41" s="104" t="n">
        <f aca="false">(V41-Q41)/5+S41</f>
        <v>8.3987984</v>
      </c>
      <c r="U41" s="104" t="n">
        <f aca="false">(V41-Q41)/5+T41</f>
        <v>8.8657312</v>
      </c>
      <c r="V41" s="104" t="n">
        <f aca="false">(V42-V37)/5+V40</f>
        <v>9.332664</v>
      </c>
      <c r="W41" s="111" t="n">
        <f aca="false">(AA41-V41)/5+V41</f>
        <v>9.7995984</v>
      </c>
      <c r="X41" s="111" t="n">
        <f aca="false">(AA41-V41)/5+W41</f>
        <v>10.2665328</v>
      </c>
      <c r="Y41" s="111" t="n">
        <f aca="false">(AA41-V41)/5+X41</f>
        <v>10.7334672</v>
      </c>
      <c r="Z41" s="111" t="n">
        <f aca="false">(AA41-V41)/5+Y41</f>
        <v>11.2004016</v>
      </c>
      <c r="AA41" s="104" t="n">
        <f aca="false">(AA42-AA37)/5+AA40</f>
        <v>11.667336</v>
      </c>
      <c r="AB41" s="104" t="n">
        <f aca="false">(AF41-AA41)/5+AA41</f>
        <v>12.1342688</v>
      </c>
      <c r="AC41" s="104" t="n">
        <f aca="false">(AF41-AA41)/5+AB41</f>
        <v>12.6012016</v>
      </c>
      <c r="AD41" s="104" t="n">
        <f aca="false">(AF41-AA41)/5+AC41</f>
        <v>13.0681344</v>
      </c>
      <c r="AE41" s="104" t="n">
        <f aca="false">(AF41-AA41)/5+AD41</f>
        <v>13.5350672</v>
      </c>
      <c r="AF41" s="104" t="n">
        <f aca="false">(AF42-AF37)/5+AF40</f>
        <v>14.002</v>
      </c>
      <c r="AG41" s="111" t="n">
        <f aca="false">(AK41-AF41)/5+AF41</f>
        <v>13.6522</v>
      </c>
      <c r="AH41" s="111" t="n">
        <f aca="false">(AK41-AF41)/5+AG41</f>
        <v>13.3024</v>
      </c>
      <c r="AI41" s="111" t="n">
        <f aca="false">(AK41-AF41)/5+AH41</f>
        <v>12.9526</v>
      </c>
      <c r="AJ41" s="111" t="n">
        <f aca="false">(AK41-AF41)/5+AI41</f>
        <v>12.6028</v>
      </c>
      <c r="AK41" s="104" t="n">
        <f aca="false">(AK42-AK37)/5+AK40</f>
        <v>12.253</v>
      </c>
      <c r="AL41" s="111" t="n">
        <f aca="false">(AP41-AK41)/5+AK41</f>
        <v>11.9032</v>
      </c>
      <c r="AM41" s="111" t="n">
        <f aca="false">(AP41-AK41)/5+AL41</f>
        <v>11.5534</v>
      </c>
      <c r="AN41" s="111" t="n">
        <f aca="false">(AP41-AK41)/5+AM41</f>
        <v>11.2036</v>
      </c>
      <c r="AO41" s="111" t="n">
        <f aca="false">(AP41-AK41)/5+AN41</f>
        <v>10.8538</v>
      </c>
      <c r="AP41" s="104" t="n">
        <f aca="false">(AP42-AP37)/5+AP40</f>
        <v>10.504</v>
      </c>
      <c r="AQ41" s="116" t="n">
        <f aca="false">($AP41-$AK41)/Delta+AP41</f>
        <v>10.1542</v>
      </c>
      <c r="AR41" s="116" t="n">
        <f aca="false">($AP41-$AK41)/Delta+AQ41</f>
        <v>9.8044</v>
      </c>
      <c r="AS41" s="116" t="n">
        <f aca="false">($AP41-$AK41)/Delta+AR41</f>
        <v>9.4546</v>
      </c>
      <c r="AT41" s="116" t="n">
        <f aca="false">($AP41-$AK41)/Delta+AS41</f>
        <v>9.1048</v>
      </c>
      <c r="AU41" s="116" t="n">
        <f aca="false">($AP41-$AK41)/Delta+AT41</f>
        <v>8.755</v>
      </c>
      <c r="AV41" s="116" t="n">
        <f aca="false">($AP41-$AK41)/Delta+AU41</f>
        <v>8.4052</v>
      </c>
      <c r="AW41" s="116" t="n">
        <f aca="false">($AP41-$AK41)/Delta+AV41</f>
        <v>8.0554</v>
      </c>
      <c r="AX41" s="116" t="n">
        <f aca="false">($AP41-$AK41)/Delta+AW41</f>
        <v>7.7056</v>
      </c>
      <c r="AY41" s="116" t="n">
        <f aca="false">($AP41-$AK41)/Delta+AX41</f>
        <v>7.3558</v>
      </c>
      <c r="AZ41" s="116" t="n">
        <f aca="false">($AP41-$AK41)/Delta+AY41</f>
        <v>7.006</v>
      </c>
    </row>
    <row r="42" customFormat="false" ht="12.8" hidden="false" customHeight="false" outlineLevel="0" collapsed="false">
      <c r="A42" s="103" t="n">
        <f aca="false">A37+5</f>
        <v>75</v>
      </c>
      <c r="B42" s="104" t="n">
        <v>0</v>
      </c>
      <c r="C42" s="104" t="n">
        <f aca="false">(B42+D42)/2</f>
        <v>0.472</v>
      </c>
      <c r="D42" s="115" t="n">
        <f aca="false">polar_type16!$R$6</f>
        <v>0.944</v>
      </c>
      <c r="E42" s="104" t="n">
        <f aca="false">(D42+F42)/2</f>
        <v>1.416</v>
      </c>
      <c r="F42" s="115" t="n">
        <f aca="false">polar_type16!$R$7</f>
        <v>1.888</v>
      </c>
      <c r="G42" s="115" t="n">
        <f aca="false">polar_type16!$R$8</f>
        <v>2.36</v>
      </c>
      <c r="H42" s="104" t="n">
        <f aca="false">(G42+I42)/2</f>
        <v>2.832</v>
      </c>
      <c r="I42" s="115" t="n">
        <f aca="false">polar_type16!$R$9</f>
        <v>3.304</v>
      </c>
      <c r="J42" s="104" t="n">
        <f aca="false">(L42-I42)/3+I42</f>
        <v>3.776</v>
      </c>
      <c r="K42" s="104" t="n">
        <f aca="false">(L42-I42)/3+J42</f>
        <v>4.248</v>
      </c>
      <c r="L42" s="115" t="n">
        <f aca="false">polar_type16!$R$10</f>
        <v>4.72</v>
      </c>
      <c r="M42" s="104" t="n">
        <f aca="false">(Q42-L42)/5+L42</f>
        <v>5.192</v>
      </c>
      <c r="N42" s="104" t="n">
        <f aca="false">(Q42-L42)/5+M42</f>
        <v>5.664</v>
      </c>
      <c r="O42" s="104" t="n">
        <f aca="false">(Q42-L42)/5+N42</f>
        <v>6.136</v>
      </c>
      <c r="P42" s="104" t="n">
        <f aca="false">(Q42-L42)/5+O42</f>
        <v>6.608</v>
      </c>
      <c r="Q42" s="115" t="n">
        <f aca="false">polar_type16!$R$11</f>
        <v>7.08</v>
      </c>
      <c r="R42" s="104" t="n">
        <f aca="false">(V42-Q42)/5+Q42</f>
        <v>7.552666</v>
      </c>
      <c r="S42" s="104" t="n">
        <f aca="false">(V42-Q42)/5+R42</f>
        <v>8.025332</v>
      </c>
      <c r="T42" s="104" t="n">
        <f aca="false">(V42-Q42)/5+S42</f>
        <v>8.497998</v>
      </c>
      <c r="U42" s="104" t="n">
        <f aca="false">(V42-Q42)/5+T42</f>
        <v>8.970664</v>
      </c>
      <c r="V42" s="115" t="n">
        <f aca="false">polar_type16!$R$12</f>
        <v>9.44333</v>
      </c>
      <c r="W42" s="111" t="n">
        <f aca="false">(AA42-V42)/5+V42</f>
        <v>9.915998</v>
      </c>
      <c r="X42" s="111" t="n">
        <f aca="false">(AA42-V42)/5+W42</f>
        <v>10.388666</v>
      </c>
      <c r="Y42" s="111" t="n">
        <f aca="false">(AA42-V42)/5+X42</f>
        <v>10.861334</v>
      </c>
      <c r="Z42" s="111" t="n">
        <f aca="false">(AA42-V42)/5+Y42</f>
        <v>11.334002</v>
      </c>
      <c r="AA42" s="115" t="n">
        <f aca="false">polar_type16!$R$13</f>
        <v>11.80667</v>
      </c>
      <c r="AB42" s="104" t="n">
        <f aca="false">(AF42-AA42)/5+AA42</f>
        <v>12.279336</v>
      </c>
      <c r="AC42" s="104" t="n">
        <f aca="false">(AF42-AA42)/5+AB42</f>
        <v>12.752002</v>
      </c>
      <c r="AD42" s="104" t="n">
        <f aca="false">(AF42-AA42)/5+AC42</f>
        <v>13.224668</v>
      </c>
      <c r="AE42" s="104" t="n">
        <f aca="false">(AF42-AA42)/5+AD42</f>
        <v>13.697334</v>
      </c>
      <c r="AF42" s="115" t="n">
        <f aca="false">polar_type16!$R$14</f>
        <v>14.17</v>
      </c>
      <c r="AG42" s="111" t="n">
        <f aca="false">(AK42-AF42)/5+AF42</f>
        <v>13.816</v>
      </c>
      <c r="AH42" s="111" t="n">
        <f aca="false">(AK42-AF42)/5+AG42</f>
        <v>13.462</v>
      </c>
      <c r="AI42" s="111" t="n">
        <f aca="false">(AK42-AF42)/5+AH42</f>
        <v>13.108</v>
      </c>
      <c r="AJ42" s="111" t="n">
        <f aca="false">(AK42-AF42)/5+AI42</f>
        <v>12.754</v>
      </c>
      <c r="AK42" s="115" t="n">
        <f aca="false">polar_type16!$R$15</f>
        <v>12.4</v>
      </c>
      <c r="AL42" s="111" t="n">
        <f aca="false">(AP42-AK42)/5+AK42</f>
        <v>12.046</v>
      </c>
      <c r="AM42" s="111" t="n">
        <f aca="false">(AP42-AK42)/5+AL42</f>
        <v>11.692</v>
      </c>
      <c r="AN42" s="111" t="n">
        <f aca="false">(AP42-AK42)/5+AM42</f>
        <v>11.338</v>
      </c>
      <c r="AO42" s="111" t="n">
        <f aca="false">(AP42-AK42)/5+AN42</f>
        <v>10.984</v>
      </c>
      <c r="AP42" s="115" t="n">
        <f aca="false">polar_type16!$R$16</f>
        <v>10.63</v>
      </c>
      <c r="AQ42" s="116" t="n">
        <f aca="false">($AP42-$AK42)/Delta+AP42</f>
        <v>10.276</v>
      </c>
      <c r="AR42" s="116" t="n">
        <f aca="false">($AP42-$AK42)/Delta+AQ42</f>
        <v>9.922</v>
      </c>
      <c r="AS42" s="116" t="n">
        <f aca="false">($AP42-$AK42)/Delta+AR42</f>
        <v>9.568</v>
      </c>
      <c r="AT42" s="116" t="n">
        <f aca="false">($AP42-$AK42)/Delta+AS42</f>
        <v>9.214</v>
      </c>
      <c r="AU42" s="116" t="n">
        <f aca="false">($AP42-$AK42)/Delta+AT42</f>
        <v>8.86000000000001</v>
      </c>
      <c r="AV42" s="116" t="n">
        <f aca="false">($AP42-$AK42)/Delta+AU42</f>
        <v>8.50600000000001</v>
      </c>
      <c r="AW42" s="116" t="n">
        <f aca="false">($AP42-$AK42)/Delta+AV42</f>
        <v>8.15200000000001</v>
      </c>
      <c r="AX42" s="116" t="n">
        <f aca="false">($AP42-$AK42)/Delta+AW42</f>
        <v>7.79800000000001</v>
      </c>
      <c r="AY42" s="116" t="n">
        <f aca="false">($AP42-$AK42)/Delta+AX42</f>
        <v>7.44400000000001</v>
      </c>
      <c r="AZ42" s="116" t="n">
        <f aca="false">($AP42-$AK42)/Delta+AY42</f>
        <v>7.09000000000001</v>
      </c>
    </row>
    <row r="43" customFormat="false" ht="12.8" hidden="false" customHeight="false" outlineLevel="0" collapsed="false">
      <c r="A43" s="103" t="n">
        <f aca="false">(A$7-A$2)/5+A42</f>
        <v>76</v>
      </c>
      <c r="B43" s="104" t="n">
        <v>0</v>
      </c>
      <c r="C43" s="104" t="n">
        <f aca="false">(B43+D43)/2</f>
        <v>0.48</v>
      </c>
      <c r="D43" s="104" t="n">
        <f aca="false">(D47-D42)/5+D42</f>
        <v>0.96</v>
      </c>
      <c r="E43" s="104" t="n">
        <f aca="false">(D43+F43)/2</f>
        <v>1.44</v>
      </c>
      <c r="F43" s="104" t="n">
        <f aca="false">(F47-F42)/5+F42</f>
        <v>1.92</v>
      </c>
      <c r="G43" s="104" t="n">
        <f aca="false">(G47-G42)/5+G42</f>
        <v>2.4</v>
      </c>
      <c r="H43" s="104" t="n">
        <f aca="false">(G43+I43)/2</f>
        <v>2.8798</v>
      </c>
      <c r="I43" s="104" t="n">
        <f aca="false">(I47-I42)/5+I42</f>
        <v>3.3596</v>
      </c>
      <c r="J43" s="104" t="n">
        <f aca="false">(L43-I43)/3+I43</f>
        <v>3.8394</v>
      </c>
      <c r="K43" s="104" t="n">
        <f aca="false">(L43-I43)/3+J43</f>
        <v>4.3192</v>
      </c>
      <c r="L43" s="104" t="n">
        <f aca="false">(L47-L42)/5+L42</f>
        <v>4.799</v>
      </c>
      <c r="M43" s="104" t="n">
        <f aca="false">(Q43-L43)/5+L43</f>
        <v>5.2788</v>
      </c>
      <c r="N43" s="104" t="n">
        <f aca="false">(Q43-L43)/5+M43</f>
        <v>5.7586</v>
      </c>
      <c r="O43" s="104" t="n">
        <f aca="false">(Q43-L43)/5+N43</f>
        <v>6.2384</v>
      </c>
      <c r="P43" s="104" t="n">
        <f aca="false">(Q43-L43)/5+O43</f>
        <v>6.7182</v>
      </c>
      <c r="Q43" s="104" t="n">
        <f aca="false">(Q47-Q42)/5+Q42</f>
        <v>7.198</v>
      </c>
      <c r="R43" s="104" t="n">
        <f aca="false">(V43-Q43)/5+Q43</f>
        <v>7.678266</v>
      </c>
      <c r="S43" s="104" t="n">
        <f aca="false">(V43-Q43)/5+R43</f>
        <v>8.158532</v>
      </c>
      <c r="T43" s="104" t="n">
        <f aca="false">(V43-Q43)/5+S43</f>
        <v>8.638798</v>
      </c>
      <c r="U43" s="104" t="n">
        <f aca="false">(V43-Q43)/5+T43</f>
        <v>9.119064</v>
      </c>
      <c r="V43" s="104" t="n">
        <f aca="false">(V47-V42)/5+V42</f>
        <v>9.59933</v>
      </c>
      <c r="W43" s="111" t="n">
        <f aca="false">(AA43-V43)/5+V43</f>
        <v>10.079598</v>
      </c>
      <c r="X43" s="111" t="n">
        <f aca="false">(AA43-V43)/5+W43</f>
        <v>10.559866</v>
      </c>
      <c r="Y43" s="111" t="n">
        <f aca="false">(AA43-V43)/5+X43</f>
        <v>11.040134</v>
      </c>
      <c r="Z43" s="111" t="n">
        <f aca="false">(AA43-V43)/5+Y43</f>
        <v>11.520402</v>
      </c>
      <c r="AA43" s="104" t="n">
        <f aca="false">(AA47-AA42)/5+AA42</f>
        <v>12.00067</v>
      </c>
      <c r="AB43" s="104" t="n">
        <f aca="false">(AF43-AA43)/5+AA43</f>
        <v>12.480936</v>
      </c>
      <c r="AC43" s="104" t="n">
        <f aca="false">(AF43-AA43)/5+AB43</f>
        <v>12.961202</v>
      </c>
      <c r="AD43" s="104" t="n">
        <f aca="false">(AF43-AA43)/5+AC43</f>
        <v>13.441468</v>
      </c>
      <c r="AE43" s="104" t="n">
        <f aca="false">(AF43-AA43)/5+AD43</f>
        <v>13.921734</v>
      </c>
      <c r="AF43" s="104" t="n">
        <f aca="false">(AF47-AF42)/5+AF42</f>
        <v>14.402</v>
      </c>
      <c r="AG43" s="111" t="n">
        <f aca="false">(AK43-AF43)/5+AF43</f>
        <v>14.0422</v>
      </c>
      <c r="AH43" s="111" t="n">
        <f aca="false">(AK43-AF43)/5+AG43</f>
        <v>13.6824</v>
      </c>
      <c r="AI43" s="111" t="n">
        <f aca="false">(AK43-AF43)/5+AH43</f>
        <v>13.3226</v>
      </c>
      <c r="AJ43" s="111" t="n">
        <f aca="false">(AK43-AF43)/5+AI43</f>
        <v>12.9628</v>
      </c>
      <c r="AK43" s="104" t="n">
        <f aca="false">(AK47-AK42)/5+AK42</f>
        <v>12.603</v>
      </c>
      <c r="AL43" s="111" t="n">
        <f aca="false">(AP43-AK43)/5+AK43</f>
        <v>12.2432</v>
      </c>
      <c r="AM43" s="111" t="n">
        <f aca="false">(AP43-AK43)/5+AL43</f>
        <v>11.8834</v>
      </c>
      <c r="AN43" s="111" t="n">
        <f aca="false">(AP43-AK43)/5+AM43</f>
        <v>11.5236</v>
      </c>
      <c r="AO43" s="111" t="n">
        <f aca="false">(AP43-AK43)/5+AN43</f>
        <v>11.1638</v>
      </c>
      <c r="AP43" s="104" t="n">
        <f aca="false">(AP47-AP42)/5+AP42</f>
        <v>10.804</v>
      </c>
      <c r="AQ43" s="116" t="n">
        <f aca="false">($AP43-$AK43)/Delta+AP43</f>
        <v>10.4442</v>
      </c>
      <c r="AR43" s="116" t="n">
        <f aca="false">($AP43-$AK43)/Delta+AQ43</f>
        <v>10.0844</v>
      </c>
      <c r="AS43" s="116" t="n">
        <f aca="false">($AP43-$AK43)/Delta+AR43</f>
        <v>9.7246</v>
      </c>
      <c r="AT43" s="116" t="n">
        <f aca="false">($AP43-$AK43)/Delta+AS43</f>
        <v>9.3648</v>
      </c>
      <c r="AU43" s="116" t="n">
        <f aca="false">($AP43-$AK43)/Delta+AT43</f>
        <v>9.005</v>
      </c>
      <c r="AV43" s="116" t="n">
        <f aca="false">($AP43-$AK43)/Delta+AU43</f>
        <v>8.6452</v>
      </c>
      <c r="AW43" s="116" t="n">
        <f aca="false">($AP43-$AK43)/Delta+AV43</f>
        <v>8.2854</v>
      </c>
      <c r="AX43" s="116" t="n">
        <f aca="false">($AP43-$AK43)/Delta+AW43</f>
        <v>7.9256</v>
      </c>
      <c r="AY43" s="116" t="n">
        <f aca="false">($AP43-$AK43)/Delta+AX43</f>
        <v>7.5658</v>
      </c>
      <c r="AZ43" s="116" t="n">
        <f aca="false">($AP43-$AK43)/Delta+AY43</f>
        <v>7.206</v>
      </c>
    </row>
    <row r="44" customFormat="false" ht="12.8" hidden="false" customHeight="false" outlineLevel="0" collapsed="false">
      <c r="A44" s="103" t="n">
        <f aca="false">(A$7-A$2)/5+A43</f>
        <v>77</v>
      </c>
      <c r="B44" s="104" t="n">
        <v>0</v>
      </c>
      <c r="C44" s="104" t="n">
        <f aca="false">(B44+D44)/2</f>
        <v>0.488</v>
      </c>
      <c r="D44" s="104" t="n">
        <f aca="false">(D47-D42)/5+D43</f>
        <v>0.976</v>
      </c>
      <c r="E44" s="104" t="n">
        <f aca="false">(D44+F44)/2</f>
        <v>1.464</v>
      </c>
      <c r="F44" s="104" t="n">
        <f aca="false">(F47-F42)/5+F43</f>
        <v>1.952</v>
      </c>
      <c r="G44" s="104" t="n">
        <f aca="false">(G47-G42)/5+G43</f>
        <v>2.44</v>
      </c>
      <c r="H44" s="104" t="n">
        <f aca="false">(G44+I44)/2</f>
        <v>2.9276</v>
      </c>
      <c r="I44" s="104" t="n">
        <f aca="false">(I47-I42)/5+I43</f>
        <v>3.4152</v>
      </c>
      <c r="J44" s="104" t="n">
        <f aca="false">(L44-I44)/3+I44</f>
        <v>3.9028</v>
      </c>
      <c r="K44" s="104" t="n">
        <f aca="false">(L44-I44)/3+J44</f>
        <v>4.3904</v>
      </c>
      <c r="L44" s="104" t="n">
        <f aca="false">(L47-L42)/5+L43</f>
        <v>4.878</v>
      </c>
      <c r="M44" s="104" t="n">
        <f aca="false">(Q44-L44)/5+L44</f>
        <v>5.3656</v>
      </c>
      <c r="N44" s="104" t="n">
        <f aca="false">(Q44-L44)/5+M44</f>
        <v>5.8532</v>
      </c>
      <c r="O44" s="104" t="n">
        <f aca="false">(Q44-L44)/5+N44</f>
        <v>6.3408</v>
      </c>
      <c r="P44" s="104" t="n">
        <f aca="false">(Q44-L44)/5+O44</f>
        <v>6.8284</v>
      </c>
      <c r="Q44" s="104" t="n">
        <f aca="false">(Q47-Q42)/5+Q43</f>
        <v>7.316</v>
      </c>
      <c r="R44" s="104" t="n">
        <f aca="false">(V44-Q44)/5+Q44</f>
        <v>7.803866</v>
      </c>
      <c r="S44" s="104" t="n">
        <f aca="false">(V44-Q44)/5+R44</f>
        <v>8.291732</v>
      </c>
      <c r="T44" s="104" t="n">
        <f aca="false">(V44-Q44)/5+S44</f>
        <v>8.779598</v>
      </c>
      <c r="U44" s="104" t="n">
        <f aca="false">(V44-Q44)/5+T44</f>
        <v>9.267464</v>
      </c>
      <c r="V44" s="104" t="n">
        <f aca="false">(V47-V42)/5+V43</f>
        <v>9.75533</v>
      </c>
      <c r="W44" s="111" t="n">
        <f aca="false">(AA44-V44)/5+V44</f>
        <v>10.243198</v>
      </c>
      <c r="X44" s="111" t="n">
        <f aca="false">(AA44-V44)/5+W44</f>
        <v>10.731066</v>
      </c>
      <c r="Y44" s="111" t="n">
        <f aca="false">(AA44-V44)/5+X44</f>
        <v>11.218934</v>
      </c>
      <c r="Z44" s="111" t="n">
        <f aca="false">(AA44-V44)/5+Y44</f>
        <v>11.706802</v>
      </c>
      <c r="AA44" s="104" t="n">
        <f aca="false">(AA47-AA42)/5+AA43</f>
        <v>12.19467</v>
      </c>
      <c r="AB44" s="104" t="n">
        <f aca="false">(AF44-AA44)/5+AA44</f>
        <v>12.682536</v>
      </c>
      <c r="AC44" s="104" t="n">
        <f aca="false">(AF44-AA44)/5+AB44</f>
        <v>13.170402</v>
      </c>
      <c r="AD44" s="104" t="n">
        <f aca="false">(AF44-AA44)/5+AC44</f>
        <v>13.658268</v>
      </c>
      <c r="AE44" s="104" t="n">
        <f aca="false">(AF44-AA44)/5+AD44</f>
        <v>14.146134</v>
      </c>
      <c r="AF44" s="104" t="n">
        <f aca="false">(AF47-AF42)/5+AF43</f>
        <v>14.634</v>
      </c>
      <c r="AG44" s="111" t="n">
        <f aca="false">(AK44-AF44)/5+AF44</f>
        <v>14.2684</v>
      </c>
      <c r="AH44" s="111" t="n">
        <f aca="false">(AK44-AF44)/5+AG44</f>
        <v>13.9028</v>
      </c>
      <c r="AI44" s="111" t="n">
        <f aca="false">(AK44-AF44)/5+AH44</f>
        <v>13.5372</v>
      </c>
      <c r="AJ44" s="111" t="n">
        <f aca="false">(AK44-AF44)/5+AI44</f>
        <v>13.1716</v>
      </c>
      <c r="AK44" s="104" t="n">
        <f aca="false">(AK47-AK42)/5+AK43</f>
        <v>12.806</v>
      </c>
      <c r="AL44" s="111" t="n">
        <f aca="false">(AP44-AK44)/5+AK44</f>
        <v>12.4404</v>
      </c>
      <c r="AM44" s="111" t="n">
        <f aca="false">(AP44-AK44)/5+AL44</f>
        <v>12.0748</v>
      </c>
      <c r="AN44" s="111" t="n">
        <f aca="false">(AP44-AK44)/5+AM44</f>
        <v>11.7092</v>
      </c>
      <c r="AO44" s="111" t="n">
        <f aca="false">(AP44-AK44)/5+AN44</f>
        <v>11.3436</v>
      </c>
      <c r="AP44" s="104" t="n">
        <f aca="false">(AP47-AP42)/5+AP43</f>
        <v>10.978</v>
      </c>
      <c r="AQ44" s="116" t="n">
        <f aca="false">($AP44-$AK44)/Delta+AP44</f>
        <v>10.6124</v>
      </c>
      <c r="AR44" s="116" t="n">
        <f aca="false">($AP44-$AK44)/Delta+AQ44</f>
        <v>10.2468</v>
      </c>
      <c r="AS44" s="116" t="n">
        <f aca="false">($AP44-$AK44)/Delta+AR44</f>
        <v>9.8812</v>
      </c>
      <c r="AT44" s="116" t="n">
        <f aca="false">($AP44-$AK44)/Delta+AS44</f>
        <v>9.5156</v>
      </c>
      <c r="AU44" s="116" t="n">
        <f aca="false">($AP44-$AK44)/Delta+AT44</f>
        <v>9.15</v>
      </c>
      <c r="AV44" s="116" t="n">
        <f aca="false">($AP44-$AK44)/Delta+AU44</f>
        <v>8.7844</v>
      </c>
      <c r="AW44" s="116" t="n">
        <f aca="false">($AP44-$AK44)/Delta+AV44</f>
        <v>8.4188</v>
      </c>
      <c r="AX44" s="116" t="n">
        <f aca="false">($AP44-$AK44)/Delta+AW44</f>
        <v>8.0532</v>
      </c>
      <c r="AY44" s="116" t="n">
        <f aca="false">($AP44-$AK44)/Delta+AX44</f>
        <v>7.6876</v>
      </c>
      <c r="AZ44" s="116" t="n">
        <f aca="false">($AP44-$AK44)/Delta+AY44</f>
        <v>7.322</v>
      </c>
    </row>
    <row r="45" customFormat="false" ht="12.8" hidden="false" customHeight="false" outlineLevel="0" collapsed="false">
      <c r="A45" s="103" t="n">
        <f aca="false">(A$7-A$2)/5+A44</f>
        <v>78</v>
      </c>
      <c r="B45" s="104" t="n">
        <v>0</v>
      </c>
      <c r="C45" s="104" t="n">
        <f aca="false">(B45+D45)/2</f>
        <v>0.496</v>
      </c>
      <c r="D45" s="104" t="n">
        <f aca="false">(D47-D42)/5+D44</f>
        <v>0.992</v>
      </c>
      <c r="E45" s="104" t="n">
        <f aca="false">(D45+F45)/2</f>
        <v>1.488</v>
      </c>
      <c r="F45" s="104" t="n">
        <f aca="false">(F47-F42)/5+F44</f>
        <v>1.984</v>
      </c>
      <c r="G45" s="104" t="n">
        <f aca="false">(G47-G42)/5+G44</f>
        <v>2.48</v>
      </c>
      <c r="H45" s="104" t="n">
        <f aca="false">(G45+I45)/2</f>
        <v>2.9754</v>
      </c>
      <c r="I45" s="104" t="n">
        <f aca="false">(I47-I42)/5+I44</f>
        <v>3.4708</v>
      </c>
      <c r="J45" s="104" t="n">
        <f aca="false">(L45-I45)/3+I45</f>
        <v>3.9662</v>
      </c>
      <c r="K45" s="104" t="n">
        <f aca="false">(L45-I45)/3+J45</f>
        <v>4.4616</v>
      </c>
      <c r="L45" s="104" t="n">
        <f aca="false">(L47-L42)/5+L44</f>
        <v>4.957</v>
      </c>
      <c r="M45" s="104" t="n">
        <f aca="false">(Q45-L45)/5+L45</f>
        <v>5.4524</v>
      </c>
      <c r="N45" s="104" t="n">
        <f aca="false">(Q45-L45)/5+M45</f>
        <v>5.9478</v>
      </c>
      <c r="O45" s="104" t="n">
        <f aca="false">(Q45-L45)/5+N45</f>
        <v>6.4432</v>
      </c>
      <c r="P45" s="104" t="n">
        <f aca="false">(Q45-L45)/5+O45</f>
        <v>6.9386</v>
      </c>
      <c r="Q45" s="104" t="n">
        <f aca="false">(Q47-Q42)/5+Q44</f>
        <v>7.434</v>
      </c>
      <c r="R45" s="104" t="n">
        <f aca="false">(V45-Q45)/5+Q45</f>
        <v>7.929466</v>
      </c>
      <c r="S45" s="104" t="n">
        <f aca="false">(V45-Q45)/5+R45</f>
        <v>8.424932</v>
      </c>
      <c r="T45" s="104" t="n">
        <f aca="false">(V45-Q45)/5+S45</f>
        <v>8.920398</v>
      </c>
      <c r="U45" s="104" t="n">
        <f aca="false">(V45-Q45)/5+T45</f>
        <v>9.415864</v>
      </c>
      <c r="V45" s="104" t="n">
        <f aca="false">(V47-V42)/5+V44</f>
        <v>9.91133</v>
      </c>
      <c r="W45" s="111" t="n">
        <f aca="false">(AA45-V45)/5+V45</f>
        <v>10.406798</v>
      </c>
      <c r="X45" s="111" t="n">
        <f aca="false">(AA45-V45)/5+W45</f>
        <v>10.902266</v>
      </c>
      <c r="Y45" s="111" t="n">
        <f aca="false">(AA45-V45)/5+X45</f>
        <v>11.397734</v>
      </c>
      <c r="Z45" s="111" t="n">
        <f aca="false">(AA45-V45)/5+Y45</f>
        <v>11.893202</v>
      </c>
      <c r="AA45" s="104" t="n">
        <f aca="false">(AA47-AA42)/5+AA44</f>
        <v>12.38867</v>
      </c>
      <c r="AB45" s="104" t="n">
        <f aca="false">(AF45-AA45)/5+AA45</f>
        <v>12.884136</v>
      </c>
      <c r="AC45" s="104" t="n">
        <f aca="false">(AF45-AA45)/5+AB45</f>
        <v>13.379602</v>
      </c>
      <c r="AD45" s="104" t="n">
        <f aca="false">(AF45-AA45)/5+AC45</f>
        <v>13.875068</v>
      </c>
      <c r="AE45" s="104" t="n">
        <f aca="false">(AF45-AA45)/5+AD45</f>
        <v>14.370534</v>
      </c>
      <c r="AF45" s="104" t="n">
        <f aca="false">(AF47-AF42)/5+AF44</f>
        <v>14.866</v>
      </c>
      <c r="AG45" s="111" t="n">
        <f aca="false">(AK45-AF45)/5+AF45</f>
        <v>14.4946</v>
      </c>
      <c r="AH45" s="111" t="n">
        <f aca="false">(AK45-AF45)/5+AG45</f>
        <v>14.1232</v>
      </c>
      <c r="AI45" s="111" t="n">
        <f aca="false">(AK45-AF45)/5+AH45</f>
        <v>13.7518</v>
      </c>
      <c r="AJ45" s="111" t="n">
        <f aca="false">(AK45-AF45)/5+AI45</f>
        <v>13.3804</v>
      </c>
      <c r="AK45" s="104" t="n">
        <f aca="false">(AK47-AK42)/5+AK44</f>
        <v>13.009</v>
      </c>
      <c r="AL45" s="111" t="n">
        <f aca="false">(AP45-AK45)/5+AK45</f>
        <v>12.6376</v>
      </c>
      <c r="AM45" s="111" t="n">
        <f aca="false">(AP45-AK45)/5+AL45</f>
        <v>12.2662</v>
      </c>
      <c r="AN45" s="111" t="n">
        <f aca="false">(AP45-AK45)/5+AM45</f>
        <v>11.8948</v>
      </c>
      <c r="AO45" s="111" t="n">
        <f aca="false">(AP45-AK45)/5+AN45</f>
        <v>11.5234</v>
      </c>
      <c r="AP45" s="104" t="n">
        <f aca="false">(AP47-AP42)/5+AP44</f>
        <v>11.152</v>
      </c>
      <c r="AQ45" s="116" t="n">
        <f aca="false">($AP45-$AK45)/Delta+AP45</f>
        <v>10.7806</v>
      </c>
      <c r="AR45" s="116" t="n">
        <f aca="false">($AP45-$AK45)/Delta+AQ45</f>
        <v>10.4092</v>
      </c>
      <c r="AS45" s="116" t="n">
        <f aca="false">($AP45-$AK45)/Delta+AR45</f>
        <v>10.0378</v>
      </c>
      <c r="AT45" s="116" t="n">
        <f aca="false">($AP45-$AK45)/Delta+AS45</f>
        <v>9.6664</v>
      </c>
      <c r="AU45" s="116" t="n">
        <f aca="false">($AP45-$AK45)/Delta+AT45</f>
        <v>9.295</v>
      </c>
      <c r="AV45" s="116" t="n">
        <f aca="false">($AP45-$AK45)/Delta+AU45</f>
        <v>8.9236</v>
      </c>
      <c r="AW45" s="116" t="n">
        <f aca="false">($AP45-$AK45)/Delta+AV45</f>
        <v>8.5522</v>
      </c>
      <c r="AX45" s="116" t="n">
        <f aca="false">($AP45-$AK45)/Delta+AW45</f>
        <v>8.1808</v>
      </c>
      <c r="AY45" s="116" t="n">
        <f aca="false">($AP45-$AK45)/Delta+AX45</f>
        <v>7.8094</v>
      </c>
      <c r="AZ45" s="116" t="n">
        <f aca="false">($AP45-$AK45)/Delta+AY45</f>
        <v>7.438</v>
      </c>
    </row>
    <row r="46" customFormat="false" ht="12.8" hidden="false" customHeight="false" outlineLevel="0" collapsed="false">
      <c r="A46" s="103" t="n">
        <f aca="false">(A$7-A$2)/5+A45</f>
        <v>79</v>
      </c>
      <c r="B46" s="104" t="n">
        <v>0</v>
      </c>
      <c r="C46" s="104" t="n">
        <f aca="false">(B46+D46)/2</f>
        <v>0.504</v>
      </c>
      <c r="D46" s="104" t="n">
        <f aca="false">(D47-D42)/5+D45</f>
        <v>1.008</v>
      </c>
      <c r="E46" s="104" t="n">
        <f aca="false">(D46+F46)/2</f>
        <v>1.512</v>
      </c>
      <c r="F46" s="104" t="n">
        <f aca="false">(F47-F42)/5+F45</f>
        <v>2.016</v>
      </c>
      <c r="G46" s="104" t="n">
        <f aca="false">(G47-G42)/5+G45</f>
        <v>2.52</v>
      </c>
      <c r="H46" s="104" t="n">
        <f aca="false">(G46+I46)/2</f>
        <v>3.0232</v>
      </c>
      <c r="I46" s="104" t="n">
        <f aca="false">(I47-I42)/5+I45</f>
        <v>3.5264</v>
      </c>
      <c r="J46" s="104" t="n">
        <f aca="false">(L46-I46)/3+I46</f>
        <v>4.0296</v>
      </c>
      <c r="K46" s="104" t="n">
        <f aca="false">(L46-I46)/3+J46</f>
        <v>4.5328</v>
      </c>
      <c r="L46" s="104" t="n">
        <f aca="false">(L47-L42)/5+L45</f>
        <v>5.036</v>
      </c>
      <c r="M46" s="104" t="n">
        <f aca="false">(Q46-L46)/5+L46</f>
        <v>5.5392</v>
      </c>
      <c r="N46" s="104" t="n">
        <f aca="false">(Q46-L46)/5+M46</f>
        <v>6.0424</v>
      </c>
      <c r="O46" s="104" t="n">
        <f aca="false">(Q46-L46)/5+N46</f>
        <v>6.5456</v>
      </c>
      <c r="P46" s="104" t="n">
        <f aca="false">(Q46-L46)/5+O46</f>
        <v>7.0488</v>
      </c>
      <c r="Q46" s="104" t="n">
        <f aca="false">(Q47-Q42)/5+Q45</f>
        <v>7.552</v>
      </c>
      <c r="R46" s="104" t="n">
        <f aca="false">(V46-Q46)/5+Q46</f>
        <v>8.055066</v>
      </c>
      <c r="S46" s="104" t="n">
        <f aca="false">(V46-Q46)/5+R46</f>
        <v>8.558132</v>
      </c>
      <c r="T46" s="104" t="n">
        <f aca="false">(V46-Q46)/5+S46</f>
        <v>9.061198</v>
      </c>
      <c r="U46" s="104" t="n">
        <f aca="false">(V46-Q46)/5+T46</f>
        <v>9.564264</v>
      </c>
      <c r="V46" s="104" t="n">
        <f aca="false">(V47-V42)/5+V45</f>
        <v>10.06733</v>
      </c>
      <c r="W46" s="111" t="n">
        <f aca="false">(AA46-V46)/5+V46</f>
        <v>10.570398</v>
      </c>
      <c r="X46" s="111" t="n">
        <f aca="false">(AA46-V46)/5+W46</f>
        <v>11.073466</v>
      </c>
      <c r="Y46" s="111" t="n">
        <f aca="false">(AA46-V46)/5+X46</f>
        <v>11.576534</v>
      </c>
      <c r="Z46" s="111" t="n">
        <f aca="false">(AA46-V46)/5+Y46</f>
        <v>12.079602</v>
      </c>
      <c r="AA46" s="104" t="n">
        <f aca="false">(AA47-AA42)/5+AA45</f>
        <v>12.58267</v>
      </c>
      <c r="AB46" s="104" t="n">
        <f aca="false">(AF46-AA46)/5+AA46</f>
        <v>13.085736</v>
      </c>
      <c r="AC46" s="104" t="n">
        <f aca="false">(AF46-AA46)/5+AB46</f>
        <v>13.588802</v>
      </c>
      <c r="AD46" s="104" t="n">
        <f aca="false">(AF46-AA46)/5+AC46</f>
        <v>14.091868</v>
      </c>
      <c r="AE46" s="104" t="n">
        <f aca="false">(AF46-AA46)/5+AD46</f>
        <v>14.594934</v>
      </c>
      <c r="AF46" s="104" t="n">
        <f aca="false">(AF47-AF42)/5+AF45</f>
        <v>15.098</v>
      </c>
      <c r="AG46" s="111" t="n">
        <f aca="false">(AK46-AF46)/5+AF46</f>
        <v>14.7208</v>
      </c>
      <c r="AH46" s="111" t="n">
        <f aca="false">(AK46-AF46)/5+AG46</f>
        <v>14.3436</v>
      </c>
      <c r="AI46" s="111" t="n">
        <f aca="false">(AK46-AF46)/5+AH46</f>
        <v>13.9664</v>
      </c>
      <c r="AJ46" s="111" t="n">
        <f aca="false">(AK46-AF46)/5+AI46</f>
        <v>13.5892</v>
      </c>
      <c r="AK46" s="104" t="n">
        <f aca="false">(AK47-AK42)/5+AK45</f>
        <v>13.212</v>
      </c>
      <c r="AL46" s="111" t="n">
        <f aca="false">(AP46-AK46)/5+AK46</f>
        <v>12.8348</v>
      </c>
      <c r="AM46" s="111" t="n">
        <f aca="false">(AP46-AK46)/5+AL46</f>
        <v>12.4576</v>
      </c>
      <c r="AN46" s="111" t="n">
        <f aca="false">(AP46-AK46)/5+AM46</f>
        <v>12.0804</v>
      </c>
      <c r="AO46" s="111" t="n">
        <f aca="false">(AP46-AK46)/5+AN46</f>
        <v>11.7032</v>
      </c>
      <c r="AP46" s="104" t="n">
        <f aca="false">(AP47-AP42)/5+AP45</f>
        <v>11.326</v>
      </c>
      <c r="AQ46" s="116" t="n">
        <f aca="false">($AP46-$AK46)/Delta+AP46</f>
        <v>10.9488</v>
      </c>
      <c r="AR46" s="116" t="n">
        <f aca="false">($AP46-$AK46)/Delta+AQ46</f>
        <v>10.5716</v>
      </c>
      <c r="AS46" s="116" t="n">
        <f aca="false">($AP46-$AK46)/Delta+AR46</f>
        <v>10.1944</v>
      </c>
      <c r="AT46" s="116" t="n">
        <f aca="false">($AP46-$AK46)/Delta+AS46</f>
        <v>9.8172</v>
      </c>
      <c r="AU46" s="116" t="n">
        <f aca="false">($AP46-$AK46)/Delta+AT46</f>
        <v>9.44</v>
      </c>
      <c r="AV46" s="116" t="n">
        <f aca="false">($AP46-$AK46)/Delta+AU46</f>
        <v>9.0628</v>
      </c>
      <c r="AW46" s="116" t="n">
        <f aca="false">($AP46-$AK46)/Delta+AV46</f>
        <v>8.6856</v>
      </c>
      <c r="AX46" s="116" t="n">
        <f aca="false">($AP46-$AK46)/Delta+AW46</f>
        <v>8.3084</v>
      </c>
      <c r="AY46" s="116" t="n">
        <f aca="false">($AP46-$AK46)/Delta+AX46</f>
        <v>7.9312</v>
      </c>
      <c r="AZ46" s="116" t="n">
        <f aca="false">($AP46-$AK46)/Delta+AY46</f>
        <v>7.554</v>
      </c>
    </row>
    <row r="47" customFormat="false" ht="12.8" hidden="false" customHeight="false" outlineLevel="0" collapsed="false">
      <c r="A47" s="103" t="n">
        <f aca="false">A42+5</f>
        <v>80</v>
      </c>
      <c r="B47" s="104" t="n">
        <v>0</v>
      </c>
      <c r="C47" s="104" t="n">
        <f aca="false">(B47+D47)/2</f>
        <v>0.512</v>
      </c>
      <c r="D47" s="115" t="n">
        <f aca="false">polar_type16!$S$6</f>
        <v>1.024</v>
      </c>
      <c r="E47" s="104" t="n">
        <f aca="false">(D47+F47)/2</f>
        <v>1.536</v>
      </c>
      <c r="F47" s="115" t="n">
        <f aca="false">polar_type16!$S$7</f>
        <v>2.048</v>
      </c>
      <c r="G47" s="115" t="n">
        <f aca="false">polar_type16!$S$8</f>
        <v>2.56</v>
      </c>
      <c r="H47" s="104" t="n">
        <f aca="false">(G47+I47)/2</f>
        <v>3.071</v>
      </c>
      <c r="I47" s="115" t="n">
        <f aca="false">polar_type16!$S$9</f>
        <v>3.582</v>
      </c>
      <c r="J47" s="104" t="n">
        <f aca="false">(L47-I47)/3+I47</f>
        <v>4.093</v>
      </c>
      <c r="K47" s="104" t="n">
        <f aca="false">(L47-I47)/3+J47</f>
        <v>4.604</v>
      </c>
      <c r="L47" s="115" t="n">
        <f aca="false">polar_type16!$S$10</f>
        <v>5.115</v>
      </c>
      <c r="M47" s="104" t="n">
        <f aca="false">(Q47-L47)/5+L47</f>
        <v>5.626</v>
      </c>
      <c r="N47" s="104" t="n">
        <f aca="false">(Q47-L47)/5+M47</f>
        <v>6.137</v>
      </c>
      <c r="O47" s="104" t="n">
        <f aca="false">(Q47-L47)/5+N47</f>
        <v>6.648</v>
      </c>
      <c r="P47" s="104" t="n">
        <f aca="false">(Q47-L47)/5+O47</f>
        <v>7.159</v>
      </c>
      <c r="Q47" s="115" t="n">
        <f aca="false">polar_type16!$S$11</f>
        <v>7.67</v>
      </c>
      <c r="R47" s="104" t="n">
        <f aca="false">(V47-Q47)/5+Q47</f>
        <v>8.180666</v>
      </c>
      <c r="S47" s="104" t="n">
        <f aca="false">(V47-Q47)/5+R47</f>
        <v>8.691332</v>
      </c>
      <c r="T47" s="104" t="n">
        <f aca="false">(V47-Q47)/5+S47</f>
        <v>9.201998</v>
      </c>
      <c r="U47" s="104" t="n">
        <f aca="false">(V47-Q47)/5+T47</f>
        <v>9.712664</v>
      </c>
      <c r="V47" s="115" t="n">
        <f aca="false">polar_type16!$S$12</f>
        <v>10.22333</v>
      </c>
      <c r="W47" s="111" t="n">
        <f aca="false">(AA47-V47)/5+V47</f>
        <v>10.733998</v>
      </c>
      <c r="X47" s="111" t="n">
        <f aca="false">(AA47-V47)/5+W47</f>
        <v>11.244666</v>
      </c>
      <c r="Y47" s="111" t="n">
        <f aca="false">(AA47-V47)/5+X47</f>
        <v>11.755334</v>
      </c>
      <c r="Z47" s="111" t="n">
        <f aca="false">(AA47-V47)/5+Y47</f>
        <v>12.266002</v>
      </c>
      <c r="AA47" s="115" t="n">
        <f aca="false">polar_type16!$S$13</f>
        <v>12.77667</v>
      </c>
      <c r="AB47" s="104" t="n">
        <f aca="false">(AF47-AA47)/5+AA47</f>
        <v>13.287336</v>
      </c>
      <c r="AC47" s="104" t="n">
        <f aca="false">(AF47-AA47)/5+AB47</f>
        <v>13.798002</v>
      </c>
      <c r="AD47" s="104" t="n">
        <f aca="false">(AF47-AA47)/5+AC47</f>
        <v>14.308668</v>
      </c>
      <c r="AE47" s="104" t="n">
        <f aca="false">(AF47-AA47)/5+AD47</f>
        <v>14.819334</v>
      </c>
      <c r="AF47" s="115" t="n">
        <f aca="false">polar_type16!$S$14</f>
        <v>15.33</v>
      </c>
      <c r="AG47" s="111" t="n">
        <f aca="false">(AK47-AF47)/5+AF47</f>
        <v>14.947</v>
      </c>
      <c r="AH47" s="111" t="n">
        <f aca="false">(AK47-AF47)/5+AG47</f>
        <v>14.564</v>
      </c>
      <c r="AI47" s="111" t="n">
        <f aca="false">(AK47-AF47)/5+AH47</f>
        <v>14.181</v>
      </c>
      <c r="AJ47" s="111" t="n">
        <f aca="false">(AK47-AF47)/5+AI47</f>
        <v>13.798</v>
      </c>
      <c r="AK47" s="115" t="n">
        <f aca="false">polar_type16!$S$15</f>
        <v>13.415</v>
      </c>
      <c r="AL47" s="111" t="n">
        <f aca="false">(AP47-AK47)/5+AK47</f>
        <v>13.032</v>
      </c>
      <c r="AM47" s="111" t="n">
        <f aca="false">(AP47-AK47)/5+AL47</f>
        <v>12.649</v>
      </c>
      <c r="AN47" s="111" t="n">
        <f aca="false">(AP47-AK47)/5+AM47</f>
        <v>12.266</v>
      </c>
      <c r="AO47" s="111" t="n">
        <f aca="false">(AP47-AK47)/5+AN47</f>
        <v>11.883</v>
      </c>
      <c r="AP47" s="115" t="n">
        <f aca="false">polar_type16!$S$16</f>
        <v>11.5</v>
      </c>
      <c r="AQ47" s="116" t="n">
        <f aca="false">($AP47-$AK47)/Delta+AP47</f>
        <v>11.117</v>
      </c>
      <c r="AR47" s="116" t="n">
        <f aca="false">($AP47-$AK47)/Delta+AQ47</f>
        <v>10.734</v>
      </c>
      <c r="AS47" s="116" t="n">
        <f aca="false">($AP47-$AK47)/Delta+AR47</f>
        <v>10.351</v>
      </c>
      <c r="AT47" s="116" t="n">
        <f aca="false">($AP47-$AK47)/Delta+AS47</f>
        <v>9.968</v>
      </c>
      <c r="AU47" s="116" t="n">
        <f aca="false">($AP47-$AK47)/Delta+AT47</f>
        <v>9.585</v>
      </c>
      <c r="AV47" s="116" t="n">
        <f aca="false">($AP47-$AK47)/Delta+AU47</f>
        <v>9.20200000000001</v>
      </c>
      <c r="AW47" s="116" t="n">
        <f aca="false">($AP47-$AK47)/Delta+AV47</f>
        <v>8.81900000000001</v>
      </c>
      <c r="AX47" s="116" t="n">
        <f aca="false">($AP47-$AK47)/Delta+AW47</f>
        <v>8.43600000000001</v>
      </c>
      <c r="AY47" s="116" t="n">
        <f aca="false">($AP47-$AK47)/Delta+AX47</f>
        <v>8.05300000000001</v>
      </c>
      <c r="AZ47" s="116" t="n">
        <f aca="false">($AP47-$AK47)/Delta+AY47</f>
        <v>7.67000000000001</v>
      </c>
    </row>
    <row r="48" customFormat="false" ht="12.8" hidden="false" customHeight="false" outlineLevel="0" collapsed="false">
      <c r="A48" s="103" t="n">
        <f aca="false">(A$7-A$2)/5+A47</f>
        <v>81</v>
      </c>
      <c r="B48" s="104" t="n">
        <v>0</v>
      </c>
      <c r="C48" s="104" t="n">
        <f aca="false">(B48+D48)/2</f>
        <v>0.5208</v>
      </c>
      <c r="D48" s="104" t="n">
        <f aca="false">(D52-D47)/5+D47</f>
        <v>1.0416</v>
      </c>
      <c r="E48" s="104" t="n">
        <f aca="false">(D48+F48)/2</f>
        <v>1.5624</v>
      </c>
      <c r="F48" s="104" t="n">
        <f aca="false">(F52-F47)/5+F47</f>
        <v>2.0832</v>
      </c>
      <c r="G48" s="104" t="n">
        <f aca="false">(G52-G47)/5+G47</f>
        <v>2.604</v>
      </c>
      <c r="H48" s="104" t="n">
        <f aca="false">(G48+I48)/2</f>
        <v>3.1238</v>
      </c>
      <c r="I48" s="104" t="n">
        <f aca="false">(I52-I47)/5+I47</f>
        <v>3.6436</v>
      </c>
      <c r="J48" s="104" t="n">
        <f aca="false">(L48-I48)/3+I48</f>
        <v>4.1634</v>
      </c>
      <c r="K48" s="104" t="n">
        <f aca="false">(L48-I48)/3+J48</f>
        <v>4.6832</v>
      </c>
      <c r="L48" s="104" t="n">
        <f aca="false">(L52-L47)/5+L47</f>
        <v>5.203</v>
      </c>
      <c r="M48" s="104" t="n">
        <f aca="false">(Q48-L48)/5+L48</f>
        <v>5.7228</v>
      </c>
      <c r="N48" s="104" t="n">
        <f aca="false">(Q48-L48)/5+M48</f>
        <v>6.2426</v>
      </c>
      <c r="O48" s="104" t="n">
        <f aca="false">(Q48-L48)/5+N48</f>
        <v>6.7624</v>
      </c>
      <c r="P48" s="104" t="n">
        <f aca="false">(Q48-L48)/5+O48</f>
        <v>7.2822</v>
      </c>
      <c r="Q48" s="104" t="n">
        <f aca="false">(Q52-Q47)/5+Q47</f>
        <v>7.802</v>
      </c>
      <c r="R48" s="104" t="n">
        <f aca="false">(V48-Q48)/5+Q48</f>
        <v>8.3217328</v>
      </c>
      <c r="S48" s="104" t="n">
        <f aca="false">(V48-Q48)/5+R48</f>
        <v>8.8414656</v>
      </c>
      <c r="T48" s="104" t="n">
        <f aca="false">(V48-Q48)/5+S48</f>
        <v>9.3611984</v>
      </c>
      <c r="U48" s="104" t="n">
        <f aca="false">(V48-Q48)/5+T48</f>
        <v>9.8809312</v>
      </c>
      <c r="V48" s="104" t="n">
        <f aca="false">(V52-V47)/5+V47</f>
        <v>10.400664</v>
      </c>
      <c r="W48" s="111" t="n">
        <f aca="false">(AA48-V48)/5+V48</f>
        <v>10.9203984</v>
      </c>
      <c r="X48" s="111" t="n">
        <f aca="false">(AA48-V48)/5+W48</f>
        <v>11.4401328</v>
      </c>
      <c r="Y48" s="111" t="n">
        <f aca="false">(AA48-V48)/5+X48</f>
        <v>11.9598672</v>
      </c>
      <c r="Z48" s="111" t="n">
        <f aca="false">(AA48-V48)/5+Y48</f>
        <v>12.4796016</v>
      </c>
      <c r="AA48" s="104" t="n">
        <f aca="false">(AA52-AA47)/5+AA47</f>
        <v>12.999336</v>
      </c>
      <c r="AB48" s="104" t="n">
        <f aca="false">(AF48-AA48)/5+AA48</f>
        <v>13.5190688</v>
      </c>
      <c r="AC48" s="104" t="n">
        <f aca="false">(AF48-AA48)/5+AB48</f>
        <v>14.0388016</v>
      </c>
      <c r="AD48" s="104" t="n">
        <f aca="false">(AF48-AA48)/5+AC48</f>
        <v>14.5585344</v>
      </c>
      <c r="AE48" s="104" t="n">
        <f aca="false">(AF48-AA48)/5+AD48</f>
        <v>15.0782672</v>
      </c>
      <c r="AF48" s="104" t="n">
        <f aca="false">(AF52-AF47)/5+AF47</f>
        <v>15.598</v>
      </c>
      <c r="AG48" s="111" t="n">
        <f aca="false">(AK48-AF48)/5+AF48</f>
        <v>15.2082</v>
      </c>
      <c r="AH48" s="111" t="n">
        <f aca="false">(AK48-AF48)/5+AG48</f>
        <v>14.8184</v>
      </c>
      <c r="AI48" s="111" t="n">
        <f aca="false">(AK48-AF48)/5+AH48</f>
        <v>14.4286</v>
      </c>
      <c r="AJ48" s="111" t="n">
        <f aca="false">(AK48-AF48)/5+AI48</f>
        <v>14.0388</v>
      </c>
      <c r="AK48" s="104" t="n">
        <f aca="false">(AK52-AK47)/5+AK47</f>
        <v>13.649</v>
      </c>
      <c r="AL48" s="111" t="n">
        <f aca="false">(AP48-AK48)/5+AK48</f>
        <v>13.2592</v>
      </c>
      <c r="AM48" s="111" t="n">
        <f aca="false">(AP48-AK48)/5+AL48</f>
        <v>12.8694</v>
      </c>
      <c r="AN48" s="111" t="n">
        <f aca="false">(AP48-AK48)/5+AM48</f>
        <v>12.4796</v>
      </c>
      <c r="AO48" s="111" t="n">
        <f aca="false">(AP48-AK48)/5+AN48</f>
        <v>12.0898</v>
      </c>
      <c r="AP48" s="104" t="n">
        <f aca="false">(AP52-AP47)/5+AP47</f>
        <v>11.7</v>
      </c>
      <c r="AQ48" s="116" t="n">
        <f aca="false">($AP48-$AK48)/Delta+AP48</f>
        <v>11.3102</v>
      </c>
      <c r="AR48" s="116" t="n">
        <f aca="false">($AP48-$AK48)/Delta+AQ48</f>
        <v>10.9204</v>
      </c>
      <c r="AS48" s="116" t="n">
        <f aca="false">($AP48-$AK48)/Delta+AR48</f>
        <v>10.5306</v>
      </c>
      <c r="AT48" s="116" t="n">
        <f aca="false">($AP48-$AK48)/Delta+AS48</f>
        <v>10.1408</v>
      </c>
      <c r="AU48" s="116" t="n">
        <f aca="false">($AP48-$AK48)/Delta+AT48</f>
        <v>9.751</v>
      </c>
      <c r="AV48" s="116" t="n">
        <f aca="false">($AP48-$AK48)/Delta+AU48</f>
        <v>9.3612</v>
      </c>
      <c r="AW48" s="116" t="n">
        <f aca="false">($AP48-$AK48)/Delta+AV48</f>
        <v>8.9714</v>
      </c>
      <c r="AX48" s="116" t="n">
        <f aca="false">($AP48-$AK48)/Delta+AW48</f>
        <v>8.58160000000001</v>
      </c>
      <c r="AY48" s="116" t="n">
        <f aca="false">($AP48-$AK48)/Delta+AX48</f>
        <v>8.19180000000001</v>
      </c>
      <c r="AZ48" s="116" t="n">
        <f aca="false">($AP48-$AK48)/Delta+AY48</f>
        <v>7.80200000000001</v>
      </c>
    </row>
    <row r="49" customFormat="false" ht="12.8" hidden="false" customHeight="false" outlineLevel="0" collapsed="false">
      <c r="A49" s="103" t="n">
        <f aca="false">(A$7-A$2)/5+A48</f>
        <v>82</v>
      </c>
      <c r="B49" s="104" t="n">
        <v>0</v>
      </c>
      <c r="C49" s="104" t="n">
        <f aca="false">(B49+D49)/2</f>
        <v>0.5296</v>
      </c>
      <c r="D49" s="104" t="n">
        <f aca="false">(D52-D47)/5+D48</f>
        <v>1.0592</v>
      </c>
      <c r="E49" s="104" t="n">
        <f aca="false">(D49+F49)/2</f>
        <v>1.5888</v>
      </c>
      <c r="F49" s="104" t="n">
        <f aca="false">(F52-F47)/5+F48</f>
        <v>2.1184</v>
      </c>
      <c r="G49" s="104" t="n">
        <f aca="false">(G52-G47)/5+G48</f>
        <v>2.648</v>
      </c>
      <c r="H49" s="104" t="n">
        <f aca="false">(G49+I49)/2</f>
        <v>3.1766</v>
      </c>
      <c r="I49" s="104" t="n">
        <f aca="false">(I52-I47)/5+I48</f>
        <v>3.7052</v>
      </c>
      <c r="J49" s="104" t="n">
        <f aca="false">(L49-I49)/3+I49</f>
        <v>4.2338</v>
      </c>
      <c r="K49" s="104" t="n">
        <f aca="false">(L49-I49)/3+J49</f>
        <v>4.7624</v>
      </c>
      <c r="L49" s="104" t="n">
        <f aca="false">(L52-L47)/5+L48</f>
        <v>5.291</v>
      </c>
      <c r="M49" s="104" t="n">
        <f aca="false">(Q49-L49)/5+L49</f>
        <v>5.8196</v>
      </c>
      <c r="N49" s="104" t="n">
        <f aca="false">(Q49-L49)/5+M49</f>
        <v>6.3482</v>
      </c>
      <c r="O49" s="104" t="n">
        <f aca="false">(Q49-L49)/5+N49</f>
        <v>6.8768</v>
      </c>
      <c r="P49" s="104" t="n">
        <f aca="false">(Q49-L49)/5+O49</f>
        <v>7.4054</v>
      </c>
      <c r="Q49" s="104" t="n">
        <f aca="false">(Q52-Q47)/5+Q48</f>
        <v>7.934</v>
      </c>
      <c r="R49" s="104" t="n">
        <f aca="false">(V49-Q49)/5+Q49</f>
        <v>8.4627996</v>
      </c>
      <c r="S49" s="104" t="n">
        <f aca="false">(V49-Q49)/5+R49</f>
        <v>8.9915992</v>
      </c>
      <c r="T49" s="104" t="n">
        <f aca="false">(V49-Q49)/5+S49</f>
        <v>9.5203988</v>
      </c>
      <c r="U49" s="104" t="n">
        <f aca="false">(V49-Q49)/5+T49</f>
        <v>10.0491984</v>
      </c>
      <c r="V49" s="104" t="n">
        <f aca="false">(V52-V47)/5+V48</f>
        <v>10.577998</v>
      </c>
      <c r="W49" s="111" t="n">
        <f aca="false">(AA49-V49)/5+V49</f>
        <v>11.1067988</v>
      </c>
      <c r="X49" s="111" t="n">
        <f aca="false">(AA49-V49)/5+W49</f>
        <v>11.6355996</v>
      </c>
      <c r="Y49" s="111" t="n">
        <f aca="false">(AA49-V49)/5+X49</f>
        <v>12.1644004</v>
      </c>
      <c r="Z49" s="111" t="n">
        <f aca="false">(AA49-V49)/5+Y49</f>
        <v>12.6932012</v>
      </c>
      <c r="AA49" s="104" t="n">
        <f aca="false">(AA52-AA47)/5+AA48</f>
        <v>13.222002</v>
      </c>
      <c r="AB49" s="104" t="n">
        <f aca="false">(AF49-AA49)/5+AA49</f>
        <v>13.7508016</v>
      </c>
      <c r="AC49" s="104" t="n">
        <f aca="false">(AF49-AA49)/5+AB49</f>
        <v>14.2796012</v>
      </c>
      <c r="AD49" s="104" t="n">
        <f aca="false">(AF49-AA49)/5+AC49</f>
        <v>14.8084008</v>
      </c>
      <c r="AE49" s="104" t="n">
        <f aca="false">(AF49-AA49)/5+AD49</f>
        <v>15.3372004</v>
      </c>
      <c r="AF49" s="104" t="n">
        <f aca="false">(AF52-AF47)/5+AF48</f>
        <v>15.866</v>
      </c>
      <c r="AG49" s="111" t="n">
        <f aca="false">(AK49-AF49)/5+AF49</f>
        <v>15.4694</v>
      </c>
      <c r="AH49" s="111" t="n">
        <f aca="false">(AK49-AF49)/5+AG49</f>
        <v>15.0728</v>
      </c>
      <c r="AI49" s="111" t="n">
        <f aca="false">(AK49-AF49)/5+AH49</f>
        <v>14.6762</v>
      </c>
      <c r="AJ49" s="111" t="n">
        <f aca="false">(AK49-AF49)/5+AI49</f>
        <v>14.2796</v>
      </c>
      <c r="AK49" s="104" t="n">
        <f aca="false">(AK52-AK47)/5+AK48</f>
        <v>13.883</v>
      </c>
      <c r="AL49" s="111" t="n">
        <f aca="false">(AP49-AK49)/5+AK49</f>
        <v>13.4864</v>
      </c>
      <c r="AM49" s="111" t="n">
        <f aca="false">(AP49-AK49)/5+AL49</f>
        <v>13.0898</v>
      </c>
      <c r="AN49" s="111" t="n">
        <f aca="false">(AP49-AK49)/5+AM49</f>
        <v>12.6932</v>
      </c>
      <c r="AO49" s="111" t="n">
        <f aca="false">(AP49-AK49)/5+AN49</f>
        <v>12.2966</v>
      </c>
      <c r="AP49" s="104" t="n">
        <f aca="false">(AP52-AP47)/5+AP48</f>
        <v>11.9</v>
      </c>
      <c r="AQ49" s="116" t="n">
        <f aca="false">($AP49-$AK49)/Delta+AP49</f>
        <v>11.5034</v>
      </c>
      <c r="AR49" s="116" t="n">
        <f aca="false">($AP49-$AK49)/Delta+AQ49</f>
        <v>11.1068</v>
      </c>
      <c r="AS49" s="116" t="n">
        <f aca="false">($AP49-$AK49)/Delta+AR49</f>
        <v>10.7102</v>
      </c>
      <c r="AT49" s="116" t="n">
        <f aca="false">($AP49-$AK49)/Delta+AS49</f>
        <v>10.3136</v>
      </c>
      <c r="AU49" s="116" t="n">
        <f aca="false">($AP49-$AK49)/Delta+AT49</f>
        <v>9.917</v>
      </c>
      <c r="AV49" s="116" t="n">
        <f aca="false">($AP49-$AK49)/Delta+AU49</f>
        <v>9.5204</v>
      </c>
      <c r="AW49" s="116" t="n">
        <f aca="false">($AP49-$AK49)/Delta+AV49</f>
        <v>9.1238</v>
      </c>
      <c r="AX49" s="116" t="n">
        <f aca="false">($AP49-$AK49)/Delta+AW49</f>
        <v>8.7272</v>
      </c>
      <c r="AY49" s="116" t="n">
        <f aca="false">($AP49-$AK49)/Delta+AX49</f>
        <v>8.3306</v>
      </c>
      <c r="AZ49" s="116" t="n">
        <f aca="false">($AP49-$AK49)/Delta+AY49</f>
        <v>7.934</v>
      </c>
    </row>
    <row r="50" customFormat="false" ht="12.8" hidden="false" customHeight="false" outlineLevel="0" collapsed="false">
      <c r="A50" s="103" t="n">
        <f aca="false">(A$7-A$2)/5+A49</f>
        <v>83</v>
      </c>
      <c r="B50" s="104" t="n">
        <v>0</v>
      </c>
      <c r="C50" s="104" t="n">
        <f aca="false">(B50+D50)/2</f>
        <v>0.5384</v>
      </c>
      <c r="D50" s="104" t="n">
        <f aca="false">(D52-D47)/5+D49</f>
        <v>1.0768</v>
      </c>
      <c r="E50" s="104" t="n">
        <f aca="false">(D50+F50)/2</f>
        <v>1.6152</v>
      </c>
      <c r="F50" s="104" t="n">
        <f aca="false">(F52-F47)/5+F49</f>
        <v>2.1536</v>
      </c>
      <c r="G50" s="104" t="n">
        <f aca="false">(G52-G47)/5+G49</f>
        <v>2.692</v>
      </c>
      <c r="H50" s="104" t="n">
        <f aca="false">(G50+I50)/2</f>
        <v>3.2294</v>
      </c>
      <c r="I50" s="104" t="n">
        <f aca="false">(I52-I47)/5+I49</f>
        <v>3.7668</v>
      </c>
      <c r="J50" s="104" t="n">
        <f aca="false">(L50-I50)/3+I50</f>
        <v>4.3042</v>
      </c>
      <c r="K50" s="104" t="n">
        <f aca="false">(L50-I50)/3+J50</f>
        <v>4.8416</v>
      </c>
      <c r="L50" s="104" t="n">
        <f aca="false">(L52-L47)/5+L49</f>
        <v>5.379</v>
      </c>
      <c r="M50" s="104" t="n">
        <f aca="false">(Q50-L50)/5+L50</f>
        <v>5.9164</v>
      </c>
      <c r="N50" s="104" t="n">
        <f aca="false">(Q50-L50)/5+M50</f>
        <v>6.4538</v>
      </c>
      <c r="O50" s="104" t="n">
        <f aca="false">(Q50-L50)/5+N50</f>
        <v>6.9912</v>
      </c>
      <c r="P50" s="104" t="n">
        <f aca="false">(Q50-L50)/5+O50</f>
        <v>7.5286</v>
      </c>
      <c r="Q50" s="104" t="n">
        <f aca="false">(Q52-Q47)/5+Q49</f>
        <v>8.066</v>
      </c>
      <c r="R50" s="104" t="n">
        <f aca="false">(V50-Q50)/5+Q50</f>
        <v>8.6038664</v>
      </c>
      <c r="S50" s="104" t="n">
        <f aca="false">(V50-Q50)/5+R50</f>
        <v>9.1417328</v>
      </c>
      <c r="T50" s="104" t="n">
        <f aca="false">(V50-Q50)/5+S50</f>
        <v>9.6795992</v>
      </c>
      <c r="U50" s="104" t="n">
        <f aca="false">(V50-Q50)/5+T50</f>
        <v>10.2174656</v>
      </c>
      <c r="V50" s="104" t="n">
        <f aca="false">(V52-V47)/5+V49</f>
        <v>10.755332</v>
      </c>
      <c r="W50" s="111" t="n">
        <f aca="false">(AA50-V50)/5+V50</f>
        <v>11.2931992</v>
      </c>
      <c r="X50" s="111" t="n">
        <f aca="false">(AA50-V50)/5+W50</f>
        <v>11.8310664</v>
      </c>
      <c r="Y50" s="111" t="n">
        <f aca="false">(AA50-V50)/5+X50</f>
        <v>12.3689336</v>
      </c>
      <c r="Z50" s="111" t="n">
        <f aca="false">(AA50-V50)/5+Y50</f>
        <v>12.9068008</v>
      </c>
      <c r="AA50" s="104" t="n">
        <f aca="false">(AA52-AA47)/5+AA49</f>
        <v>13.444668</v>
      </c>
      <c r="AB50" s="104" t="n">
        <f aca="false">(AF50-AA50)/5+AA50</f>
        <v>13.9825344</v>
      </c>
      <c r="AC50" s="104" t="n">
        <f aca="false">(AF50-AA50)/5+AB50</f>
        <v>14.5204008</v>
      </c>
      <c r="AD50" s="104" t="n">
        <f aca="false">(AF50-AA50)/5+AC50</f>
        <v>15.0582672</v>
      </c>
      <c r="AE50" s="104" t="n">
        <f aca="false">(AF50-AA50)/5+AD50</f>
        <v>15.5961336</v>
      </c>
      <c r="AF50" s="104" t="n">
        <f aca="false">(AF52-AF47)/5+AF49</f>
        <v>16.134</v>
      </c>
      <c r="AG50" s="111" t="n">
        <f aca="false">(AK50-AF50)/5+AF50</f>
        <v>15.7306</v>
      </c>
      <c r="AH50" s="111" t="n">
        <f aca="false">(AK50-AF50)/5+AG50</f>
        <v>15.3272</v>
      </c>
      <c r="AI50" s="111" t="n">
        <f aca="false">(AK50-AF50)/5+AH50</f>
        <v>14.9238</v>
      </c>
      <c r="AJ50" s="111" t="n">
        <f aca="false">(AK50-AF50)/5+AI50</f>
        <v>14.5204</v>
      </c>
      <c r="AK50" s="104" t="n">
        <f aca="false">(AK52-AK47)/5+AK49</f>
        <v>14.117</v>
      </c>
      <c r="AL50" s="111" t="n">
        <f aca="false">(AP50-AK50)/5+AK50</f>
        <v>13.7136</v>
      </c>
      <c r="AM50" s="111" t="n">
        <f aca="false">(AP50-AK50)/5+AL50</f>
        <v>13.3102</v>
      </c>
      <c r="AN50" s="111" t="n">
        <f aca="false">(AP50-AK50)/5+AM50</f>
        <v>12.9068</v>
      </c>
      <c r="AO50" s="111" t="n">
        <f aca="false">(AP50-AK50)/5+AN50</f>
        <v>12.5034</v>
      </c>
      <c r="AP50" s="104" t="n">
        <f aca="false">(AP52-AP47)/5+AP49</f>
        <v>12.1</v>
      </c>
      <c r="AQ50" s="116" t="n">
        <f aca="false">($AP50-$AK50)/Delta+AP50</f>
        <v>11.6966</v>
      </c>
      <c r="AR50" s="116" t="n">
        <f aca="false">($AP50-$AK50)/Delta+AQ50</f>
        <v>11.2932</v>
      </c>
      <c r="AS50" s="116" t="n">
        <f aca="false">($AP50-$AK50)/Delta+AR50</f>
        <v>10.8898</v>
      </c>
      <c r="AT50" s="116" t="n">
        <f aca="false">($AP50-$AK50)/Delta+AS50</f>
        <v>10.4864</v>
      </c>
      <c r="AU50" s="116" t="n">
        <f aca="false">($AP50-$AK50)/Delta+AT50</f>
        <v>10.083</v>
      </c>
      <c r="AV50" s="116" t="n">
        <f aca="false">($AP50-$AK50)/Delta+AU50</f>
        <v>9.6796</v>
      </c>
      <c r="AW50" s="116" t="n">
        <f aca="false">($AP50-$AK50)/Delta+AV50</f>
        <v>9.2762</v>
      </c>
      <c r="AX50" s="116" t="n">
        <f aca="false">($AP50-$AK50)/Delta+AW50</f>
        <v>8.8728</v>
      </c>
      <c r="AY50" s="116" t="n">
        <f aca="false">($AP50-$AK50)/Delta+AX50</f>
        <v>8.4694</v>
      </c>
      <c r="AZ50" s="116" t="n">
        <f aca="false">($AP50-$AK50)/Delta+AY50</f>
        <v>8.066</v>
      </c>
    </row>
    <row r="51" customFormat="false" ht="12.8" hidden="false" customHeight="false" outlineLevel="0" collapsed="false">
      <c r="A51" s="103" t="n">
        <f aca="false">(A$7-A$2)/5+A50</f>
        <v>84</v>
      </c>
      <c r="B51" s="104" t="n">
        <v>0</v>
      </c>
      <c r="C51" s="104" t="n">
        <f aca="false">(B51+D51)/2</f>
        <v>0.5472</v>
      </c>
      <c r="D51" s="104" t="n">
        <f aca="false">(D52-D47)/5+D50</f>
        <v>1.0944</v>
      </c>
      <c r="E51" s="104" t="n">
        <f aca="false">(D51+F51)/2</f>
        <v>1.6416</v>
      </c>
      <c r="F51" s="104" t="n">
        <f aca="false">(F52-F47)/5+F50</f>
        <v>2.1888</v>
      </c>
      <c r="G51" s="104" t="n">
        <f aca="false">(G52-G47)/5+G50</f>
        <v>2.736</v>
      </c>
      <c r="H51" s="104" t="n">
        <f aca="false">(G51+I51)/2</f>
        <v>3.2822</v>
      </c>
      <c r="I51" s="104" t="n">
        <f aca="false">(I52-I47)/5+I50</f>
        <v>3.8284</v>
      </c>
      <c r="J51" s="104" t="n">
        <f aca="false">(L51-I51)/3+I51</f>
        <v>4.3746</v>
      </c>
      <c r="K51" s="104" t="n">
        <f aca="false">(L51-I51)/3+J51</f>
        <v>4.9208</v>
      </c>
      <c r="L51" s="104" t="n">
        <f aca="false">(L52-L47)/5+L50</f>
        <v>5.467</v>
      </c>
      <c r="M51" s="104" t="n">
        <f aca="false">(Q51-L51)/5+L51</f>
        <v>6.0132</v>
      </c>
      <c r="N51" s="104" t="n">
        <f aca="false">(Q51-L51)/5+M51</f>
        <v>6.5594</v>
      </c>
      <c r="O51" s="104" t="n">
        <f aca="false">(Q51-L51)/5+N51</f>
        <v>7.1056</v>
      </c>
      <c r="P51" s="104" t="n">
        <f aca="false">(Q51-L51)/5+O51</f>
        <v>7.6518</v>
      </c>
      <c r="Q51" s="104" t="n">
        <f aca="false">(Q52-Q47)/5+Q50</f>
        <v>8.198</v>
      </c>
      <c r="R51" s="104" t="n">
        <f aca="false">(V51-Q51)/5+Q51</f>
        <v>8.7449332</v>
      </c>
      <c r="S51" s="104" t="n">
        <f aca="false">(V51-Q51)/5+R51</f>
        <v>9.2918664</v>
      </c>
      <c r="T51" s="104" t="n">
        <f aca="false">(V51-Q51)/5+S51</f>
        <v>9.8387996</v>
      </c>
      <c r="U51" s="104" t="n">
        <f aca="false">(V51-Q51)/5+T51</f>
        <v>10.3857328</v>
      </c>
      <c r="V51" s="104" t="n">
        <f aca="false">(V52-V47)/5+V50</f>
        <v>10.932666</v>
      </c>
      <c r="W51" s="111" t="n">
        <f aca="false">(AA51-V51)/5+V51</f>
        <v>11.4795996</v>
      </c>
      <c r="X51" s="111" t="n">
        <f aca="false">(AA51-V51)/5+W51</f>
        <v>12.0265332</v>
      </c>
      <c r="Y51" s="111" t="n">
        <f aca="false">(AA51-V51)/5+X51</f>
        <v>12.5734668</v>
      </c>
      <c r="Z51" s="111" t="n">
        <f aca="false">(AA51-V51)/5+Y51</f>
        <v>13.1204004</v>
      </c>
      <c r="AA51" s="104" t="n">
        <f aca="false">(AA52-AA47)/5+AA50</f>
        <v>13.667334</v>
      </c>
      <c r="AB51" s="104" t="n">
        <f aca="false">(AF51-AA51)/5+AA51</f>
        <v>14.2142672</v>
      </c>
      <c r="AC51" s="104" t="n">
        <f aca="false">(AF51-AA51)/5+AB51</f>
        <v>14.7612004</v>
      </c>
      <c r="AD51" s="104" t="n">
        <f aca="false">(AF51-AA51)/5+AC51</f>
        <v>15.3081336</v>
      </c>
      <c r="AE51" s="104" t="n">
        <f aca="false">(AF51-AA51)/5+AD51</f>
        <v>15.8550668</v>
      </c>
      <c r="AF51" s="104" t="n">
        <f aca="false">(AF52-AF47)/5+AF50</f>
        <v>16.402</v>
      </c>
      <c r="AG51" s="111" t="n">
        <f aca="false">(AK51-AF51)/5+AF51</f>
        <v>15.9918</v>
      </c>
      <c r="AH51" s="111" t="n">
        <f aca="false">(AK51-AF51)/5+AG51</f>
        <v>15.5816</v>
      </c>
      <c r="AI51" s="111" t="n">
        <f aca="false">(AK51-AF51)/5+AH51</f>
        <v>15.1714</v>
      </c>
      <c r="AJ51" s="111" t="n">
        <f aca="false">(AK51-AF51)/5+AI51</f>
        <v>14.7612</v>
      </c>
      <c r="AK51" s="104" t="n">
        <f aca="false">(AK52-AK47)/5+AK50</f>
        <v>14.351</v>
      </c>
      <c r="AL51" s="111" t="n">
        <f aca="false">(AP51-AK51)/5+AK51</f>
        <v>13.9408</v>
      </c>
      <c r="AM51" s="111" t="n">
        <f aca="false">(AP51-AK51)/5+AL51</f>
        <v>13.5306</v>
      </c>
      <c r="AN51" s="111" t="n">
        <f aca="false">(AP51-AK51)/5+AM51</f>
        <v>13.1204</v>
      </c>
      <c r="AO51" s="111" t="n">
        <f aca="false">(AP51-AK51)/5+AN51</f>
        <v>12.7102</v>
      </c>
      <c r="AP51" s="104" t="n">
        <f aca="false">(AP52-AP47)/5+AP50</f>
        <v>12.3</v>
      </c>
      <c r="AQ51" s="116" t="n">
        <f aca="false">($AP51-$AK51)/Delta+AP51</f>
        <v>11.8898</v>
      </c>
      <c r="AR51" s="116" t="n">
        <f aca="false">($AP51-$AK51)/Delta+AQ51</f>
        <v>11.4796</v>
      </c>
      <c r="AS51" s="116" t="n">
        <f aca="false">($AP51-$AK51)/Delta+AR51</f>
        <v>11.0694</v>
      </c>
      <c r="AT51" s="116" t="n">
        <f aca="false">($AP51-$AK51)/Delta+AS51</f>
        <v>10.6592</v>
      </c>
      <c r="AU51" s="116" t="n">
        <f aca="false">($AP51-$AK51)/Delta+AT51</f>
        <v>10.249</v>
      </c>
      <c r="AV51" s="116" t="n">
        <f aca="false">($AP51-$AK51)/Delta+AU51</f>
        <v>9.8388</v>
      </c>
      <c r="AW51" s="116" t="n">
        <f aca="false">($AP51-$AK51)/Delta+AV51</f>
        <v>9.4286</v>
      </c>
      <c r="AX51" s="116" t="n">
        <f aca="false">($AP51-$AK51)/Delta+AW51</f>
        <v>9.0184</v>
      </c>
      <c r="AY51" s="116" t="n">
        <f aca="false">($AP51-$AK51)/Delta+AX51</f>
        <v>8.6082</v>
      </c>
      <c r="AZ51" s="116" t="n">
        <f aca="false">($AP51-$AK51)/Delta+AY51</f>
        <v>8.198</v>
      </c>
    </row>
    <row r="52" customFormat="false" ht="12.8" hidden="false" customHeight="false" outlineLevel="0" collapsed="false">
      <c r="A52" s="103" t="n">
        <f aca="false">A47+5</f>
        <v>85</v>
      </c>
      <c r="B52" s="104" t="n">
        <v>0</v>
      </c>
      <c r="C52" s="104" t="n">
        <f aca="false">(B52+D52)/2</f>
        <v>0.556</v>
      </c>
      <c r="D52" s="115" t="n">
        <f aca="false">polar_type16!$T$6</f>
        <v>1.112</v>
      </c>
      <c r="E52" s="104" t="n">
        <f aca="false">(D52+F52)/2</f>
        <v>1.668</v>
      </c>
      <c r="F52" s="115" t="n">
        <f aca="false">polar_type16!$T$7</f>
        <v>2.224</v>
      </c>
      <c r="G52" s="115" t="n">
        <f aca="false">polar_type16!$T$8</f>
        <v>2.78</v>
      </c>
      <c r="H52" s="104" t="n">
        <f aca="false">(G52+I52)/2</f>
        <v>3.335</v>
      </c>
      <c r="I52" s="115" t="n">
        <f aca="false">polar_type16!$T$9</f>
        <v>3.89</v>
      </c>
      <c r="J52" s="104" t="n">
        <f aca="false">(L52-I52)/3+I52</f>
        <v>4.445</v>
      </c>
      <c r="K52" s="104" t="n">
        <f aca="false">(L52-I52)/3+J52</f>
        <v>5</v>
      </c>
      <c r="L52" s="115" t="n">
        <f aca="false">polar_type16!$T$10</f>
        <v>5.555</v>
      </c>
      <c r="M52" s="104" t="n">
        <f aca="false">(Q52-L52)/5+L52</f>
        <v>6.11</v>
      </c>
      <c r="N52" s="104" t="n">
        <f aca="false">(Q52-L52)/5+M52</f>
        <v>6.665</v>
      </c>
      <c r="O52" s="104" t="n">
        <f aca="false">(Q52-L52)/5+N52</f>
        <v>7.22</v>
      </c>
      <c r="P52" s="104" t="n">
        <f aca="false">(Q52-L52)/5+O52</f>
        <v>7.775</v>
      </c>
      <c r="Q52" s="115" t="n">
        <f aca="false">polar_type16!$T$11</f>
        <v>8.33</v>
      </c>
      <c r="R52" s="104" t="n">
        <f aca="false">(V52-Q52)/5+Q52</f>
        <v>8.886</v>
      </c>
      <c r="S52" s="104" t="n">
        <f aca="false">(V52-Q52)/5+R52</f>
        <v>9.442</v>
      </c>
      <c r="T52" s="104" t="n">
        <f aca="false">(V52-Q52)/5+S52</f>
        <v>9.998</v>
      </c>
      <c r="U52" s="104" t="n">
        <f aca="false">(V52-Q52)/5+T52</f>
        <v>10.554</v>
      </c>
      <c r="V52" s="115" t="n">
        <f aca="false">polar_type16!$T$12</f>
        <v>11.11</v>
      </c>
      <c r="W52" s="111" t="n">
        <f aca="false">(AA52-V52)/5+V52</f>
        <v>11.666</v>
      </c>
      <c r="X52" s="111" t="n">
        <f aca="false">(AA52-V52)/5+W52</f>
        <v>12.222</v>
      </c>
      <c r="Y52" s="111" t="n">
        <f aca="false">(AA52-V52)/5+X52</f>
        <v>12.778</v>
      </c>
      <c r="Z52" s="111" t="n">
        <f aca="false">(AA52-V52)/5+Y52</f>
        <v>13.334</v>
      </c>
      <c r="AA52" s="115" t="n">
        <f aca="false">polar_type16!$T$13</f>
        <v>13.89</v>
      </c>
      <c r="AB52" s="104" t="n">
        <f aca="false">(AF52-AA52)/5+AA52</f>
        <v>14.446</v>
      </c>
      <c r="AC52" s="104" t="n">
        <f aca="false">(AF52-AA52)/5+AB52</f>
        <v>15.002</v>
      </c>
      <c r="AD52" s="104" t="n">
        <f aca="false">(AF52-AA52)/5+AC52</f>
        <v>15.558</v>
      </c>
      <c r="AE52" s="104" t="n">
        <f aca="false">(AF52-AA52)/5+AD52</f>
        <v>16.114</v>
      </c>
      <c r="AF52" s="115" t="n">
        <f aca="false">polar_type16!$T$14</f>
        <v>16.67</v>
      </c>
      <c r="AG52" s="111" t="n">
        <f aca="false">(AK52-AF52)/5+AF52</f>
        <v>16.253</v>
      </c>
      <c r="AH52" s="111" t="n">
        <f aca="false">(AK52-AF52)/5+AG52</f>
        <v>15.836</v>
      </c>
      <c r="AI52" s="111" t="n">
        <f aca="false">(AK52-AF52)/5+AH52</f>
        <v>15.419</v>
      </c>
      <c r="AJ52" s="111" t="n">
        <f aca="false">(AK52-AF52)/5+AI52</f>
        <v>15.002</v>
      </c>
      <c r="AK52" s="115" t="n">
        <f aca="false">polar_type16!$T$15</f>
        <v>14.585</v>
      </c>
      <c r="AL52" s="111" t="n">
        <f aca="false">(AP52-AK52)/5+AK52</f>
        <v>14.168</v>
      </c>
      <c r="AM52" s="111" t="n">
        <f aca="false">(AP52-AK52)/5+AL52</f>
        <v>13.751</v>
      </c>
      <c r="AN52" s="111" t="n">
        <f aca="false">(AP52-AK52)/5+AM52</f>
        <v>13.334</v>
      </c>
      <c r="AO52" s="111" t="n">
        <f aca="false">(AP52-AK52)/5+AN52</f>
        <v>12.917</v>
      </c>
      <c r="AP52" s="115" t="n">
        <f aca="false">polar_type16!$T$16</f>
        <v>12.5</v>
      </c>
      <c r="AQ52" s="116" t="n">
        <f aca="false">($AP52-$AK52)/Delta+AP52</f>
        <v>12.083</v>
      </c>
      <c r="AR52" s="116" t="n">
        <f aca="false">($AP52-$AK52)/Delta+AQ52</f>
        <v>11.666</v>
      </c>
      <c r="AS52" s="116" t="n">
        <f aca="false">($AP52-$AK52)/Delta+AR52</f>
        <v>11.249</v>
      </c>
      <c r="AT52" s="116" t="n">
        <f aca="false">($AP52-$AK52)/Delta+AS52</f>
        <v>10.832</v>
      </c>
      <c r="AU52" s="116" t="n">
        <f aca="false">($AP52-$AK52)/Delta+AT52</f>
        <v>10.415</v>
      </c>
      <c r="AV52" s="116" t="n">
        <f aca="false">($AP52-$AK52)/Delta+AU52</f>
        <v>9.998</v>
      </c>
      <c r="AW52" s="116" t="n">
        <f aca="false">($AP52-$AK52)/Delta+AV52</f>
        <v>9.581</v>
      </c>
      <c r="AX52" s="116" t="n">
        <f aca="false">($AP52-$AK52)/Delta+AW52</f>
        <v>9.164</v>
      </c>
      <c r="AY52" s="116" t="n">
        <f aca="false">($AP52-$AK52)/Delta+AX52</f>
        <v>8.747</v>
      </c>
      <c r="AZ52" s="116" t="n">
        <f aca="false">($AP52-$AK52)/Delta+AY52</f>
        <v>8.33</v>
      </c>
    </row>
    <row r="53" customFormat="false" ht="12.8" hidden="false" customHeight="false" outlineLevel="0" collapsed="false">
      <c r="A53" s="103" t="n">
        <f aca="false">(A$7-A$2)/5+A52</f>
        <v>86</v>
      </c>
      <c r="B53" s="104" t="n">
        <v>0</v>
      </c>
      <c r="C53" s="104" t="n">
        <f aca="false">(B53+D53)/2</f>
        <v>0.5692</v>
      </c>
      <c r="D53" s="104" t="n">
        <f aca="false">(D57-D52)/5+D52</f>
        <v>1.1384</v>
      </c>
      <c r="E53" s="104" t="n">
        <f aca="false">(D53+F53)/2</f>
        <v>1.7076</v>
      </c>
      <c r="F53" s="104" t="n">
        <f aca="false">(F57-F52)/5+F52</f>
        <v>2.2768</v>
      </c>
      <c r="G53" s="104" t="n">
        <f aca="false">(G57-G52)/5+G52</f>
        <v>2.846</v>
      </c>
      <c r="H53" s="104" t="n">
        <f aca="false">(G53+I53)/2</f>
        <v>3.4144</v>
      </c>
      <c r="I53" s="104" t="n">
        <f aca="false">(I57-I52)/5+I52</f>
        <v>3.9828</v>
      </c>
      <c r="J53" s="104" t="n">
        <f aca="false">(L53-I53)/3+I53</f>
        <v>4.5512</v>
      </c>
      <c r="K53" s="104" t="n">
        <f aca="false">(L53-I53)/3+J53</f>
        <v>5.1196</v>
      </c>
      <c r="L53" s="104" t="n">
        <f aca="false">(L57-L52)/5+L52</f>
        <v>5.688</v>
      </c>
      <c r="M53" s="104" t="n">
        <f aca="false">(Q53-L53)/5+L53</f>
        <v>6.2564</v>
      </c>
      <c r="N53" s="104" t="n">
        <f aca="false">(Q53-L53)/5+M53</f>
        <v>6.8248</v>
      </c>
      <c r="O53" s="104" t="n">
        <f aca="false">(Q53-L53)/5+N53</f>
        <v>7.3932</v>
      </c>
      <c r="P53" s="104" t="n">
        <f aca="false">(Q53-L53)/5+O53</f>
        <v>7.9616</v>
      </c>
      <c r="Q53" s="104" t="n">
        <f aca="false">(Q57-Q52)/5+Q52</f>
        <v>8.53</v>
      </c>
      <c r="R53" s="104" t="n">
        <f aca="false">(V53-Q53)/5+Q53</f>
        <v>9.0993332</v>
      </c>
      <c r="S53" s="104" t="n">
        <f aca="false">(V53-Q53)/5+R53</f>
        <v>9.6686664</v>
      </c>
      <c r="T53" s="104" t="n">
        <f aca="false">(V53-Q53)/5+S53</f>
        <v>10.2379996</v>
      </c>
      <c r="U53" s="104" t="n">
        <f aca="false">(V53-Q53)/5+T53</f>
        <v>10.8073328</v>
      </c>
      <c r="V53" s="104" t="n">
        <f aca="false">(V57-V52)/5+V52</f>
        <v>11.376666</v>
      </c>
      <c r="W53" s="111" t="n">
        <f aca="false">(AA53-V53)/5+V53</f>
        <v>11.9459996</v>
      </c>
      <c r="X53" s="111" t="n">
        <f aca="false">(AA53-V53)/5+W53</f>
        <v>12.5153332</v>
      </c>
      <c r="Y53" s="111" t="n">
        <f aca="false">(AA53-V53)/5+X53</f>
        <v>13.0846668</v>
      </c>
      <c r="Z53" s="111" t="n">
        <f aca="false">(AA53-V53)/5+Y53</f>
        <v>13.6540004</v>
      </c>
      <c r="AA53" s="104" t="n">
        <f aca="false">(AA57-AA52)/5+AA52</f>
        <v>14.223334</v>
      </c>
      <c r="AB53" s="104" t="n">
        <f aca="false">(AF53-AA53)/5+AA53</f>
        <v>14.7926672</v>
      </c>
      <c r="AC53" s="104" t="n">
        <f aca="false">(AF53-AA53)/5+AB53</f>
        <v>15.3620004</v>
      </c>
      <c r="AD53" s="104" t="n">
        <f aca="false">(AF53-AA53)/5+AC53</f>
        <v>15.9313336</v>
      </c>
      <c r="AE53" s="104" t="n">
        <f aca="false">(AF53-AA53)/5+AD53</f>
        <v>16.5006668</v>
      </c>
      <c r="AF53" s="104" t="n">
        <f aca="false">(AF57-AF52)/5+AF52</f>
        <v>17.07</v>
      </c>
      <c r="AG53" s="111" t="n">
        <f aca="false">(AK53-AF53)/5+AF53</f>
        <v>16.643</v>
      </c>
      <c r="AH53" s="111" t="n">
        <f aca="false">(AK53-AF53)/5+AG53</f>
        <v>16.216</v>
      </c>
      <c r="AI53" s="111" t="n">
        <f aca="false">(AK53-AF53)/5+AH53</f>
        <v>15.789</v>
      </c>
      <c r="AJ53" s="111" t="n">
        <f aca="false">(AK53-AF53)/5+AI53</f>
        <v>15.362</v>
      </c>
      <c r="AK53" s="104" t="n">
        <f aca="false">(AK57-AK52)/5+AK52</f>
        <v>14.935</v>
      </c>
      <c r="AL53" s="111" t="n">
        <f aca="false">(AP53-AK53)/5+AK53</f>
        <v>14.508</v>
      </c>
      <c r="AM53" s="111" t="n">
        <f aca="false">(AP53-AK53)/5+AL53</f>
        <v>14.081</v>
      </c>
      <c r="AN53" s="111" t="n">
        <f aca="false">(AP53-AK53)/5+AM53</f>
        <v>13.654</v>
      </c>
      <c r="AO53" s="111" t="n">
        <f aca="false">(AP53-AK53)/5+AN53</f>
        <v>13.227</v>
      </c>
      <c r="AP53" s="104" t="n">
        <f aca="false">(AP57-AP52)/5+AP52</f>
        <v>12.8</v>
      </c>
      <c r="AQ53" s="116" t="n">
        <f aca="false">($AP53-$AK53)/Delta+AP53</f>
        <v>12.373</v>
      </c>
      <c r="AR53" s="116" t="n">
        <f aca="false">($AP53-$AK53)/Delta+AQ53</f>
        <v>11.946</v>
      </c>
      <c r="AS53" s="116" t="n">
        <f aca="false">($AP53-$AK53)/Delta+AR53</f>
        <v>11.519</v>
      </c>
      <c r="AT53" s="116" t="n">
        <f aca="false">($AP53-$AK53)/Delta+AS53</f>
        <v>11.092</v>
      </c>
      <c r="AU53" s="116" t="n">
        <f aca="false">($AP53-$AK53)/Delta+AT53</f>
        <v>10.665</v>
      </c>
      <c r="AV53" s="116" t="n">
        <f aca="false">($AP53-$AK53)/Delta+AU53</f>
        <v>10.238</v>
      </c>
      <c r="AW53" s="116" t="n">
        <f aca="false">($AP53-$AK53)/Delta+AV53</f>
        <v>9.811</v>
      </c>
      <c r="AX53" s="116" t="n">
        <f aca="false">($AP53-$AK53)/Delta+AW53</f>
        <v>9.384</v>
      </c>
      <c r="AY53" s="116" t="n">
        <f aca="false">($AP53-$AK53)/Delta+AX53</f>
        <v>8.957</v>
      </c>
      <c r="AZ53" s="116" t="n">
        <f aca="false">($AP53-$AK53)/Delta+AY53</f>
        <v>8.53000000000001</v>
      </c>
    </row>
    <row r="54" customFormat="false" ht="12.8" hidden="false" customHeight="false" outlineLevel="0" collapsed="false">
      <c r="A54" s="103" t="n">
        <f aca="false">(A$7-A$2)/5+A53</f>
        <v>87</v>
      </c>
      <c r="B54" s="104" t="n">
        <v>0</v>
      </c>
      <c r="C54" s="104" t="n">
        <f aca="false">(B54+D54)/2</f>
        <v>0.5824</v>
      </c>
      <c r="D54" s="104" t="n">
        <f aca="false">(D57-D52)/5+D53</f>
        <v>1.1648</v>
      </c>
      <c r="E54" s="104" t="n">
        <f aca="false">(D54+F54)/2</f>
        <v>1.7472</v>
      </c>
      <c r="F54" s="104" t="n">
        <f aca="false">(F57-F52)/5+F53</f>
        <v>2.3296</v>
      </c>
      <c r="G54" s="104" t="n">
        <f aca="false">(G57-G52)/5+G53</f>
        <v>2.912</v>
      </c>
      <c r="H54" s="104" t="n">
        <f aca="false">(G54+I54)/2</f>
        <v>3.4938</v>
      </c>
      <c r="I54" s="104" t="n">
        <f aca="false">(I57-I52)/5+I53</f>
        <v>4.0756</v>
      </c>
      <c r="J54" s="104" t="n">
        <f aca="false">(L54-I54)/3+I54</f>
        <v>4.6574</v>
      </c>
      <c r="K54" s="104" t="n">
        <f aca="false">(L54-I54)/3+J54</f>
        <v>5.2392</v>
      </c>
      <c r="L54" s="104" t="n">
        <f aca="false">(L57-L52)/5+L53</f>
        <v>5.821</v>
      </c>
      <c r="M54" s="104" t="n">
        <f aca="false">(Q54-L54)/5+L54</f>
        <v>6.4028</v>
      </c>
      <c r="N54" s="104" t="n">
        <f aca="false">(Q54-L54)/5+M54</f>
        <v>6.9846</v>
      </c>
      <c r="O54" s="104" t="n">
        <f aca="false">(Q54-L54)/5+N54</f>
        <v>7.5664</v>
      </c>
      <c r="P54" s="104" t="n">
        <f aca="false">(Q54-L54)/5+O54</f>
        <v>8.1482</v>
      </c>
      <c r="Q54" s="104" t="n">
        <f aca="false">(Q57-Q52)/5+Q53</f>
        <v>8.73</v>
      </c>
      <c r="R54" s="104" t="n">
        <f aca="false">(V54-Q54)/5+Q54</f>
        <v>9.3126664</v>
      </c>
      <c r="S54" s="104" t="n">
        <f aca="false">(V54-Q54)/5+R54</f>
        <v>9.8953328</v>
      </c>
      <c r="T54" s="104" t="n">
        <f aca="false">(V54-Q54)/5+S54</f>
        <v>10.4779992</v>
      </c>
      <c r="U54" s="104" t="n">
        <f aca="false">(V54-Q54)/5+T54</f>
        <v>11.0606656</v>
      </c>
      <c r="V54" s="104" t="n">
        <f aca="false">(V57-V52)/5+V53</f>
        <v>11.643332</v>
      </c>
      <c r="W54" s="111" t="n">
        <f aca="false">(AA54-V54)/5+V54</f>
        <v>12.2259992</v>
      </c>
      <c r="X54" s="111" t="n">
        <f aca="false">(AA54-V54)/5+W54</f>
        <v>12.8086664</v>
      </c>
      <c r="Y54" s="111" t="n">
        <f aca="false">(AA54-V54)/5+X54</f>
        <v>13.3913336</v>
      </c>
      <c r="Z54" s="111" t="n">
        <f aca="false">(AA54-V54)/5+Y54</f>
        <v>13.9740008</v>
      </c>
      <c r="AA54" s="104" t="n">
        <f aca="false">(AA57-AA52)/5+AA53</f>
        <v>14.556668</v>
      </c>
      <c r="AB54" s="104" t="n">
        <f aca="false">(AF54-AA54)/5+AA54</f>
        <v>15.1393344</v>
      </c>
      <c r="AC54" s="104" t="n">
        <f aca="false">(AF54-AA54)/5+AB54</f>
        <v>15.7220008</v>
      </c>
      <c r="AD54" s="104" t="n">
        <f aca="false">(AF54-AA54)/5+AC54</f>
        <v>16.3046672</v>
      </c>
      <c r="AE54" s="104" t="n">
        <f aca="false">(AF54-AA54)/5+AD54</f>
        <v>16.8873336</v>
      </c>
      <c r="AF54" s="104" t="n">
        <f aca="false">(AF57-AF52)/5+AF53</f>
        <v>17.47</v>
      </c>
      <c r="AG54" s="111" t="n">
        <f aca="false">(AK54-AF54)/5+AF54</f>
        <v>17.033</v>
      </c>
      <c r="AH54" s="111" t="n">
        <f aca="false">(AK54-AF54)/5+AG54</f>
        <v>16.596</v>
      </c>
      <c r="AI54" s="111" t="n">
        <f aca="false">(AK54-AF54)/5+AH54</f>
        <v>16.159</v>
      </c>
      <c r="AJ54" s="111" t="n">
        <f aca="false">(AK54-AF54)/5+AI54</f>
        <v>15.722</v>
      </c>
      <c r="AK54" s="104" t="n">
        <f aca="false">(AK57-AK52)/5+AK53</f>
        <v>15.285</v>
      </c>
      <c r="AL54" s="111" t="n">
        <f aca="false">(AP54-AK54)/5+AK54</f>
        <v>14.848</v>
      </c>
      <c r="AM54" s="111" t="n">
        <f aca="false">(AP54-AK54)/5+AL54</f>
        <v>14.411</v>
      </c>
      <c r="AN54" s="111" t="n">
        <f aca="false">(AP54-AK54)/5+AM54</f>
        <v>13.974</v>
      </c>
      <c r="AO54" s="111" t="n">
        <f aca="false">(AP54-AK54)/5+AN54</f>
        <v>13.537</v>
      </c>
      <c r="AP54" s="104" t="n">
        <f aca="false">(AP57-AP52)/5+AP53</f>
        <v>13.1</v>
      </c>
      <c r="AQ54" s="116" t="n">
        <f aca="false">($AP54-$AK54)/Delta+AP54</f>
        <v>12.663</v>
      </c>
      <c r="AR54" s="116" t="n">
        <f aca="false">($AP54-$AK54)/Delta+AQ54</f>
        <v>12.226</v>
      </c>
      <c r="AS54" s="116" t="n">
        <f aca="false">($AP54-$AK54)/Delta+AR54</f>
        <v>11.789</v>
      </c>
      <c r="AT54" s="116" t="n">
        <f aca="false">($AP54-$AK54)/Delta+AS54</f>
        <v>11.352</v>
      </c>
      <c r="AU54" s="116" t="n">
        <f aca="false">($AP54-$AK54)/Delta+AT54</f>
        <v>10.915</v>
      </c>
      <c r="AV54" s="116" t="n">
        <f aca="false">($AP54-$AK54)/Delta+AU54</f>
        <v>10.478</v>
      </c>
      <c r="AW54" s="116" t="n">
        <f aca="false">($AP54-$AK54)/Delta+AV54</f>
        <v>10.041</v>
      </c>
      <c r="AX54" s="116" t="n">
        <f aca="false">($AP54-$AK54)/Delta+AW54</f>
        <v>9.60400000000001</v>
      </c>
      <c r="AY54" s="116" t="n">
        <f aca="false">($AP54-$AK54)/Delta+AX54</f>
        <v>9.16700000000001</v>
      </c>
      <c r="AZ54" s="116" t="n">
        <f aca="false">($AP54-$AK54)/Delta+AY54</f>
        <v>8.73000000000001</v>
      </c>
    </row>
    <row r="55" customFormat="false" ht="12.8" hidden="false" customHeight="false" outlineLevel="0" collapsed="false">
      <c r="A55" s="103" t="n">
        <f aca="false">(A$7-A$2)/5+A54</f>
        <v>88</v>
      </c>
      <c r="B55" s="104" t="n">
        <v>0</v>
      </c>
      <c r="C55" s="104" t="n">
        <f aca="false">(B55+D55)/2</f>
        <v>0.5956</v>
      </c>
      <c r="D55" s="104" t="n">
        <f aca="false">(D57-D52)/5+D54</f>
        <v>1.1912</v>
      </c>
      <c r="E55" s="104" t="n">
        <f aca="false">(D55+F55)/2</f>
        <v>1.7868</v>
      </c>
      <c r="F55" s="104" t="n">
        <f aca="false">(F57-F52)/5+F54</f>
        <v>2.3824</v>
      </c>
      <c r="G55" s="104" t="n">
        <f aca="false">(G57-G52)/5+G54</f>
        <v>2.978</v>
      </c>
      <c r="H55" s="104" t="n">
        <f aca="false">(G55+I55)/2</f>
        <v>3.5732</v>
      </c>
      <c r="I55" s="104" t="n">
        <f aca="false">(I57-I52)/5+I54</f>
        <v>4.1684</v>
      </c>
      <c r="J55" s="104" t="n">
        <f aca="false">(L55-I55)/3+I55</f>
        <v>4.7636</v>
      </c>
      <c r="K55" s="104" t="n">
        <f aca="false">(L55-I55)/3+J55</f>
        <v>5.3588</v>
      </c>
      <c r="L55" s="104" t="n">
        <f aca="false">(L57-L52)/5+L54</f>
        <v>5.954</v>
      </c>
      <c r="M55" s="104" t="n">
        <f aca="false">(Q55-L55)/5+L55</f>
        <v>6.5492</v>
      </c>
      <c r="N55" s="104" t="n">
        <f aca="false">(Q55-L55)/5+M55</f>
        <v>7.1444</v>
      </c>
      <c r="O55" s="104" t="n">
        <f aca="false">(Q55-L55)/5+N55</f>
        <v>7.7396</v>
      </c>
      <c r="P55" s="104" t="n">
        <f aca="false">(Q55-L55)/5+O55</f>
        <v>8.3348</v>
      </c>
      <c r="Q55" s="104" t="n">
        <f aca="false">(Q57-Q52)/5+Q54</f>
        <v>8.93</v>
      </c>
      <c r="R55" s="104" t="n">
        <f aca="false">(V55-Q55)/5+Q55</f>
        <v>9.5259996</v>
      </c>
      <c r="S55" s="104" t="n">
        <f aca="false">(V55-Q55)/5+R55</f>
        <v>10.1219992</v>
      </c>
      <c r="T55" s="104" t="n">
        <f aca="false">(V55-Q55)/5+S55</f>
        <v>10.7179988</v>
      </c>
      <c r="U55" s="104" t="n">
        <f aca="false">(V55-Q55)/5+T55</f>
        <v>11.3139984</v>
      </c>
      <c r="V55" s="104" t="n">
        <f aca="false">(V57-V52)/5+V54</f>
        <v>11.909998</v>
      </c>
      <c r="W55" s="111" t="n">
        <f aca="false">(AA55-V55)/5+V55</f>
        <v>12.5059988</v>
      </c>
      <c r="X55" s="111" t="n">
        <f aca="false">(AA55-V55)/5+W55</f>
        <v>13.1019996</v>
      </c>
      <c r="Y55" s="111" t="n">
        <f aca="false">(AA55-V55)/5+X55</f>
        <v>13.6980004</v>
      </c>
      <c r="Z55" s="111" t="n">
        <f aca="false">(AA55-V55)/5+Y55</f>
        <v>14.2940012</v>
      </c>
      <c r="AA55" s="104" t="n">
        <f aca="false">(AA57-AA52)/5+AA54</f>
        <v>14.890002</v>
      </c>
      <c r="AB55" s="104" t="n">
        <f aca="false">(AF55-AA55)/5+AA55</f>
        <v>15.4860016</v>
      </c>
      <c r="AC55" s="104" t="n">
        <f aca="false">(AF55-AA55)/5+AB55</f>
        <v>16.0820012</v>
      </c>
      <c r="AD55" s="104" t="n">
        <f aca="false">(AF55-AA55)/5+AC55</f>
        <v>16.6780008</v>
      </c>
      <c r="AE55" s="104" t="n">
        <f aca="false">(AF55-AA55)/5+AD55</f>
        <v>17.2740004</v>
      </c>
      <c r="AF55" s="104" t="n">
        <f aca="false">(AF57-AF52)/5+AF54</f>
        <v>17.87</v>
      </c>
      <c r="AG55" s="111" t="n">
        <f aca="false">(AK55-AF55)/5+AF55</f>
        <v>17.423</v>
      </c>
      <c r="AH55" s="111" t="n">
        <f aca="false">(AK55-AF55)/5+AG55</f>
        <v>16.976</v>
      </c>
      <c r="AI55" s="111" t="n">
        <f aca="false">(AK55-AF55)/5+AH55</f>
        <v>16.529</v>
      </c>
      <c r="AJ55" s="111" t="n">
        <f aca="false">(AK55-AF55)/5+AI55</f>
        <v>16.082</v>
      </c>
      <c r="AK55" s="104" t="n">
        <f aca="false">(AK57-AK52)/5+AK54</f>
        <v>15.635</v>
      </c>
      <c r="AL55" s="111" t="n">
        <f aca="false">(AP55-AK55)/5+AK55</f>
        <v>15.188</v>
      </c>
      <c r="AM55" s="111" t="n">
        <f aca="false">(AP55-AK55)/5+AL55</f>
        <v>14.741</v>
      </c>
      <c r="AN55" s="111" t="n">
        <f aca="false">(AP55-AK55)/5+AM55</f>
        <v>14.294</v>
      </c>
      <c r="AO55" s="111" t="n">
        <f aca="false">(AP55-AK55)/5+AN55</f>
        <v>13.847</v>
      </c>
      <c r="AP55" s="104" t="n">
        <f aca="false">(AP57-AP52)/5+AP54</f>
        <v>13.4</v>
      </c>
      <c r="AQ55" s="116" t="n">
        <f aca="false">($AP55-$AK55)/Delta+AP55</f>
        <v>12.953</v>
      </c>
      <c r="AR55" s="116" t="n">
        <f aca="false">($AP55-$AK55)/Delta+AQ55</f>
        <v>12.506</v>
      </c>
      <c r="AS55" s="116" t="n">
        <f aca="false">($AP55-$AK55)/Delta+AR55</f>
        <v>12.059</v>
      </c>
      <c r="AT55" s="116" t="n">
        <f aca="false">($AP55-$AK55)/Delta+AS55</f>
        <v>11.612</v>
      </c>
      <c r="AU55" s="116" t="n">
        <f aca="false">($AP55-$AK55)/Delta+AT55</f>
        <v>11.165</v>
      </c>
      <c r="AV55" s="116" t="n">
        <f aca="false">($AP55-$AK55)/Delta+AU55</f>
        <v>10.718</v>
      </c>
      <c r="AW55" s="116" t="n">
        <f aca="false">($AP55-$AK55)/Delta+AV55</f>
        <v>10.271</v>
      </c>
      <c r="AX55" s="116" t="n">
        <f aca="false">($AP55-$AK55)/Delta+AW55</f>
        <v>9.82400000000001</v>
      </c>
      <c r="AY55" s="116" t="n">
        <f aca="false">($AP55-$AK55)/Delta+AX55</f>
        <v>9.37700000000001</v>
      </c>
      <c r="AZ55" s="116" t="n">
        <f aca="false">($AP55-$AK55)/Delta+AY55</f>
        <v>8.93000000000001</v>
      </c>
    </row>
    <row r="56" customFormat="false" ht="12.8" hidden="false" customHeight="false" outlineLevel="0" collapsed="false">
      <c r="A56" s="103" t="n">
        <f aca="false">(A$7-A$2)/5+A55</f>
        <v>89</v>
      </c>
      <c r="B56" s="104" t="n">
        <v>0</v>
      </c>
      <c r="C56" s="104" t="n">
        <f aca="false">(B56+D56)/2</f>
        <v>0.6088</v>
      </c>
      <c r="D56" s="104" t="n">
        <f aca="false">(D57-D52)/5+D55</f>
        <v>1.2176</v>
      </c>
      <c r="E56" s="104" t="n">
        <f aca="false">(D56+F56)/2</f>
        <v>1.8264</v>
      </c>
      <c r="F56" s="104" t="n">
        <f aca="false">(F57-F52)/5+F55</f>
        <v>2.4352</v>
      </c>
      <c r="G56" s="104" t="n">
        <f aca="false">(G57-G52)/5+G55</f>
        <v>3.044</v>
      </c>
      <c r="H56" s="104" t="n">
        <f aca="false">(G56+I56)/2</f>
        <v>3.6526</v>
      </c>
      <c r="I56" s="104" t="n">
        <f aca="false">(I57-I52)/5+I55</f>
        <v>4.2612</v>
      </c>
      <c r="J56" s="104" t="n">
        <f aca="false">(L56-I56)/3+I56</f>
        <v>4.8698</v>
      </c>
      <c r="K56" s="104" t="n">
        <f aca="false">(L56-I56)/3+J56</f>
        <v>5.4784</v>
      </c>
      <c r="L56" s="104" t="n">
        <f aca="false">(L57-L52)/5+L55</f>
        <v>6.087</v>
      </c>
      <c r="M56" s="104" t="n">
        <f aca="false">(Q56-L56)/5+L56</f>
        <v>6.6956</v>
      </c>
      <c r="N56" s="104" t="n">
        <f aca="false">(Q56-L56)/5+M56</f>
        <v>7.3042</v>
      </c>
      <c r="O56" s="104" t="n">
        <f aca="false">(Q56-L56)/5+N56</f>
        <v>7.9128</v>
      </c>
      <c r="P56" s="104" t="n">
        <f aca="false">(Q56-L56)/5+O56</f>
        <v>8.5214</v>
      </c>
      <c r="Q56" s="104" t="n">
        <f aca="false">(Q57-Q52)/5+Q55</f>
        <v>9.13</v>
      </c>
      <c r="R56" s="104" t="n">
        <f aca="false">(V56-Q56)/5+Q56</f>
        <v>9.7393328</v>
      </c>
      <c r="S56" s="104" t="n">
        <f aca="false">(V56-Q56)/5+R56</f>
        <v>10.3486656</v>
      </c>
      <c r="T56" s="104" t="n">
        <f aca="false">(V56-Q56)/5+S56</f>
        <v>10.9579984</v>
      </c>
      <c r="U56" s="104" t="n">
        <f aca="false">(V56-Q56)/5+T56</f>
        <v>11.5673312</v>
      </c>
      <c r="V56" s="104" t="n">
        <f aca="false">(V57-V52)/5+V55</f>
        <v>12.176664</v>
      </c>
      <c r="W56" s="111" t="n">
        <f aca="false">(AA56-V56)/5+V56</f>
        <v>12.7859984</v>
      </c>
      <c r="X56" s="111" t="n">
        <f aca="false">(AA56-V56)/5+W56</f>
        <v>13.3953328</v>
      </c>
      <c r="Y56" s="111" t="n">
        <f aca="false">(AA56-V56)/5+X56</f>
        <v>14.0046672</v>
      </c>
      <c r="Z56" s="111" t="n">
        <f aca="false">(AA56-V56)/5+Y56</f>
        <v>14.6140016</v>
      </c>
      <c r="AA56" s="104" t="n">
        <f aca="false">(AA57-AA52)/5+AA55</f>
        <v>15.223336</v>
      </c>
      <c r="AB56" s="104" t="n">
        <f aca="false">(AF56-AA56)/5+AA56</f>
        <v>15.8326688</v>
      </c>
      <c r="AC56" s="104" t="n">
        <f aca="false">(AF56-AA56)/5+AB56</f>
        <v>16.4420016</v>
      </c>
      <c r="AD56" s="104" t="n">
        <f aca="false">(AF56-AA56)/5+AC56</f>
        <v>17.0513344</v>
      </c>
      <c r="AE56" s="104" t="n">
        <f aca="false">(AF56-AA56)/5+AD56</f>
        <v>17.6606672</v>
      </c>
      <c r="AF56" s="104" t="n">
        <f aca="false">(AF57-AF52)/5+AF55</f>
        <v>18.27</v>
      </c>
      <c r="AG56" s="111" t="n">
        <f aca="false">(AK56-AF56)/5+AF56</f>
        <v>17.813</v>
      </c>
      <c r="AH56" s="111" t="n">
        <f aca="false">(AK56-AF56)/5+AG56</f>
        <v>17.356</v>
      </c>
      <c r="AI56" s="111" t="n">
        <f aca="false">(AK56-AF56)/5+AH56</f>
        <v>16.899</v>
      </c>
      <c r="AJ56" s="111" t="n">
        <f aca="false">(AK56-AF56)/5+AI56</f>
        <v>16.442</v>
      </c>
      <c r="AK56" s="104" t="n">
        <f aca="false">(AK57-AK52)/5+AK55</f>
        <v>15.985</v>
      </c>
      <c r="AL56" s="111" t="n">
        <f aca="false">(AP56-AK56)/5+AK56</f>
        <v>15.528</v>
      </c>
      <c r="AM56" s="111" t="n">
        <f aca="false">(AP56-AK56)/5+AL56</f>
        <v>15.071</v>
      </c>
      <c r="AN56" s="111" t="n">
        <f aca="false">(AP56-AK56)/5+AM56</f>
        <v>14.614</v>
      </c>
      <c r="AO56" s="111" t="n">
        <f aca="false">(AP56-AK56)/5+AN56</f>
        <v>14.157</v>
      </c>
      <c r="AP56" s="104" t="n">
        <f aca="false">(AP57-AP52)/5+AP55</f>
        <v>13.7</v>
      </c>
      <c r="AQ56" s="116" t="n">
        <f aca="false">($AP56-$AK56)/Delta+AP56</f>
        <v>13.243</v>
      </c>
      <c r="AR56" s="116" t="n">
        <f aca="false">($AP56-$AK56)/Delta+AQ56</f>
        <v>12.786</v>
      </c>
      <c r="AS56" s="116" t="n">
        <f aca="false">($AP56-$AK56)/Delta+AR56</f>
        <v>12.329</v>
      </c>
      <c r="AT56" s="116" t="n">
        <f aca="false">($AP56-$AK56)/Delta+AS56</f>
        <v>11.872</v>
      </c>
      <c r="AU56" s="116" t="n">
        <f aca="false">($AP56-$AK56)/Delta+AT56</f>
        <v>11.415</v>
      </c>
      <c r="AV56" s="116" t="n">
        <f aca="false">($AP56-$AK56)/Delta+AU56</f>
        <v>10.958</v>
      </c>
      <c r="AW56" s="116" t="n">
        <f aca="false">($AP56-$AK56)/Delta+AV56</f>
        <v>10.501</v>
      </c>
      <c r="AX56" s="116" t="n">
        <f aca="false">($AP56-$AK56)/Delta+AW56</f>
        <v>10.044</v>
      </c>
      <c r="AY56" s="116" t="n">
        <f aca="false">($AP56-$AK56)/Delta+AX56</f>
        <v>9.58700000000001</v>
      </c>
      <c r="AZ56" s="116" t="n">
        <f aca="false">($AP56-$AK56)/Delta+AY56</f>
        <v>9.13000000000001</v>
      </c>
    </row>
    <row r="57" customFormat="false" ht="12.8" hidden="false" customHeight="false" outlineLevel="0" collapsed="false">
      <c r="A57" s="103" t="n">
        <f aca="false">A52+5</f>
        <v>90</v>
      </c>
      <c r="B57" s="104" t="n">
        <v>0</v>
      </c>
      <c r="C57" s="104" t="n">
        <f aca="false">(B57+D57)/2</f>
        <v>0.622</v>
      </c>
      <c r="D57" s="115" t="n">
        <f aca="false">polar_type16!$U$6</f>
        <v>1.244</v>
      </c>
      <c r="E57" s="104" t="n">
        <f aca="false">(D57+F57)/2</f>
        <v>1.866</v>
      </c>
      <c r="F57" s="115" t="n">
        <f aca="false">polar_type16!$U$7</f>
        <v>2.488</v>
      </c>
      <c r="G57" s="115" t="n">
        <f aca="false">polar_type16!$U$8</f>
        <v>3.11</v>
      </c>
      <c r="H57" s="104" t="n">
        <f aca="false">(G57+I57)/2</f>
        <v>3.732</v>
      </c>
      <c r="I57" s="115" t="n">
        <f aca="false">polar_type16!$U$9</f>
        <v>4.354</v>
      </c>
      <c r="J57" s="104" t="n">
        <f aca="false">(L57-I57)/3+I57</f>
        <v>4.976</v>
      </c>
      <c r="K57" s="104" t="n">
        <f aca="false">(L57-I57)/3+J57</f>
        <v>5.598</v>
      </c>
      <c r="L57" s="115" t="n">
        <f aca="false">polar_type16!$U$10</f>
        <v>6.22</v>
      </c>
      <c r="M57" s="104" t="n">
        <f aca="false">(Q57-L57)/5+L57</f>
        <v>6.842</v>
      </c>
      <c r="N57" s="104" t="n">
        <f aca="false">(Q57-L57)/5+M57</f>
        <v>7.464</v>
      </c>
      <c r="O57" s="104" t="n">
        <f aca="false">(Q57-L57)/5+N57</f>
        <v>8.086</v>
      </c>
      <c r="P57" s="104" t="n">
        <f aca="false">(Q57-L57)/5+O57</f>
        <v>8.708</v>
      </c>
      <c r="Q57" s="115" t="n">
        <f aca="false">polar_type16!$U$11</f>
        <v>9.33</v>
      </c>
      <c r="R57" s="104" t="n">
        <f aca="false">(V57-Q57)/5+Q57</f>
        <v>9.952666</v>
      </c>
      <c r="S57" s="104" t="n">
        <f aca="false">(V57-Q57)/5+R57</f>
        <v>10.575332</v>
      </c>
      <c r="T57" s="104" t="n">
        <f aca="false">(V57-Q57)/5+S57</f>
        <v>11.197998</v>
      </c>
      <c r="U57" s="104" t="n">
        <f aca="false">(V57-Q57)/5+T57</f>
        <v>11.820664</v>
      </c>
      <c r="V57" s="115" t="n">
        <f aca="false">polar_type16!$U$12</f>
        <v>12.44333</v>
      </c>
      <c r="W57" s="111" t="n">
        <f aca="false">(AA57-V57)/5+V57</f>
        <v>13.065998</v>
      </c>
      <c r="X57" s="111" t="n">
        <f aca="false">(AA57-V57)/5+W57</f>
        <v>13.688666</v>
      </c>
      <c r="Y57" s="111" t="n">
        <f aca="false">(AA57-V57)/5+X57</f>
        <v>14.311334</v>
      </c>
      <c r="Z57" s="111" t="n">
        <f aca="false">(AA57-V57)/5+Y57</f>
        <v>14.934002</v>
      </c>
      <c r="AA57" s="115" t="n">
        <f aca="false">polar_type16!$U$13</f>
        <v>15.55667</v>
      </c>
      <c r="AB57" s="104" t="n">
        <f aca="false">(AF57-AA57)/5+AA57</f>
        <v>16.179336</v>
      </c>
      <c r="AC57" s="104" t="n">
        <f aca="false">(AF57-AA57)/5+AB57</f>
        <v>16.802002</v>
      </c>
      <c r="AD57" s="104" t="n">
        <f aca="false">(AF57-AA57)/5+AC57</f>
        <v>17.424668</v>
      </c>
      <c r="AE57" s="104" t="n">
        <f aca="false">(AF57-AA57)/5+AD57</f>
        <v>18.047334</v>
      </c>
      <c r="AF57" s="115" t="n">
        <f aca="false">polar_type16!$U$14</f>
        <v>18.67</v>
      </c>
      <c r="AG57" s="111" t="n">
        <f aca="false">(AK57-AF57)/5+AF57</f>
        <v>18.203</v>
      </c>
      <c r="AH57" s="111" t="n">
        <f aca="false">(AK57-AF57)/5+AG57</f>
        <v>17.736</v>
      </c>
      <c r="AI57" s="111" t="n">
        <f aca="false">(AK57-AF57)/5+AH57</f>
        <v>17.269</v>
      </c>
      <c r="AJ57" s="111" t="n">
        <f aca="false">(AK57-AF57)/5+AI57</f>
        <v>16.802</v>
      </c>
      <c r="AK57" s="115" t="n">
        <f aca="false">polar_type16!$U$15</f>
        <v>16.335</v>
      </c>
      <c r="AL57" s="111" t="n">
        <f aca="false">(AP57-AK57)/5+AK57</f>
        <v>15.868</v>
      </c>
      <c r="AM57" s="111" t="n">
        <f aca="false">(AP57-AK57)/5+AL57</f>
        <v>15.401</v>
      </c>
      <c r="AN57" s="111" t="n">
        <f aca="false">(AP57-AK57)/5+AM57</f>
        <v>14.934</v>
      </c>
      <c r="AO57" s="111" t="n">
        <f aca="false">(AP57-AK57)/5+AN57</f>
        <v>14.467</v>
      </c>
      <c r="AP57" s="115" t="n">
        <f aca="false">polar_type16!$U$16</f>
        <v>14</v>
      </c>
      <c r="AQ57" s="116" t="n">
        <f aca="false">($AP57-$AK57)/Delta+AP57</f>
        <v>13.533</v>
      </c>
      <c r="AR57" s="116" t="n">
        <f aca="false">($AP57-$AK57)/Delta+AQ57</f>
        <v>13.066</v>
      </c>
      <c r="AS57" s="116" t="n">
        <f aca="false">($AP57-$AK57)/Delta+AR57</f>
        <v>12.599</v>
      </c>
      <c r="AT57" s="116" t="n">
        <f aca="false">($AP57-$AK57)/Delta+AS57</f>
        <v>12.132</v>
      </c>
      <c r="AU57" s="116" t="n">
        <f aca="false">($AP57-$AK57)/Delta+AT57</f>
        <v>11.665</v>
      </c>
      <c r="AV57" s="116" t="n">
        <f aca="false">($AP57-$AK57)/Delta+AU57</f>
        <v>11.198</v>
      </c>
      <c r="AW57" s="116" t="n">
        <f aca="false">($AP57-$AK57)/Delta+AV57</f>
        <v>10.731</v>
      </c>
      <c r="AX57" s="116" t="n">
        <f aca="false">($AP57-$AK57)/Delta+AW57</f>
        <v>10.264</v>
      </c>
      <c r="AY57" s="116" t="n">
        <f aca="false">($AP57-$AK57)/Delta+AX57</f>
        <v>9.797</v>
      </c>
      <c r="AZ57" s="116" t="n">
        <f aca="false">($AP57-$AK57)/Delta+AY57</f>
        <v>9.33</v>
      </c>
    </row>
    <row r="58" customFormat="false" ht="12.8" hidden="false" customHeight="false" outlineLevel="0" collapsed="false">
      <c r="A58" s="103" t="n">
        <f aca="false">(A$7-A$2)/5+A57</f>
        <v>91</v>
      </c>
      <c r="B58" s="104" t="n">
        <v>0</v>
      </c>
      <c r="C58" s="104" t="n">
        <f aca="false">(B58+D58)/2</f>
        <v>0.64</v>
      </c>
      <c r="D58" s="104" t="n">
        <f aca="false">(D62-D57)/5+D57</f>
        <v>1.28</v>
      </c>
      <c r="E58" s="104" t="n">
        <f aca="false">(D58+F58)/2</f>
        <v>1.92</v>
      </c>
      <c r="F58" s="104" t="n">
        <f aca="false">(F62-F57)/5+F57</f>
        <v>2.56</v>
      </c>
      <c r="G58" s="104" t="n">
        <f aca="false">(G62-G57)/5+G57</f>
        <v>3.2</v>
      </c>
      <c r="H58" s="104" t="n">
        <f aca="false">(G58+I58)/2</f>
        <v>3.8398</v>
      </c>
      <c r="I58" s="104" t="n">
        <f aca="false">(I62-I57)/5+I57</f>
        <v>4.4796</v>
      </c>
      <c r="J58" s="104" t="n">
        <f aca="false">(L58-I58)/3+I58</f>
        <v>5.1194</v>
      </c>
      <c r="K58" s="104" t="n">
        <f aca="false">(L58-I58)/3+J58</f>
        <v>5.7592</v>
      </c>
      <c r="L58" s="104" t="n">
        <f aca="false">(L62-L57)/5+L57</f>
        <v>6.399</v>
      </c>
      <c r="M58" s="104" t="n">
        <f aca="false">(Q58-L58)/5+L58</f>
        <v>7.0388</v>
      </c>
      <c r="N58" s="104" t="n">
        <f aca="false">(Q58-L58)/5+M58</f>
        <v>7.6786</v>
      </c>
      <c r="O58" s="104" t="n">
        <f aca="false">(Q58-L58)/5+N58</f>
        <v>8.3184</v>
      </c>
      <c r="P58" s="104" t="n">
        <f aca="false">(Q58-L58)/5+O58</f>
        <v>8.9582</v>
      </c>
      <c r="Q58" s="104" t="n">
        <f aca="false">(Q62-Q57)/5+Q57</f>
        <v>9.598</v>
      </c>
      <c r="R58" s="104" t="n">
        <f aca="false">(V58-Q58)/5+Q58</f>
        <v>10.238266</v>
      </c>
      <c r="S58" s="104" t="n">
        <f aca="false">(V58-Q58)/5+R58</f>
        <v>10.878532</v>
      </c>
      <c r="T58" s="104" t="n">
        <f aca="false">(V58-Q58)/5+S58</f>
        <v>11.518798</v>
      </c>
      <c r="U58" s="104" t="n">
        <f aca="false">(V58-Q58)/5+T58</f>
        <v>12.159064</v>
      </c>
      <c r="V58" s="104" t="n">
        <f aca="false">(V62-V57)/5+V57</f>
        <v>12.79933</v>
      </c>
      <c r="W58" s="111" t="n">
        <f aca="false">(AA58-V58)/5+V58</f>
        <v>13.439598</v>
      </c>
      <c r="X58" s="111" t="n">
        <f aca="false">(AA58-V58)/5+W58</f>
        <v>14.079866</v>
      </c>
      <c r="Y58" s="111" t="n">
        <f aca="false">(AA58-V58)/5+X58</f>
        <v>14.720134</v>
      </c>
      <c r="Z58" s="111" t="n">
        <f aca="false">(AA58-V58)/5+Y58</f>
        <v>15.360402</v>
      </c>
      <c r="AA58" s="104" t="n">
        <f aca="false">(AA62-AA57)/5+AA57</f>
        <v>16.00067</v>
      </c>
      <c r="AB58" s="104" t="n">
        <f aca="false">(AF58-AA58)/5+AA58</f>
        <v>16.640936</v>
      </c>
      <c r="AC58" s="104" t="n">
        <f aca="false">(AF58-AA58)/5+AB58</f>
        <v>17.281202</v>
      </c>
      <c r="AD58" s="104" t="n">
        <f aca="false">(AF58-AA58)/5+AC58</f>
        <v>17.921468</v>
      </c>
      <c r="AE58" s="104" t="n">
        <f aca="false">(AF58-AA58)/5+AD58</f>
        <v>18.561734</v>
      </c>
      <c r="AF58" s="104" t="n">
        <f aca="false">(AF62-AF57)/5+AF57</f>
        <v>19.202</v>
      </c>
      <c r="AG58" s="111" t="n">
        <f aca="false">(AK58-AF58)/5+AF58</f>
        <v>18.7218</v>
      </c>
      <c r="AH58" s="111" t="n">
        <f aca="false">(AK58-AF58)/5+AG58</f>
        <v>18.2416</v>
      </c>
      <c r="AI58" s="111" t="n">
        <f aca="false">(AK58-AF58)/5+AH58</f>
        <v>17.7614</v>
      </c>
      <c r="AJ58" s="111" t="n">
        <f aca="false">(AK58-AF58)/5+AI58</f>
        <v>17.2812</v>
      </c>
      <c r="AK58" s="104" t="n">
        <f aca="false">(AK62-AK57)/5+AK57</f>
        <v>16.801</v>
      </c>
      <c r="AL58" s="111" t="n">
        <f aca="false">(AP58-AK58)/5+AK58</f>
        <v>16.3208</v>
      </c>
      <c r="AM58" s="111" t="n">
        <f aca="false">(AP58-AK58)/5+AL58</f>
        <v>15.8406</v>
      </c>
      <c r="AN58" s="111" t="n">
        <f aca="false">(AP58-AK58)/5+AM58</f>
        <v>15.3604</v>
      </c>
      <c r="AO58" s="111" t="n">
        <f aca="false">(AP58-AK58)/5+AN58</f>
        <v>14.8802</v>
      </c>
      <c r="AP58" s="104" t="n">
        <f aca="false">(AP62-AP57)/5+AP57</f>
        <v>14.4</v>
      </c>
      <c r="AQ58" s="116" t="n">
        <f aca="false">($AP58-$AK58)/Delta+AP58</f>
        <v>13.9198</v>
      </c>
      <c r="AR58" s="116" t="n">
        <f aca="false">($AP58-$AK58)/Delta+AQ58</f>
        <v>13.4396</v>
      </c>
      <c r="AS58" s="116" t="n">
        <f aca="false">($AP58-$AK58)/Delta+AR58</f>
        <v>12.9594</v>
      </c>
      <c r="AT58" s="116" t="n">
        <f aca="false">($AP58-$AK58)/Delta+AS58</f>
        <v>12.4792</v>
      </c>
      <c r="AU58" s="116" t="n">
        <f aca="false">($AP58-$AK58)/Delta+AT58</f>
        <v>11.999</v>
      </c>
      <c r="AV58" s="116" t="n">
        <f aca="false">($AP58-$AK58)/Delta+AU58</f>
        <v>11.5188</v>
      </c>
      <c r="AW58" s="116" t="n">
        <f aca="false">($AP58-$AK58)/Delta+AV58</f>
        <v>11.0386</v>
      </c>
      <c r="AX58" s="116" t="n">
        <f aca="false">($AP58-$AK58)/Delta+AW58</f>
        <v>10.5584</v>
      </c>
      <c r="AY58" s="116" t="n">
        <f aca="false">($AP58-$AK58)/Delta+AX58</f>
        <v>10.0782</v>
      </c>
      <c r="AZ58" s="116" t="n">
        <f aca="false">($AP58-$AK58)/Delta+AY58</f>
        <v>9.598</v>
      </c>
    </row>
    <row r="59" customFormat="false" ht="12.8" hidden="false" customHeight="false" outlineLevel="0" collapsed="false">
      <c r="A59" s="103" t="n">
        <f aca="false">(A$7-A$2)/5+A58</f>
        <v>92</v>
      </c>
      <c r="B59" s="104" t="n">
        <v>0</v>
      </c>
      <c r="C59" s="104" t="n">
        <f aca="false">(B59+D59)/2</f>
        <v>0.658</v>
      </c>
      <c r="D59" s="104" t="n">
        <f aca="false">(D62-D57)/5+D58</f>
        <v>1.316</v>
      </c>
      <c r="E59" s="104" t="n">
        <f aca="false">(D59+F59)/2</f>
        <v>1.974</v>
      </c>
      <c r="F59" s="104" t="n">
        <f aca="false">(F62-F57)/5+F58</f>
        <v>2.632</v>
      </c>
      <c r="G59" s="104" t="n">
        <f aca="false">(G62-G57)/5+G58</f>
        <v>3.29</v>
      </c>
      <c r="H59" s="104" t="n">
        <f aca="false">(G59+I59)/2</f>
        <v>3.9476</v>
      </c>
      <c r="I59" s="104" t="n">
        <f aca="false">(I62-I57)/5+I58</f>
        <v>4.6052</v>
      </c>
      <c r="J59" s="104" t="n">
        <f aca="false">(L59-I59)/3+I59</f>
        <v>5.2628</v>
      </c>
      <c r="K59" s="104" t="n">
        <f aca="false">(L59-I59)/3+J59</f>
        <v>5.9204</v>
      </c>
      <c r="L59" s="104" t="n">
        <f aca="false">(L62-L57)/5+L58</f>
        <v>6.578</v>
      </c>
      <c r="M59" s="104" t="n">
        <f aca="false">(Q59-L59)/5+L59</f>
        <v>7.2356</v>
      </c>
      <c r="N59" s="104" t="n">
        <f aca="false">(Q59-L59)/5+M59</f>
        <v>7.8932</v>
      </c>
      <c r="O59" s="104" t="n">
        <f aca="false">(Q59-L59)/5+N59</f>
        <v>8.5508</v>
      </c>
      <c r="P59" s="104" t="n">
        <f aca="false">(Q59-L59)/5+O59</f>
        <v>9.2084</v>
      </c>
      <c r="Q59" s="104" t="n">
        <f aca="false">(Q62-Q57)/5+Q58</f>
        <v>9.866</v>
      </c>
      <c r="R59" s="104" t="n">
        <f aca="false">(V59-Q59)/5+Q59</f>
        <v>10.523866</v>
      </c>
      <c r="S59" s="104" t="n">
        <f aca="false">(V59-Q59)/5+R59</f>
        <v>11.181732</v>
      </c>
      <c r="T59" s="104" t="n">
        <f aca="false">(V59-Q59)/5+S59</f>
        <v>11.839598</v>
      </c>
      <c r="U59" s="104" t="n">
        <f aca="false">(V59-Q59)/5+T59</f>
        <v>12.497464</v>
      </c>
      <c r="V59" s="104" t="n">
        <f aca="false">(V62-V57)/5+V58</f>
        <v>13.15533</v>
      </c>
      <c r="W59" s="111" t="n">
        <f aca="false">(AA59-V59)/5+V59</f>
        <v>13.813198</v>
      </c>
      <c r="X59" s="111" t="n">
        <f aca="false">(AA59-V59)/5+W59</f>
        <v>14.471066</v>
      </c>
      <c r="Y59" s="111" t="n">
        <f aca="false">(AA59-V59)/5+X59</f>
        <v>15.128934</v>
      </c>
      <c r="Z59" s="111" t="n">
        <f aca="false">(AA59-V59)/5+Y59</f>
        <v>15.786802</v>
      </c>
      <c r="AA59" s="104" t="n">
        <f aca="false">(AA62-AA57)/5+AA58</f>
        <v>16.44467</v>
      </c>
      <c r="AB59" s="104" t="n">
        <f aca="false">(AF59-AA59)/5+AA59</f>
        <v>17.102536</v>
      </c>
      <c r="AC59" s="104" t="n">
        <f aca="false">(AF59-AA59)/5+AB59</f>
        <v>17.760402</v>
      </c>
      <c r="AD59" s="104" t="n">
        <f aca="false">(AF59-AA59)/5+AC59</f>
        <v>18.418268</v>
      </c>
      <c r="AE59" s="104" t="n">
        <f aca="false">(AF59-AA59)/5+AD59</f>
        <v>19.076134</v>
      </c>
      <c r="AF59" s="104" t="n">
        <f aca="false">(AF62-AF57)/5+AF58</f>
        <v>19.734</v>
      </c>
      <c r="AG59" s="111" t="n">
        <f aca="false">(AK59-AF59)/5+AF59</f>
        <v>19.2406</v>
      </c>
      <c r="AH59" s="111" t="n">
        <f aca="false">(AK59-AF59)/5+AG59</f>
        <v>18.7472</v>
      </c>
      <c r="AI59" s="111" t="n">
        <f aca="false">(AK59-AF59)/5+AH59</f>
        <v>18.2538</v>
      </c>
      <c r="AJ59" s="111" t="n">
        <f aca="false">(AK59-AF59)/5+AI59</f>
        <v>17.7604</v>
      </c>
      <c r="AK59" s="104" t="n">
        <f aca="false">(AK62-AK57)/5+AK58</f>
        <v>17.267</v>
      </c>
      <c r="AL59" s="111" t="n">
        <f aca="false">(AP59-AK59)/5+AK59</f>
        <v>16.7736</v>
      </c>
      <c r="AM59" s="111" t="n">
        <f aca="false">(AP59-AK59)/5+AL59</f>
        <v>16.2802</v>
      </c>
      <c r="AN59" s="111" t="n">
        <f aca="false">(AP59-AK59)/5+AM59</f>
        <v>15.7868</v>
      </c>
      <c r="AO59" s="111" t="n">
        <f aca="false">(AP59-AK59)/5+AN59</f>
        <v>15.2934</v>
      </c>
      <c r="AP59" s="104" t="n">
        <f aca="false">(AP62-AP57)/5+AP58</f>
        <v>14.8</v>
      </c>
      <c r="AQ59" s="116" t="n">
        <f aca="false">($AP59-$AK59)/Delta+AP59</f>
        <v>14.3066</v>
      </c>
      <c r="AR59" s="116" t="n">
        <f aca="false">($AP59-$AK59)/Delta+AQ59</f>
        <v>13.8132</v>
      </c>
      <c r="AS59" s="116" t="n">
        <f aca="false">($AP59-$AK59)/Delta+AR59</f>
        <v>13.3198</v>
      </c>
      <c r="AT59" s="116" t="n">
        <f aca="false">($AP59-$AK59)/Delta+AS59</f>
        <v>12.8264</v>
      </c>
      <c r="AU59" s="116" t="n">
        <f aca="false">($AP59-$AK59)/Delta+AT59</f>
        <v>12.333</v>
      </c>
      <c r="AV59" s="116" t="n">
        <f aca="false">($AP59-$AK59)/Delta+AU59</f>
        <v>11.8396</v>
      </c>
      <c r="AW59" s="116" t="n">
        <f aca="false">($AP59-$AK59)/Delta+AV59</f>
        <v>11.3462</v>
      </c>
      <c r="AX59" s="116" t="n">
        <f aca="false">($AP59-$AK59)/Delta+AW59</f>
        <v>10.8528</v>
      </c>
      <c r="AY59" s="116" t="n">
        <f aca="false">($AP59-$AK59)/Delta+AX59</f>
        <v>10.3594</v>
      </c>
      <c r="AZ59" s="116" t="n">
        <f aca="false">($AP59-$AK59)/Delta+AY59</f>
        <v>9.86599999999999</v>
      </c>
    </row>
    <row r="60" customFormat="false" ht="12.8" hidden="false" customHeight="false" outlineLevel="0" collapsed="false">
      <c r="A60" s="103" t="n">
        <f aca="false">(A$7-A$2)/5+A59</f>
        <v>93</v>
      </c>
      <c r="B60" s="104" t="n">
        <v>0</v>
      </c>
      <c r="C60" s="104" t="n">
        <f aca="false">(B60+D60)/2</f>
        <v>0.676</v>
      </c>
      <c r="D60" s="104" t="n">
        <f aca="false">(D62-D57)/5+D59</f>
        <v>1.352</v>
      </c>
      <c r="E60" s="104" t="n">
        <f aca="false">(D60+F60)/2</f>
        <v>2.028</v>
      </c>
      <c r="F60" s="104" t="n">
        <f aca="false">(F62-F57)/5+F59</f>
        <v>2.704</v>
      </c>
      <c r="G60" s="104" t="n">
        <f aca="false">(G62-G57)/5+G59</f>
        <v>3.38</v>
      </c>
      <c r="H60" s="104" t="n">
        <f aca="false">(G60+I60)/2</f>
        <v>4.0554</v>
      </c>
      <c r="I60" s="104" t="n">
        <f aca="false">(I62-I57)/5+I59</f>
        <v>4.7308</v>
      </c>
      <c r="J60" s="104" t="n">
        <f aca="false">(L60-I60)/3+I60</f>
        <v>5.4062</v>
      </c>
      <c r="K60" s="104" t="n">
        <f aca="false">(L60-I60)/3+J60</f>
        <v>6.0816</v>
      </c>
      <c r="L60" s="104" t="n">
        <f aca="false">(L62-L57)/5+L59</f>
        <v>6.757</v>
      </c>
      <c r="M60" s="104" t="n">
        <f aca="false">(Q60-L60)/5+L60</f>
        <v>7.4324</v>
      </c>
      <c r="N60" s="104" t="n">
        <f aca="false">(Q60-L60)/5+M60</f>
        <v>8.1078</v>
      </c>
      <c r="O60" s="104" t="n">
        <f aca="false">(Q60-L60)/5+N60</f>
        <v>8.7832</v>
      </c>
      <c r="P60" s="104" t="n">
        <f aca="false">(Q60-L60)/5+O60</f>
        <v>9.4586</v>
      </c>
      <c r="Q60" s="104" t="n">
        <f aca="false">(Q62-Q57)/5+Q59</f>
        <v>10.134</v>
      </c>
      <c r="R60" s="104" t="n">
        <f aca="false">(V60-Q60)/5+Q60</f>
        <v>10.809466</v>
      </c>
      <c r="S60" s="104" t="n">
        <f aca="false">(V60-Q60)/5+R60</f>
        <v>11.484932</v>
      </c>
      <c r="T60" s="104" t="n">
        <f aca="false">(V60-Q60)/5+S60</f>
        <v>12.160398</v>
      </c>
      <c r="U60" s="104" t="n">
        <f aca="false">(V60-Q60)/5+T60</f>
        <v>12.835864</v>
      </c>
      <c r="V60" s="104" t="n">
        <f aca="false">(V62-V57)/5+V59</f>
        <v>13.51133</v>
      </c>
      <c r="W60" s="111" t="n">
        <f aca="false">(AA60-V60)/5+V60</f>
        <v>14.186798</v>
      </c>
      <c r="X60" s="111" t="n">
        <f aca="false">(AA60-V60)/5+W60</f>
        <v>14.862266</v>
      </c>
      <c r="Y60" s="111" t="n">
        <f aca="false">(AA60-V60)/5+X60</f>
        <v>15.537734</v>
      </c>
      <c r="Z60" s="111" t="n">
        <f aca="false">(AA60-V60)/5+Y60</f>
        <v>16.213202</v>
      </c>
      <c r="AA60" s="104" t="n">
        <f aca="false">(AA62-AA57)/5+AA59</f>
        <v>16.88867</v>
      </c>
      <c r="AB60" s="104" t="n">
        <f aca="false">(AF60-AA60)/5+AA60</f>
        <v>17.564136</v>
      </c>
      <c r="AC60" s="104" t="n">
        <f aca="false">(AF60-AA60)/5+AB60</f>
        <v>18.239602</v>
      </c>
      <c r="AD60" s="104" t="n">
        <f aca="false">(AF60-AA60)/5+AC60</f>
        <v>18.915068</v>
      </c>
      <c r="AE60" s="104" t="n">
        <f aca="false">(AF60-AA60)/5+AD60</f>
        <v>19.590534</v>
      </c>
      <c r="AF60" s="104" t="n">
        <f aca="false">(AF62-AF57)/5+AF59</f>
        <v>20.266</v>
      </c>
      <c r="AG60" s="111" t="n">
        <f aca="false">(AK60-AF60)/5+AF60</f>
        <v>19.7594</v>
      </c>
      <c r="AH60" s="111" t="n">
        <f aca="false">(AK60-AF60)/5+AG60</f>
        <v>19.2528</v>
      </c>
      <c r="AI60" s="111" t="n">
        <f aca="false">(AK60-AF60)/5+AH60</f>
        <v>18.7462</v>
      </c>
      <c r="AJ60" s="111" t="n">
        <f aca="false">(AK60-AF60)/5+AI60</f>
        <v>18.2396</v>
      </c>
      <c r="AK60" s="104" t="n">
        <f aca="false">(AK62-AK57)/5+AK59</f>
        <v>17.733</v>
      </c>
      <c r="AL60" s="111" t="n">
        <f aca="false">(AP60-AK60)/5+AK60</f>
        <v>17.2264</v>
      </c>
      <c r="AM60" s="111" t="n">
        <f aca="false">(AP60-AK60)/5+AL60</f>
        <v>16.7198</v>
      </c>
      <c r="AN60" s="111" t="n">
        <f aca="false">(AP60-AK60)/5+AM60</f>
        <v>16.2132</v>
      </c>
      <c r="AO60" s="111" t="n">
        <f aca="false">(AP60-AK60)/5+AN60</f>
        <v>15.7066</v>
      </c>
      <c r="AP60" s="104" t="n">
        <f aca="false">(AP62-AP57)/5+AP59</f>
        <v>15.2</v>
      </c>
      <c r="AQ60" s="116" t="n">
        <f aca="false">($AP60-$AK60)/Delta+AP60</f>
        <v>14.6934</v>
      </c>
      <c r="AR60" s="116" t="n">
        <f aca="false">($AP60-$AK60)/Delta+AQ60</f>
        <v>14.1868</v>
      </c>
      <c r="AS60" s="116" t="n">
        <f aca="false">($AP60-$AK60)/Delta+AR60</f>
        <v>13.6802</v>
      </c>
      <c r="AT60" s="116" t="n">
        <f aca="false">($AP60-$AK60)/Delta+AS60</f>
        <v>13.1736</v>
      </c>
      <c r="AU60" s="116" t="n">
        <f aca="false">($AP60-$AK60)/Delta+AT60</f>
        <v>12.667</v>
      </c>
      <c r="AV60" s="116" t="n">
        <f aca="false">($AP60-$AK60)/Delta+AU60</f>
        <v>12.1604</v>
      </c>
      <c r="AW60" s="116" t="n">
        <f aca="false">($AP60-$AK60)/Delta+AV60</f>
        <v>11.6538</v>
      </c>
      <c r="AX60" s="116" t="n">
        <f aca="false">($AP60-$AK60)/Delta+AW60</f>
        <v>11.1472</v>
      </c>
      <c r="AY60" s="116" t="n">
        <f aca="false">($AP60-$AK60)/Delta+AX60</f>
        <v>10.6406</v>
      </c>
      <c r="AZ60" s="116" t="n">
        <f aca="false">($AP60-$AK60)/Delta+AY60</f>
        <v>10.134</v>
      </c>
    </row>
    <row r="61" customFormat="false" ht="12.8" hidden="false" customHeight="false" outlineLevel="0" collapsed="false">
      <c r="A61" s="103" t="n">
        <f aca="false">(A$7-A$2)/5+A60</f>
        <v>94</v>
      </c>
      <c r="B61" s="104" t="n">
        <v>0</v>
      </c>
      <c r="C61" s="104" t="n">
        <f aca="false">(B61+D61)/2</f>
        <v>0.694</v>
      </c>
      <c r="D61" s="104" t="n">
        <f aca="false">(D62-D57)/5+D60</f>
        <v>1.388</v>
      </c>
      <c r="E61" s="104" t="n">
        <f aca="false">(D61+F61)/2</f>
        <v>2.082</v>
      </c>
      <c r="F61" s="104" t="n">
        <f aca="false">(F62-F57)/5+F60</f>
        <v>2.776</v>
      </c>
      <c r="G61" s="104" t="n">
        <f aca="false">(G62-G57)/5+G60</f>
        <v>3.47</v>
      </c>
      <c r="H61" s="104" t="n">
        <f aca="false">(G61+I61)/2</f>
        <v>4.1632</v>
      </c>
      <c r="I61" s="104" t="n">
        <f aca="false">(I62-I57)/5+I60</f>
        <v>4.8564</v>
      </c>
      <c r="J61" s="104" t="n">
        <f aca="false">(L61-I61)/3+I61</f>
        <v>5.5496</v>
      </c>
      <c r="K61" s="104" t="n">
        <f aca="false">(L61-I61)/3+J61</f>
        <v>6.2428</v>
      </c>
      <c r="L61" s="104" t="n">
        <f aca="false">(L62-L57)/5+L60</f>
        <v>6.936</v>
      </c>
      <c r="M61" s="104" t="n">
        <f aca="false">(Q61-L61)/5+L61</f>
        <v>7.6292</v>
      </c>
      <c r="N61" s="104" t="n">
        <f aca="false">(Q61-L61)/5+M61</f>
        <v>8.3224</v>
      </c>
      <c r="O61" s="104" t="n">
        <f aca="false">(Q61-L61)/5+N61</f>
        <v>9.0156</v>
      </c>
      <c r="P61" s="104" t="n">
        <f aca="false">(Q61-L61)/5+O61</f>
        <v>9.7088</v>
      </c>
      <c r="Q61" s="104" t="n">
        <f aca="false">(Q62-Q57)/5+Q60</f>
        <v>10.402</v>
      </c>
      <c r="R61" s="104" t="n">
        <f aca="false">(V61-Q61)/5+Q61</f>
        <v>11.095066</v>
      </c>
      <c r="S61" s="104" t="n">
        <f aca="false">(V61-Q61)/5+R61</f>
        <v>11.788132</v>
      </c>
      <c r="T61" s="104" t="n">
        <f aca="false">(V61-Q61)/5+S61</f>
        <v>12.481198</v>
      </c>
      <c r="U61" s="104" t="n">
        <f aca="false">(V61-Q61)/5+T61</f>
        <v>13.174264</v>
      </c>
      <c r="V61" s="104" t="n">
        <f aca="false">(V62-V57)/5+V60</f>
        <v>13.86733</v>
      </c>
      <c r="W61" s="111" t="n">
        <f aca="false">(AA61-V61)/5+V61</f>
        <v>14.560398</v>
      </c>
      <c r="X61" s="111" t="n">
        <f aca="false">(AA61-V61)/5+W61</f>
        <v>15.253466</v>
      </c>
      <c r="Y61" s="111" t="n">
        <f aca="false">(AA61-V61)/5+X61</f>
        <v>15.946534</v>
      </c>
      <c r="Z61" s="111" t="n">
        <f aca="false">(AA61-V61)/5+Y61</f>
        <v>16.639602</v>
      </c>
      <c r="AA61" s="104" t="n">
        <f aca="false">(AA62-AA57)/5+AA60</f>
        <v>17.33267</v>
      </c>
      <c r="AB61" s="104" t="n">
        <f aca="false">(AF61-AA61)/5+AA61</f>
        <v>18.025736</v>
      </c>
      <c r="AC61" s="104" t="n">
        <f aca="false">(AF61-AA61)/5+AB61</f>
        <v>18.718802</v>
      </c>
      <c r="AD61" s="104" t="n">
        <f aca="false">(AF61-AA61)/5+AC61</f>
        <v>19.411868</v>
      </c>
      <c r="AE61" s="104" t="n">
        <f aca="false">(AF61-AA61)/5+AD61</f>
        <v>20.104934</v>
      </c>
      <c r="AF61" s="104" t="n">
        <f aca="false">(AF62-AF57)/5+AF60</f>
        <v>20.798</v>
      </c>
      <c r="AG61" s="111" t="n">
        <f aca="false">(AK61-AF61)/5+AF61</f>
        <v>20.2782</v>
      </c>
      <c r="AH61" s="111" t="n">
        <f aca="false">(AK61-AF61)/5+AG61</f>
        <v>19.7584</v>
      </c>
      <c r="AI61" s="111" t="n">
        <f aca="false">(AK61-AF61)/5+AH61</f>
        <v>19.2386</v>
      </c>
      <c r="AJ61" s="111" t="n">
        <f aca="false">(AK61-AF61)/5+AI61</f>
        <v>18.7188</v>
      </c>
      <c r="AK61" s="104" t="n">
        <f aca="false">(AK62-AK57)/5+AK60</f>
        <v>18.199</v>
      </c>
      <c r="AL61" s="111" t="n">
        <f aca="false">(AP61-AK61)/5+AK61</f>
        <v>17.6792</v>
      </c>
      <c r="AM61" s="111" t="n">
        <f aca="false">(AP61-AK61)/5+AL61</f>
        <v>17.1594</v>
      </c>
      <c r="AN61" s="111" t="n">
        <f aca="false">(AP61-AK61)/5+AM61</f>
        <v>16.6396</v>
      </c>
      <c r="AO61" s="111" t="n">
        <f aca="false">(AP61-AK61)/5+AN61</f>
        <v>16.1198</v>
      </c>
      <c r="AP61" s="104" t="n">
        <f aca="false">(AP62-AP57)/5+AP60</f>
        <v>15.6</v>
      </c>
      <c r="AQ61" s="116" t="n">
        <f aca="false">($AP61-$AK61)/Delta+AP61</f>
        <v>15.0802</v>
      </c>
      <c r="AR61" s="116" t="n">
        <f aca="false">($AP61-$AK61)/Delta+AQ61</f>
        <v>14.5604</v>
      </c>
      <c r="AS61" s="116" t="n">
        <f aca="false">($AP61-$AK61)/Delta+AR61</f>
        <v>14.0406</v>
      </c>
      <c r="AT61" s="116" t="n">
        <f aca="false">($AP61-$AK61)/Delta+AS61</f>
        <v>13.5208</v>
      </c>
      <c r="AU61" s="116" t="n">
        <f aca="false">($AP61-$AK61)/Delta+AT61</f>
        <v>13.001</v>
      </c>
      <c r="AV61" s="116" t="n">
        <f aca="false">($AP61-$AK61)/Delta+AU61</f>
        <v>12.4812</v>
      </c>
      <c r="AW61" s="116" t="n">
        <f aca="false">($AP61-$AK61)/Delta+AV61</f>
        <v>11.9614</v>
      </c>
      <c r="AX61" s="116" t="n">
        <f aca="false">($AP61-$AK61)/Delta+AW61</f>
        <v>11.4416</v>
      </c>
      <c r="AY61" s="116" t="n">
        <f aca="false">($AP61-$AK61)/Delta+AX61</f>
        <v>10.9218</v>
      </c>
      <c r="AZ61" s="116" t="n">
        <f aca="false">($AP61-$AK61)/Delta+AY61</f>
        <v>10.402</v>
      </c>
    </row>
    <row r="62" customFormat="false" ht="12.8" hidden="false" customHeight="false" outlineLevel="0" collapsed="false">
      <c r="A62" s="103" t="n">
        <f aca="false">A57+5</f>
        <v>95</v>
      </c>
      <c r="B62" s="104" t="n">
        <v>0</v>
      </c>
      <c r="C62" s="104" t="n">
        <f aca="false">(B62+D62)/2</f>
        <v>0.712</v>
      </c>
      <c r="D62" s="115" t="n">
        <f aca="false">polar_type16!$V$6</f>
        <v>1.424</v>
      </c>
      <c r="E62" s="104" t="n">
        <f aca="false">(D62+F62)/2</f>
        <v>2.136</v>
      </c>
      <c r="F62" s="115" t="n">
        <f aca="false">polar_type16!$V$7</f>
        <v>2.848</v>
      </c>
      <c r="G62" s="115" t="n">
        <f aca="false">polar_type16!$V$8</f>
        <v>3.56</v>
      </c>
      <c r="H62" s="104" t="n">
        <f aca="false">(G62+I62)/2</f>
        <v>4.271</v>
      </c>
      <c r="I62" s="115" t="n">
        <f aca="false">polar_type16!$V$9</f>
        <v>4.982</v>
      </c>
      <c r="J62" s="104" t="n">
        <f aca="false">(L62-I62)/3+I62</f>
        <v>5.693</v>
      </c>
      <c r="K62" s="104" t="n">
        <f aca="false">(L62-I62)/3+J62</f>
        <v>6.404</v>
      </c>
      <c r="L62" s="115" t="n">
        <f aca="false">polar_type16!$V$10</f>
        <v>7.115</v>
      </c>
      <c r="M62" s="104" t="n">
        <f aca="false">(Q62-L62)/5+L62</f>
        <v>7.826</v>
      </c>
      <c r="N62" s="104" t="n">
        <f aca="false">(Q62-L62)/5+M62</f>
        <v>8.537</v>
      </c>
      <c r="O62" s="104" t="n">
        <f aca="false">(Q62-L62)/5+N62</f>
        <v>9.248</v>
      </c>
      <c r="P62" s="104" t="n">
        <f aca="false">(Q62-L62)/5+O62</f>
        <v>9.959</v>
      </c>
      <c r="Q62" s="115" t="n">
        <f aca="false">polar_type16!$V$11</f>
        <v>10.67</v>
      </c>
      <c r="R62" s="104" t="n">
        <f aca="false">(V62-Q62)/5+Q62</f>
        <v>11.380666</v>
      </c>
      <c r="S62" s="104" t="n">
        <f aca="false">(V62-Q62)/5+R62</f>
        <v>12.091332</v>
      </c>
      <c r="T62" s="104" t="n">
        <f aca="false">(V62-Q62)/5+S62</f>
        <v>12.801998</v>
      </c>
      <c r="U62" s="104" t="n">
        <f aca="false">(V62-Q62)/5+T62</f>
        <v>13.512664</v>
      </c>
      <c r="V62" s="115" t="n">
        <f aca="false">polar_type16!$V$12</f>
        <v>14.22333</v>
      </c>
      <c r="W62" s="111" t="n">
        <f aca="false">(AA62-V62)/5+V62</f>
        <v>14.933998</v>
      </c>
      <c r="X62" s="111" t="n">
        <f aca="false">(AA62-V62)/5+W62</f>
        <v>15.644666</v>
      </c>
      <c r="Y62" s="111" t="n">
        <f aca="false">(AA62-V62)/5+X62</f>
        <v>16.355334</v>
      </c>
      <c r="Z62" s="111" t="n">
        <f aca="false">(AA62-V62)/5+Y62</f>
        <v>17.066002</v>
      </c>
      <c r="AA62" s="115" t="n">
        <f aca="false">polar_type16!$V$13</f>
        <v>17.77667</v>
      </c>
      <c r="AB62" s="104" t="n">
        <f aca="false">(AF62-AA62)/5+AA62</f>
        <v>18.487336</v>
      </c>
      <c r="AC62" s="104" t="n">
        <f aca="false">(AF62-AA62)/5+AB62</f>
        <v>19.198002</v>
      </c>
      <c r="AD62" s="104" t="n">
        <f aca="false">(AF62-AA62)/5+AC62</f>
        <v>19.908668</v>
      </c>
      <c r="AE62" s="104" t="n">
        <f aca="false">(AF62-AA62)/5+AD62</f>
        <v>20.619334</v>
      </c>
      <c r="AF62" s="115" t="n">
        <f aca="false">polar_type16!$V$14</f>
        <v>21.33</v>
      </c>
      <c r="AG62" s="111" t="n">
        <f aca="false">(AK62-AF62)/5+AF62</f>
        <v>20.797</v>
      </c>
      <c r="AH62" s="111" t="n">
        <f aca="false">(AK62-AF62)/5+AG62</f>
        <v>20.264</v>
      </c>
      <c r="AI62" s="111" t="n">
        <f aca="false">(AK62-AF62)/5+AH62</f>
        <v>19.731</v>
      </c>
      <c r="AJ62" s="111" t="n">
        <f aca="false">(AK62-AF62)/5+AI62</f>
        <v>19.198</v>
      </c>
      <c r="AK62" s="115" t="n">
        <f aca="false">polar_type16!$V$15</f>
        <v>18.665</v>
      </c>
      <c r="AL62" s="111" t="n">
        <f aca="false">(AP62-AK62)/5+AK62</f>
        <v>18.132</v>
      </c>
      <c r="AM62" s="111" t="n">
        <f aca="false">(AP62-AK62)/5+AL62</f>
        <v>17.599</v>
      </c>
      <c r="AN62" s="111" t="n">
        <f aca="false">(AP62-AK62)/5+AM62</f>
        <v>17.066</v>
      </c>
      <c r="AO62" s="111" t="n">
        <f aca="false">(AP62-AK62)/5+AN62</f>
        <v>16.533</v>
      </c>
      <c r="AP62" s="115" t="n">
        <f aca="false">polar_type16!$V$16</f>
        <v>16</v>
      </c>
      <c r="AQ62" s="116" t="n">
        <f aca="false">($AP62-$AK62)/Delta+AP62</f>
        <v>15.467</v>
      </c>
      <c r="AR62" s="116" t="n">
        <f aca="false">($AP62-$AK62)/Delta+AQ62</f>
        <v>14.934</v>
      </c>
      <c r="AS62" s="116" t="n">
        <f aca="false">($AP62-$AK62)/Delta+AR62</f>
        <v>14.401</v>
      </c>
      <c r="AT62" s="116" t="n">
        <f aca="false">($AP62-$AK62)/Delta+AS62</f>
        <v>13.868</v>
      </c>
      <c r="AU62" s="116" t="n">
        <f aca="false">($AP62-$AK62)/Delta+AT62</f>
        <v>13.335</v>
      </c>
      <c r="AV62" s="116" t="n">
        <f aca="false">($AP62-$AK62)/Delta+AU62</f>
        <v>12.802</v>
      </c>
      <c r="AW62" s="116" t="n">
        <f aca="false">($AP62-$AK62)/Delta+AV62</f>
        <v>12.269</v>
      </c>
      <c r="AX62" s="116" t="n">
        <f aca="false">($AP62-$AK62)/Delta+AW62</f>
        <v>11.736</v>
      </c>
      <c r="AY62" s="116" t="n">
        <f aca="false">($AP62-$AK62)/Delta+AX62</f>
        <v>11.203</v>
      </c>
      <c r="AZ62" s="116" t="n">
        <f aca="false">($AP62-$AK62)/Delta+AY62</f>
        <v>10.67</v>
      </c>
    </row>
    <row r="63" customFormat="false" ht="12.8" hidden="false" customHeight="false" outlineLevel="0" collapsed="false">
      <c r="A63" s="103" t="n">
        <f aca="false">(A$7-A$2)/5+A62</f>
        <v>96</v>
      </c>
      <c r="B63" s="104" t="n">
        <v>0</v>
      </c>
      <c r="C63" s="104" t="n">
        <f aca="false">(B63+D63)/2</f>
        <v>0.7364</v>
      </c>
      <c r="D63" s="104" t="n">
        <f aca="false">(D67-D62)/5+D62</f>
        <v>1.4728</v>
      </c>
      <c r="E63" s="104" t="n">
        <f aca="false">(D63+F63)/2</f>
        <v>2.2092</v>
      </c>
      <c r="F63" s="104" t="n">
        <f aca="false">(F67-F62)/5+F62</f>
        <v>2.9456</v>
      </c>
      <c r="G63" s="104" t="n">
        <f aca="false">(G67-G62)/5+G62</f>
        <v>3.682</v>
      </c>
      <c r="H63" s="104" t="n">
        <f aca="false">(G63+I63)/2</f>
        <v>4.4174</v>
      </c>
      <c r="I63" s="104" t="n">
        <f aca="false">(I67-I62)/5+I62</f>
        <v>5.1528</v>
      </c>
      <c r="J63" s="104" t="n">
        <f aca="false">(L63-I63)/3+I63</f>
        <v>5.8882</v>
      </c>
      <c r="K63" s="104" t="n">
        <f aca="false">(L63-I63)/3+J63</f>
        <v>6.6236</v>
      </c>
      <c r="L63" s="104" t="n">
        <f aca="false">(L67-L62)/5+L62</f>
        <v>7.359</v>
      </c>
      <c r="M63" s="104" t="n">
        <f aca="false">(Q63-L63)/5+L63</f>
        <v>8.0944</v>
      </c>
      <c r="N63" s="104" t="n">
        <f aca="false">(Q63-L63)/5+M63</f>
        <v>8.8298</v>
      </c>
      <c r="O63" s="104" t="n">
        <f aca="false">(Q63-L63)/5+N63</f>
        <v>9.5652</v>
      </c>
      <c r="P63" s="104" t="n">
        <f aca="false">(Q63-L63)/5+O63</f>
        <v>10.3006</v>
      </c>
      <c r="Q63" s="104" t="n">
        <f aca="false">(Q67-Q62)/5+Q62</f>
        <v>11.036</v>
      </c>
      <c r="R63" s="104" t="n">
        <f aca="false">(V63-Q63)/5+Q63</f>
        <v>11.7711996</v>
      </c>
      <c r="S63" s="104" t="n">
        <f aca="false">(V63-Q63)/5+R63</f>
        <v>12.5063992</v>
      </c>
      <c r="T63" s="104" t="n">
        <f aca="false">(V63-Q63)/5+S63</f>
        <v>13.2415988</v>
      </c>
      <c r="U63" s="104" t="n">
        <f aca="false">(V63-Q63)/5+T63</f>
        <v>13.9767984</v>
      </c>
      <c r="V63" s="104" t="n">
        <f aca="false">(V67-V62)/5+V62</f>
        <v>14.711998</v>
      </c>
      <c r="W63" s="111" t="n">
        <f aca="false">(AA63-V63)/5+V63</f>
        <v>15.4471988</v>
      </c>
      <c r="X63" s="111" t="n">
        <f aca="false">(AA63-V63)/5+W63</f>
        <v>16.1823996</v>
      </c>
      <c r="Y63" s="111" t="n">
        <f aca="false">(AA63-V63)/5+X63</f>
        <v>16.9176004</v>
      </c>
      <c r="Z63" s="111" t="n">
        <f aca="false">(AA63-V63)/5+Y63</f>
        <v>17.6528012</v>
      </c>
      <c r="AA63" s="104" t="n">
        <f aca="false">(AA67-AA62)/5+AA62</f>
        <v>18.388002</v>
      </c>
      <c r="AB63" s="104" t="n">
        <f aca="false">(AF63-AA63)/5+AA63</f>
        <v>19.1232016</v>
      </c>
      <c r="AC63" s="104" t="n">
        <f aca="false">(AF63-AA63)/5+AB63</f>
        <v>19.8584012</v>
      </c>
      <c r="AD63" s="104" t="n">
        <f aca="false">(AF63-AA63)/5+AC63</f>
        <v>20.5936008</v>
      </c>
      <c r="AE63" s="104" t="n">
        <f aca="false">(AF63-AA63)/5+AD63</f>
        <v>21.3288004</v>
      </c>
      <c r="AF63" s="104" t="n">
        <f aca="false">(AF67-AF62)/5+AF62</f>
        <v>22.064</v>
      </c>
      <c r="AG63" s="111" t="n">
        <f aca="false">(AK63-AF63)/5+AF63</f>
        <v>21.5126</v>
      </c>
      <c r="AH63" s="111" t="n">
        <f aca="false">(AK63-AF63)/5+AG63</f>
        <v>20.9612</v>
      </c>
      <c r="AI63" s="111" t="n">
        <f aca="false">(AK63-AF63)/5+AH63</f>
        <v>20.4098</v>
      </c>
      <c r="AJ63" s="111" t="n">
        <f aca="false">(AK63-AF63)/5+AI63</f>
        <v>19.8584</v>
      </c>
      <c r="AK63" s="104" t="n">
        <f aca="false">(AK67-AK62)/5+AK62</f>
        <v>19.307</v>
      </c>
      <c r="AL63" s="111" t="n">
        <f aca="false">(AP63-AK63)/5+AK63</f>
        <v>18.7556</v>
      </c>
      <c r="AM63" s="111" t="n">
        <f aca="false">(AP63-AK63)/5+AL63</f>
        <v>18.2042</v>
      </c>
      <c r="AN63" s="111" t="n">
        <f aca="false">(AP63-AK63)/5+AM63</f>
        <v>17.6528</v>
      </c>
      <c r="AO63" s="111" t="n">
        <f aca="false">(AP63-AK63)/5+AN63</f>
        <v>17.1014</v>
      </c>
      <c r="AP63" s="104" t="n">
        <f aca="false">(AP67-AP62)/5+AP62</f>
        <v>16.55</v>
      </c>
      <c r="AQ63" s="116" t="n">
        <f aca="false">($AP63-$AK63)/Delta+AP63</f>
        <v>15.9986</v>
      </c>
      <c r="AR63" s="116" t="n">
        <f aca="false">($AP63-$AK63)/Delta+AQ63</f>
        <v>15.4472</v>
      </c>
      <c r="AS63" s="116" t="n">
        <f aca="false">($AP63-$AK63)/Delta+AR63</f>
        <v>14.8958</v>
      </c>
      <c r="AT63" s="116" t="n">
        <f aca="false">($AP63-$AK63)/Delta+AS63</f>
        <v>14.3444</v>
      </c>
      <c r="AU63" s="116" t="n">
        <f aca="false">($AP63-$AK63)/Delta+AT63</f>
        <v>13.793</v>
      </c>
      <c r="AV63" s="116" t="n">
        <f aca="false">($AP63-$AK63)/Delta+AU63</f>
        <v>13.2416</v>
      </c>
      <c r="AW63" s="116" t="n">
        <f aca="false">($AP63-$AK63)/Delta+AV63</f>
        <v>12.6902</v>
      </c>
      <c r="AX63" s="116" t="n">
        <f aca="false">($AP63-$AK63)/Delta+AW63</f>
        <v>12.1388</v>
      </c>
      <c r="AY63" s="116" t="n">
        <f aca="false">($AP63-$AK63)/Delta+AX63</f>
        <v>11.5874</v>
      </c>
      <c r="AZ63" s="116" t="n">
        <f aca="false">($AP63-$AK63)/Delta+AY63</f>
        <v>11.036</v>
      </c>
    </row>
    <row r="64" customFormat="false" ht="12.8" hidden="false" customHeight="false" outlineLevel="0" collapsed="false">
      <c r="A64" s="103" t="n">
        <f aca="false">(A$7-A$2)/5+A63</f>
        <v>97</v>
      </c>
      <c r="B64" s="104" t="n">
        <v>0</v>
      </c>
      <c r="C64" s="104" t="n">
        <f aca="false">(B64+D64)/2</f>
        <v>0.7608</v>
      </c>
      <c r="D64" s="104" t="n">
        <f aca="false">(D67-D62)/5+D63</f>
        <v>1.5216</v>
      </c>
      <c r="E64" s="104" t="n">
        <f aca="false">(D64+F64)/2</f>
        <v>2.2824</v>
      </c>
      <c r="F64" s="104" t="n">
        <f aca="false">(F67-F62)/5+F63</f>
        <v>3.0432</v>
      </c>
      <c r="G64" s="104" t="n">
        <f aca="false">(G67-G62)/5+G63</f>
        <v>3.804</v>
      </c>
      <c r="H64" s="104" t="n">
        <f aca="false">(G64+I64)/2</f>
        <v>4.5638</v>
      </c>
      <c r="I64" s="104" t="n">
        <f aca="false">(I67-I62)/5+I63</f>
        <v>5.3236</v>
      </c>
      <c r="J64" s="104" t="n">
        <f aca="false">(L64-I64)/3+I64</f>
        <v>6.0834</v>
      </c>
      <c r="K64" s="104" t="n">
        <f aca="false">(L64-I64)/3+J64</f>
        <v>6.8432</v>
      </c>
      <c r="L64" s="104" t="n">
        <f aca="false">(L67-L62)/5+L63</f>
        <v>7.603</v>
      </c>
      <c r="M64" s="104" t="n">
        <f aca="false">(Q64-L64)/5+L64</f>
        <v>8.3628</v>
      </c>
      <c r="N64" s="104" t="n">
        <f aca="false">(Q64-L64)/5+M64</f>
        <v>9.1226</v>
      </c>
      <c r="O64" s="104" t="n">
        <f aca="false">(Q64-L64)/5+N64</f>
        <v>9.8824</v>
      </c>
      <c r="P64" s="104" t="n">
        <f aca="false">(Q64-L64)/5+O64</f>
        <v>10.6422</v>
      </c>
      <c r="Q64" s="104" t="n">
        <f aca="false">(Q67-Q62)/5+Q63</f>
        <v>11.402</v>
      </c>
      <c r="R64" s="104" t="n">
        <f aca="false">(V64-Q64)/5+Q64</f>
        <v>12.1617332</v>
      </c>
      <c r="S64" s="104" t="n">
        <f aca="false">(V64-Q64)/5+R64</f>
        <v>12.9214664</v>
      </c>
      <c r="T64" s="104" t="n">
        <f aca="false">(V64-Q64)/5+S64</f>
        <v>13.6811996</v>
      </c>
      <c r="U64" s="104" t="n">
        <f aca="false">(V64-Q64)/5+T64</f>
        <v>14.4409328</v>
      </c>
      <c r="V64" s="104" t="n">
        <f aca="false">(V67-V62)/5+V63</f>
        <v>15.200666</v>
      </c>
      <c r="W64" s="111" t="n">
        <f aca="false">(AA64-V64)/5+V64</f>
        <v>15.9603996</v>
      </c>
      <c r="X64" s="111" t="n">
        <f aca="false">(AA64-V64)/5+W64</f>
        <v>16.7201332</v>
      </c>
      <c r="Y64" s="111" t="n">
        <f aca="false">(AA64-V64)/5+X64</f>
        <v>17.4798668</v>
      </c>
      <c r="Z64" s="111" t="n">
        <f aca="false">(AA64-V64)/5+Y64</f>
        <v>18.2396004</v>
      </c>
      <c r="AA64" s="104" t="n">
        <f aca="false">(AA67-AA62)/5+AA63</f>
        <v>18.999334</v>
      </c>
      <c r="AB64" s="104" t="n">
        <f aca="false">(AF64-AA64)/5+AA64</f>
        <v>19.7590672</v>
      </c>
      <c r="AC64" s="104" t="n">
        <f aca="false">(AF64-AA64)/5+AB64</f>
        <v>20.5188004</v>
      </c>
      <c r="AD64" s="104" t="n">
        <f aca="false">(AF64-AA64)/5+AC64</f>
        <v>21.2785336</v>
      </c>
      <c r="AE64" s="104" t="n">
        <f aca="false">(AF64-AA64)/5+AD64</f>
        <v>22.0382668</v>
      </c>
      <c r="AF64" s="104" t="n">
        <f aca="false">(AF67-AF62)/5+AF63</f>
        <v>22.798</v>
      </c>
      <c r="AG64" s="111" t="n">
        <f aca="false">(AK64-AF64)/5+AF64</f>
        <v>22.2282</v>
      </c>
      <c r="AH64" s="111" t="n">
        <f aca="false">(AK64-AF64)/5+AG64</f>
        <v>21.6584</v>
      </c>
      <c r="AI64" s="111" t="n">
        <f aca="false">(AK64-AF64)/5+AH64</f>
        <v>21.0886</v>
      </c>
      <c r="AJ64" s="111" t="n">
        <f aca="false">(AK64-AF64)/5+AI64</f>
        <v>20.5188</v>
      </c>
      <c r="AK64" s="104" t="n">
        <f aca="false">(AK67-AK62)/5+AK63</f>
        <v>19.949</v>
      </c>
      <c r="AL64" s="111" t="n">
        <f aca="false">(AP64-AK64)/5+AK64</f>
        <v>19.3792</v>
      </c>
      <c r="AM64" s="111" t="n">
        <f aca="false">(AP64-AK64)/5+AL64</f>
        <v>18.8094</v>
      </c>
      <c r="AN64" s="111" t="n">
        <f aca="false">(AP64-AK64)/5+AM64</f>
        <v>18.2396</v>
      </c>
      <c r="AO64" s="111" t="n">
        <f aca="false">(AP64-AK64)/5+AN64</f>
        <v>17.6698</v>
      </c>
      <c r="AP64" s="104" t="n">
        <f aca="false">(AP67-AP62)/5+AP63</f>
        <v>17.1</v>
      </c>
      <c r="AQ64" s="116" t="n">
        <f aca="false">($AP64-$AK64)/Delta+AP64</f>
        <v>16.5302</v>
      </c>
      <c r="AR64" s="116" t="n">
        <f aca="false">($AP64-$AK64)/Delta+AQ64</f>
        <v>15.9604</v>
      </c>
      <c r="AS64" s="116" t="n">
        <f aca="false">($AP64-$AK64)/Delta+AR64</f>
        <v>15.3906</v>
      </c>
      <c r="AT64" s="116" t="n">
        <f aca="false">($AP64-$AK64)/Delta+AS64</f>
        <v>14.8208</v>
      </c>
      <c r="AU64" s="116" t="n">
        <f aca="false">($AP64-$AK64)/Delta+AT64</f>
        <v>14.251</v>
      </c>
      <c r="AV64" s="116" t="n">
        <f aca="false">($AP64-$AK64)/Delta+AU64</f>
        <v>13.6812</v>
      </c>
      <c r="AW64" s="116" t="n">
        <f aca="false">($AP64-$AK64)/Delta+AV64</f>
        <v>13.1114</v>
      </c>
      <c r="AX64" s="116" t="n">
        <f aca="false">($AP64-$AK64)/Delta+AW64</f>
        <v>12.5416</v>
      </c>
      <c r="AY64" s="116" t="n">
        <f aca="false">($AP64-$AK64)/Delta+AX64</f>
        <v>11.9718</v>
      </c>
      <c r="AZ64" s="116" t="n">
        <f aca="false">($AP64-$AK64)/Delta+AY64</f>
        <v>11.402</v>
      </c>
    </row>
    <row r="65" customFormat="false" ht="12.8" hidden="false" customHeight="false" outlineLevel="0" collapsed="false">
      <c r="A65" s="103" t="n">
        <f aca="false">(A$7-A$2)/5+A64</f>
        <v>98</v>
      </c>
      <c r="B65" s="104" t="n">
        <v>0</v>
      </c>
      <c r="C65" s="104" t="n">
        <f aca="false">(B65+D65)/2</f>
        <v>0.7852</v>
      </c>
      <c r="D65" s="104" t="n">
        <f aca="false">(D67-D62)/5+D64</f>
        <v>1.5704</v>
      </c>
      <c r="E65" s="104" t="n">
        <f aca="false">(D65+F65)/2</f>
        <v>2.3556</v>
      </c>
      <c r="F65" s="104" t="n">
        <f aca="false">(F67-F62)/5+F64</f>
        <v>3.1408</v>
      </c>
      <c r="G65" s="104" t="n">
        <f aca="false">(G67-G62)/5+G64</f>
        <v>3.926</v>
      </c>
      <c r="H65" s="104" t="n">
        <f aca="false">(G65+I65)/2</f>
        <v>4.7102</v>
      </c>
      <c r="I65" s="104" t="n">
        <f aca="false">(I67-I62)/5+I64</f>
        <v>5.4944</v>
      </c>
      <c r="J65" s="104" t="n">
        <f aca="false">(L65-I65)/3+I65</f>
        <v>6.2786</v>
      </c>
      <c r="K65" s="104" t="n">
        <f aca="false">(L65-I65)/3+J65</f>
        <v>7.0628</v>
      </c>
      <c r="L65" s="104" t="n">
        <f aca="false">(L67-L62)/5+L64</f>
        <v>7.847</v>
      </c>
      <c r="M65" s="104" t="n">
        <f aca="false">(Q65-L65)/5+L65</f>
        <v>8.6312</v>
      </c>
      <c r="N65" s="104" t="n">
        <f aca="false">(Q65-L65)/5+M65</f>
        <v>9.4154</v>
      </c>
      <c r="O65" s="104" t="n">
        <f aca="false">(Q65-L65)/5+N65</f>
        <v>10.1996</v>
      </c>
      <c r="P65" s="104" t="n">
        <f aca="false">(Q65-L65)/5+O65</f>
        <v>10.9838</v>
      </c>
      <c r="Q65" s="104" t="n">
        <f aca="false">(Q67-Q62)/5+Q64</f>
        <v>11.768</v>
      </c>
      <c r="R65" s="104" t="n">
        <f aca="false">(V65-Q65)/5+Q65</f>
        <v>12.5522668</v>
      </c>
      <c r="S65" s="104" t="n">
        <f aca="false">(V65-Q65)/5+R65</f>
        <v>13.3365336</v>
      </c>
      <c r="T65" s="104" t="n">
        <f aca="false">(V65-Q65)/5+S65</f>
        <v>14.1208004</v>
      </c>
      <c r="U65" s="104" t="n">
        <f aca="false">(V65-Q65)/5+T65</f>
        <v>14.9050672</v>
      </c>
      <c r="V65" s="104" t="n">
        <f aca="false">(V67-V62)/5+V64</f>
        <v>15.689334</v>
      </c>
      <c r="W65" s="111" t="n">
        <f aca="false">(AA65-V65)/5+V65</f>
        <v>16.4736004</v>
      </c>
      <c r="X65" s="111" t="n">
        <f aca="false">(AA65-V65)/5+W65</f>
        <v>17.2578668</v>
      </c>
      <c r="Y65" s="111" t="n">
        <f aca="false">(AA65-V65)/5+X65</f>
        <v>18.0421332</v>
      </c>
      <c r="Z65" s="111" t="n">
        <f aca="false">(AA65-V65)/5+Y65</f>
        <v>18.8263996</v>
      </c>
      <c r="AA65" s="104" t="n">
        <f aca="false">(AA67-AA62)/5+AA64</f>
        <v>19.610666</v>
      </c>
      <c r="AB65" s="104" t="n">
        <f aca="false">(AF65-AA65)/5+AA65</f>
        <v>20.3949328</v>
      </c>
      <c r="AC65" s="104" t="n">
        <f aca="false">(AF65-AA65)/5+AB65</f>
        <v>21.1791996</v>
      </c>
      <c r="AD65" s="104" t="n">
        <f aca="false">(AF65-AA65)/5+AC65</f>
        <v>21.9634664</v>
      </c>
      <c r="AE65" s="104" t="n">
        <f aca="false">(AF65-AA65)/5+AD65</f>
        <v>22.7477332</v>
      </c>
      <c r="AF65" s="104" t="n">
        <f aca="false">(AF67-AF62)/5+AF64</f>
        <v>23.532</v>
      </c>
      <c r="AG65" s="111" t="n">
        <f aca="false">(AK65-AF65)/5+AF65</f>
        <v>22.9438</v>
      </c>
      <c r="AH65" s="111" t="n">
        <f aca="false">(AK65-AF65)/5+AG65</f>
        <v>22.3556</v>
      </c>
      <c r="AI65" s="111" t="n">
        <f aca="false">(AK65-AF65)/5+AH65</f>
        <v>21.7674</v>
      </c>
      <c r="AJ65" s="111" t="n">
        <f aca="false">(AK65-AF65)/5+AI65</f>
        <v>21.1792</v>
      </c>
      <c r="AK65" s="104" t="n">
        <f aca="false">(AK67-AK62)/5+AK64</f>
        <v>20.591</v>
      </c>
      <c r="AL65" s="111" t="n">
        <f aca="false">(AP65-AK65)/5+AK65</f>
        <v>20.0028</v>
      </c>
      <c r="AM65" s="111" t="n">
        <f aca="false">(AP65-AK65)/5+AL65</f>
        <v>19.4146</v>
      </c>
      <c r="AN65" s="111" t="n">
        <f aca="false">(AP65-AK65)/5+AM65</f>
        <v>18.8264</v>
      </c>
      <c r="AO65" s="111" t="n">
        <f aca="false">(AP65-AK65)/5+AN65</f>
        <v>18.2382</v>
      </c>
      <c r="AP65" s="104" t="n">
        <f aca="false">(AP67-AP62)/5+AP64</f>
        <v>17.65</v>
      </c>
      <c r="AQ65" s="116" t="n">
        <f aca="false">($AP65-$AK65)/Delta+AP65</f>
        <v>17.0618</v>
      </c>
      <c r="AR65" s="116" t="n">
        <f aca="false">($AP65-$AK65)/Delta+AQ65</f>
        <v>16.4736</v>
      </c>
      <c r="AS65" s="116" t="n">
        <f aca="false">($AP65-$AK65)/Delta+AR65</f>
        <v>15.8854</v>
      </c>
      <c r="AT65" s="116" t="n">
        <f aca="false">($AP65-$AK65)/Delta+AS65</f>
        <v>15.2972</v>
      </c>
      <c r="AU65" s="116" t="n">
        <f aca="false">($AP65-$AK65)/Delta+AT65</f>
        <v>14.709</v>
      </c>
      <c r="AV65" s="116" t="n">
        <f aca="false">($AP65-$AK65)/Delta+AU65</f>
        <v>14.1208</v>
      </c>
      <c r="AW65" s="116" t="n">
        <f aca="false">($AP65-$AK65)/Delta+AV65</f>
        <v>13.5326</v>
      </c>
      <c r="AX65" s="116" t="n">
        <f aca="false">($AP65-$AK65)/Delta+AW65</f>
        <v>12.9444</v>
      </c>
      <c r="AY65" s="116" t="n">
        <f aca="false">($AP65-$AK65)/Delta+AX65</f>
        <v>12.3562</v>
      </c>
      <c r="AZ65" s="116" t="n">
        <f aca="false">($AP65-$AK65)/Delta+AY65</f>
        <v>11.768</v>
      </c>
    </row>
    <row r="66" customFormat="false" ht="12.8" hidden="false" customHeight="false" outlineLevel="0" collapsed="false">
      <c r="A66" s="103" t="n">
        <f aca="false">(A$7-A$2)/5+A65</f>
        <v>99</v>
      </c>
      <c r="B66" s="104" t="n">
        <v>0</v>
      </c>
      <c r="C66" s="104" t="n">
        <f aca="false">(B66+D66)/2</f>
        <v>0.8096</v>
      </c>
      <c r="D66" s="104" t="n">
        <f aca="false">(D67-D62)/5+D65</f>
        <v>1.6192</v>
      </c>
      <c r="E66" s="104" t="n">
        <f aca="false">(D66+F66)/2</f>
        <v>2.4288</v>
      </c>
      <c r="F66" s="104" t="n">
        <f aca="false">(F67-F62)/5+F65</f>
        <v>3.2384</v>
      </c>
      <c r="G66" s="104" t="n">
        <f aca="false">(G67-G62)/5+G65</f>
        <v>4.048</v>
      </c>
      <c r="H66" s="104" t="n">
        <f aca="false">(G66+I66)/2</f>
        <v>4.8566</v>
      </c>
      <c r="I66" s="104" t="n">
        <f aca="false">(I67-I62)/5+I65</f>
        <v>5.6652</v>
      </c>
      <c r="J66" s="104" t="n">
        <f aca="false">(L66-I66)/3+I66</f>
        <v>6.4738</v>
      </c>
      <c r="K66" s="104" t="n">
        <f aca="false">(L66-I66)/3+J66</f>
        <v>7.2824</v>
      </c>
      <c r="L66" s="104" t="n">
        <f aca="false">(L67-L62)/5+L65</f>
        <v>8.091</v>
      </c>
      <c r="M66" s="104" t="n">
        <f aca="false">(Q66-L66)/5+L66</f>
        <v>8.8996</v>
      </c>
      <c r="N66" s="104" t="n">
        <f aca="false">(Q66-L66)/5+M66</f>
        <v>9.7082</v>
      </c>
      <c r="O66" s="104" t="n">
        <f aca="false">(Q66-L66)/5+N66</f>
        <v>10.5168</v>
      </c>
      <c r="P66" s="104" t="n">
        <f aca="false">(Q66-L66)/5+O66</f>
        <v>11.3254</v>
      </c>
      <c r="Q66" s="104" t="n">
        <f aca="false">(Q67-Q62)/5+Q65</f>
        <v>12.134</v>
      </c>
      <c r="R66" s="104" t="n">
        <f aca="false">(V66-Q66)/5+Q66</f>
        <v>12.9428004</v>
      </c>
      <c r="S66" s="104" t="n">
        <f aca="false">(V66-Q66)/5+R66</f>
        <v>13.7516008</v>
      </c>
      <c r="T66" s="104" t="n">
        <f aca="false">(V66-Q66)/5+S66</f>
        <v>14.5604012</v>
      </c>
      <c r="U66" s="104" t="n">
        <f aca="false">(V66-Q66)/5+T66</f>
        <v>15.3692016</v>
      </c>
      <c r="V66" s="104" t="n">
        <f aca="false">(V67-V62)/5+V65</f>
        <v>16.178002</v>
      </c>
      <c r="W66" s="111" t="n">
        <f aca="false">(AA66-V66)/5+V66</f>
        <v>16.9868012</v>
      </c>
      <c r="X66" s="111" t="n">
        <f aca="false">(AA66-V66)/5+W66</f>
        <v>17.7956004</v>
      </c>
      <c r="Y66" s="111" t="n">
        <f aca="false">(AA66-V66)/5+X66</f>
        <v>18.6043996</v>
      </c>
      <c r="Z66" s="111" t="n">
        <f aca="false">(AA66-V66)/5+Y66</f>
        <v>19.4131988</v>
      </c>
      <c r="AA66" s="104" t="n">
        <f aca="false">(AA67-AA62)/5+AA65</f>
        <v>20.221998</v>
      </c>
      <c r="AB66" s="104" t="n">
        <f aca="false">(AF66-AA66)/5+AA66</f>
        <v>21.0307984</v>
      </c>
      <c r="AC66" s="104" t="n">
        <f aca="false">(AF66-AA66)/5+AB66</f>
        <v>21.8395988</v>
      </c>
      <c r="AD66" s="104" t="n">
        <f aca="false">(AF66-AA66)/5+AC66</f>
        <v>22.6483992</v>
      </c>
      <c r="AE66" s="104" t="n">
        <f aca="false">(AF66-AA66)/5+AD66</f>
        <v>23.4571996</v>
      </c>
      <c r="AF66" s="104" t="n">
        <f aca="false">(AF67-AF62)/5+AF65</f>
        <v>24.266</v>
      </c>
      <c r="AG66" s="111" t="n">
        <f aca="false">(AK66-AF66)/5+AF66</f>
        <v>23.6594</v>
      </c>
      <c r="AH66" s="111" t="n">
        <f aca="false">(AK66-AF66)/5+AG66</f>
        <v>23.0528</v>
      </c>
      <c r="AI66" s="111" t="n">
        <f aca="false">(AK66-AF66)/5+AH66</f>
        <v>22.4462</v>
      </c>
      <c r="AJ66" s="111" t="n">
        <f aca="false">(AK66-AF66)/5+AI66</f>
        <v>21.8396</v>
      </c>
      <c r="AK66" s="104" t="n">
        <f aca="false">(AK67-AK62)/5+AK65</f>
        <v>21.233</v>
      </c>
      <c r="AL66" s="111" t="n">
        <f aca="false">(AP66-AK66)/5+AK66</f>
        <v>20.6264</v>
      </c>
      <c r="AM66" s="111" t="n">
        <f aca="false">(AP66-AK66)/5+AL66</f>
        <v>20.0198</v>
      </c>
      <c r="AN66" s="111" t="n">
        <f aca="false">(AP66-AK66)/5+AM66</f>
        <v>19.4132</v>
      </c>
      <c r="AO66" s="111" t="n">
        <f aca="false">(AP66-AK66)/5+AN66</f>
        <v>18.8066</v>
      </c>
      <c r="AP66" s="104" t="n">
        <f aca="false">(AP67-AP62)/5+AP65</f>
        <v>18.2</v>
      </c>
      <c r="AQ66" s="116" t="n">
        <f aca="false">($AP66-$AK66)/Delta+AP66</f>
        <v>17.5934</v>
      </c>
      <c r="AR66" s="116" t="n">
        <f aca="false">($AP66-$AK66)/Delta+AQ66</f>
        <v>16.9868</v>
      </c>
      <c r="AS66" s="116" t="n">
        <f aca="false">($AP66-$AK66)/Delta+AR66</f>
        <v>16.3802</v>
      </c>
      <c r="AT66" s="116" t="n">
        <f aca="false">($AP66-$AK66)/Delta+AS66</f>
        <v>15.7736</v>
      </c>
      <c r="AU66" s="116" t="n">
        <f aca="false">($AP66-$AK66)/Delta+AT66</f>
        <v>15.167</v>
      </c>
      <c r="AV66" s="116" t="n">
        <f aca="false">($AP66-$AK66)/Delta+AU66</f>
        <v>14.5604</v>
      </c>
      <c r="AW66" s="116" t="n">
        <f aca="false">($AP66-$AK66)/Delta+AV66</f>
        <v>13.9538</v>
      </c>
      <c r="AX66" s="116" t="n">
        <f aca="false">($AP66-$AK66)/Delta+AW66</f>
        <v>13.3472</v>
      </c>
      <c r="AY66" s="116" t="n">
        <f aca="false">($AP66-$AK66)/Delta+AX66</f>
        <v>12.7406</v>
      </c>
      <c r="AZ66" s="116" t="n">
        <f aca="false">($AP66-$AK66)/Delta+AY66</f>
        <v>12.134</v>
      </c>
    </row>
    <row r="67" customFormat="false" ht="12.8" hidden="false" customHeight="false" outlineLevel="0" collapsed="false">
      <c r="A67" s="103" t="n">
        <f aca="false">A62+5</f>
        <v>100</v>
      </c>
      <c r="B67" s="104" t="n">
        <v>0</v>
      </c>
      <c r="C67" s="104" t="n">
        <f aca="false">(B67+D67)/2</f>
        <v>0.834</v>
      </c>
      <c r="D67" s="115" t="n">
        <f aca="false">polar_type16!$W$6</f>
        <v>1.668</v>
      </c>
      <c r="E67" s="104" t="n">
        <f aca="false">(D67+F67)/2</f>
        <v>2.502</v>
      </c>
      <c r="F67" s="115" t="n">
        <f aca="false">polar_type16!$W$7</f>
        <v>3.336</v>
      </c>
      <c r="G67" s="115" t="n">
        <f aca="false">polar_type16!$W$8</f>
        <v>4.17</v>
      </c>
      <c r="H67" s="104" t="n">
        <f aca="false">(G67+I67)/2</f>
        <v>5.003</v>
      </c>
      <c r="I67" s="115" t="n">
        <f aca="false">polar_type16!$W$9</f>
        <v>5.836</v>
      </c>
      <c r="J67" s="104" t="n">
        <f aca="false">(L67-I67)/3+I67</f>
        <v>6.669</v>
      </c>
      <c r="K67" s="104" t="n">
        <f aca="false">(L67-I67)/3+J67</f>
        <v>7.502</v>
      </c>
      <c r="L67" s="115" t="n">
        <f aca="false">polar_type16!$W$10</f>
        <v>8.335</v>
      </c>
      <c r="M67" s="104" t="n">
        <f aca="false">(Q67-L67)/5+L67</f>
        <v>9.168</v>
      </c>
      <c r="N67" s="104" t="n">
        <f aca="false">(Q67-L67)/5+M67</f>
        <v>10.001</v>
      </c>
      <c r="O67" s="104" t="n">
        <f aca="false">(Q67-L67)/5+N67</f>
        <v>10.834</v>
      </c>
      <c r="P67" s="104" t="n">
        <f aca="false">(Q67-L67)/5+O67</f>
        <v>11.667</v>
      </c>
      <c r="Q67" s="115" t="n">
        <f aca="false">polar_type16!$W$11</f>
        <v>12.5</v>
      </c>
      <c r="R67" s="104" t="n">
        <f aca="false">(V67-Q67)/5+Q67</f>
        <v>13.333334</v>
      </c>
      <c r="S67" s="104" t="n">
        <f aca="false">(V67-Q67)/5+R67</f>
        <v>14.166668</v>
      </c>
      <c r="T67" s="104" t="n">
        <f aca="false">(V67-Q67)/5+S67</f>
        <v>15.000002</v>
      </c>
      <c r="U67" s="104" t="n">
        <f aca="false">(V67-Q67)/5+T67</f>
        <v>15.833336</v>
      </c>
      <c r="V67" s="115" t="n">
        <f aca="false">polar_type16!$W$12</f>
        <v>16.66667</v>
      </c>
      <c r="W67" s="111" t="n">
        <f aca="false">(AA67-V67)/5+V67</f>
        <v>17.500002</v>
      </c>
      <c r="X67" s="111" t="n">
        <f aca="false">(AA67-V67)/5+W67</f>
        <v>18.333334</v>
      </c>
      <c r="Y67" s="111" t="n">
        <f aca="false">(AA67-V67)/5+X67</f>
        <v>19.166666</v>
      </c>
      <c r="Z67" s="111" t="n">
        <f aca="false">(AA67-V67)/5+Y67</f>
        <v>19.999998</v>
      </c>
      <c r="AA67" s="115" t="n">
        <f aca="false">polar_type16!$W$13</f>
        <v>20.83333</v>
      </c>
      <c r="AB67" s="104" t="n">
        <f aca="false">(AF67-AA67)/5+AA67</f>
        <v>21.666664</v>
      </c>
      <c r="AC67" s="104" t="n">
        <f aca="false">(AF67-AA67)/5+AB67</f>
        <v>22.499998</v>
      </c>
      <c r="AD67" s="104" t="n">
        <f aca="false">(AF67-AA67)/5+AC67</f>
        <v>23.333332</v>
      </c>
      <c r="AE67" s="104" t="n">
        <f aca="false">(AF67-AA67)/5+AD67</f>
        <v>24.166666</v>
      </c>
      <c r="AF67" s="115" t="n">
        <f aca="false">polar_type16!$W$14</f>
        <v>25</v>
      </c>
      <c r="AG67" s="111" t="n">
        <f aca="false">(AK67-AF67)/5+AF67</f>
        <v>24.375</v>
      </c>
      <c r="AH67" s="111" t="n">
        <f aca="false">(AK67-AF67)/5+AG67</f>
        <v>23.75</v>
      </c>
      <c r="AI67" s="111" t="n">
        <f aca="false">(AK67-AF67)/5+AH67</f>
        <v>23.125</v>
      </c>
      <c r="AJ67" s="111" t="n">
        <f aca="false">(AK67-AF67)/5+AI67</f>
        <v>22.5</v>
      </c>
      <c r="AK67" s="115" t="n">
        <f aca="false">polar_type16!$W$15</f>
        <v>21.875</v>
      </c>
      <c r="AL67" s="111" t="n">
        <f aca="false">(AP67-AK67)/5+AK67</f>
        <v>21.25</v>
      </c>
      <c r="AM67" s="111" t="n">
        <f aca="false">(AP67-AK67)/5+AL67</f>
        <v>20.625</v>
      </c>
      <c r="AN67" s="111" t="n">
        <f aca="false">(AP67-AK67)/5+AM67</f>
        <v>20</v>
      </c>
      <c r="AO67" s="111" t="n">
        <f aca="false">(AP67-AK67)/5+AN67</f>
        <v>19.375</v>
      </c>
      <c r="AP67" s="115" t="n">
        <f aca="false">polar_type16!$W$16</f>
        <v>18.75</v>
      </c>
      <c r="AQ67" s="116" t="n">
        <f aca="false">($AP67-$AK67)/Delta+AP67</f>
        <v>18.125</v>
      </c>
      <c r="AR67" s="116" t="n">
        <f aca="false">($AP67-$AK67)/Delta+AQ67</f>
        <v>17.5</v>
      </c>
      <c r="AS67" s="116" t="n">
        <f aca="false">($AP67-$AK67)/Delta+AR67</f>
        <v>16.875</v>
      </c>
      <c r="AT67" s="116" t="n">
        <f aca="false">($AP67-$AK67)/Delta+AS67</f>
        <v>16.25</v>
      </c>
      <c r="AU67" s="116" t="n">
        <f aca="false">($AP67-$AK67)/Delta+AT67</f>
        <v>15.625</v>
      </c>
      <c r="AV67" s="116" t="n">
        <f aca="false">($AP67-$AK67)/Delta+AU67</f>
        <v>15</v>
      </c>
      <c r="AW67" s="116" t="n">
        <f aca="false">($AP67-$AK67)/Delta+AV67</f>
        <v>14.375</v>
      </c>
      <c r="AX67" s="116" t="n">
        <f aca="false">($AP67-$AK67)/Delta+AW67</f>
        <v>13.75</v>
      </c>
      <c r="AY67" s="116" t="n">
        <f aca="false">($AP67-$AK67)/Delta+AX67</f>
        <v>13.125</v>
      </c>
      <c r="AZ67" s="116" t="n">
        <f aca="false">($AP67-$AK67)/Delta+AY67</f>
        <v>12.5</v>
      </c>
    </row>
    <row r="68" customFormat="false" ht="12.8" hidden="false" customHeight="false" outlineLevel="0" collapsed="false">
      <c r="A68" s="103" t="n">
        <f aca="false">(A$7-A$2)/5+A67</f>
        <v>101</v>
      </c>
      <c r="B68" s="104" t="n">
        <v>0</v>
      </c>
      <c r="C68" s="104" t="n">
        <f aca="false">(B68+D68)/2</f>
        <v>0.8716</v>
      </c>
      <c r="D68" s="104" t="n">
        <f aca="false">(D72-D67)/5+D67</f>
        <v>1.7432</v>
      </c>
      <c r="E68" s="104" t="n">
        <f aca="false">(D68+F68)/2</f>
        <v>2.6148</v>
      </c>
      <c r="F68" s="104" t="n">
        <f aca="false">(F72-F67)/5+F67</f>
        <v>3.4864</v>
      </c>
      <c r="G68" s="104" t="n">
        <f aca="false">(G72-G67)/5+G67</f>
        <v>4.358</v>
      </c>
      <c r="H68" s="104" t="n">
        <f aca="false">(G68+I68)/2</f>
        <v>5.2288</v>
      </c>
      <c r="I68" s="104" t="n">
        <f aca="false">(I72-I67)/5+I67</f>
        <v>6.0996</v>
      </c>
      <c r="J68" s="104" t="n">
        <f aca="false">(L68-I68)/3+I68</f>
        <v>6.9704</v>
      </c>
      <c r="K68" s="104" t="n">
        <f aca="false">(L68-I68)/3+J68</f>
        <v>7.8412</v>
      </c>
      <c r="L68" s="104" t="n">
        <f aca="false">(L72-L67)/5+L67</f>
        <v>8.712</v>
      </c>
      <c r="M68" s="104" t="n">
        <f aca="false">(Q68-L68)/5+L68</f>
        <v>9.5828</v>
      </c>
      <c r="N68" s="104" t="n">
        <f aca="false">(Q68-L68)/5+M68</f>
        <v>10.4536</v>
      </c>
      <c r="O68" s="104" t="n">
        <f aca="false">(Q68-L68)/5+N68</f>
        <v>11.3244</v>
      </c>
      <c r="P68" s="104" t="n">
        <f aca="false">(Q68-L68)/5+O68</f>
        <v>12.1952</v>
      </c>
      <c r="Q68" s="104" t="n">
        <f aca="false">(Q72-Q67)/5+Q67</f>
        <v>13.066</v>
      </c>
      <c r="R68" s="104" t="n">
        <f aca="false">(V68-Q68)/5+Q68</f>
        <v>13.9372004</v>
      </c>
      <c r="S68" s="104" t="n">
        <f aca="false">(V68-Q68)/5+R68</f>
        <v>14.8084008</v>
      </c>
      <c r="T68" s="104" t="n">
        <f aca="false">(V68-Q68)/5+S68</f>
        <v>15.6796012</v>
      </c>
      <c r="U68" s="104" t="n">
        <f aca="false">(V68-Q68)/5+T68</f>
        <v>16.5508016</v>
      </c>
      <c r="V68" s="104" t="n">
        <f aca="false">(V72-V67)/5+V67</f>
        <v>17.422002</v>
      </c>
      <c r="W68" s="111" t="n">
        <f aca="false">(AA68-V68)/5+V68</f>
        <v>18.2932012</v>
      </c>
      <c r="X68" s="111" t="n">
        <f aca="false">(AA68-V68)/5+W68</f>
        <v>19.1644004</v>
      </c>
      <c r="Y68" s="111" t="n">
        <f aca="false">(AA68-V68)/5+X68</f>
        <v>20.0355996</v>
      </c>
      <c r="Z68" s="111" t="n">
        <f aca="false">(AA68-V68)/5+Y68</f>
        <v>20.9067988</v>
      </c>
      <c r="AA68" s="104" t="n">
        <f aca="false">(AA72-AA67)/5+AA67</f>
        <v>21.777998</v>
      </c>
      <c r="AB68" s="104" t="n">
        <f aca="false">(AF68-AA68)/5+AA68</f>
        <v>22.6491984</v>
      </c>
      <c r="AC68" s="104" t="n">
        <f aca="false">(AF68-AA68)/5+AB68</f>
        <v>23.5203988</v>
      </c>
      <c r="AD68" s="104" t="n">
        <f aca="false">(AF68-AA68)/5+AC68</f>
        <v>24.3915992</v>
      </c>
      <c r="AE68" s="104" t="n">
        <f aca="false">(AF68-AA68)/5+AD68</f>
        <v>25.2627996</v>
      </c>
      <c r="AF68" s="104" t="n">
        <f aca="false">(AF72-AF67)/5+AF67</f>
        <v>26.134</v>
      </c>
      <c r="AG68" s="111" t="n">
        <f aca="false">(AK68-AF68)/5+AF68</f>
        <v>25.4806</v>
      </c>
      <c r="AH68" s="111" t="n">
        <f aca="false">(AK68-AF68)/5+AG68</f>
        <v>24.8272</v>
      </c>
      <c r="AI68" s="111" t="n">
        <f aca="false">(AK68-AF68)/5+AH68</f>
        <v>24.1738</v>
      </c>
      <c r="AJ68" s="111" t="n">
        <f aca="false">(AK68-AF68)/5+AI68</f>
        <v>23.5204</v>
      </c>
      <c r="AK68" s="104" t="n">
        <f aca="false">(AK72-AK67)/5+AK67</f>
        <v>22.867</v>
      </c>
      <c r="AL68" s="111" t="n">
        <f aca="false">(AP68-AK68)/5+AK68</f>
        <v>22.2136</v>
      </c>
      <c r="AM68" s="111" t="n">
        <f aca="false">(AP68-AK68)/5+AL68</f>
        <v>21.5602</v>
      </c>
      <c r="AN68" s="111" t="n">
        <f aca="false">(AP68-AK68)/5+AM68</f>
        <v>20.9068</v>
      </c>
      <c r="AO68" s="111" t="n">
        <f aca="false">(AP68-AK68)/5+AN68</f>
        <v>20.2534</v>
      </c>
      <c r="AP68" s="104" t="n">
        <f aca="false">(AP72-AP67)/5+AP67</f>
        <v>19.6</v>
      </c>
      <c r="AQ68" s="116" t="n">
        <f aca="false">($AP68-$AK68)/Delta+AP68</f>
        <v>18.9466</v>
      </c>
      <c r="AR68" s="116" t="n">
        <f aca="false">($AP68-$AK68)/Delta+AQ68</f>
        <v>18.2932</v>
      </c>
      <c r="AS68" s="116" t="n">
        <f aca="false">($AP68-$AK68)/Delta+AR68</f>
        <v>17.6398</v>
      </c>
      <c r="AT68" s="116" t="n">
        <f aca="false">($AP68-$AK68)/Delta+AS68</f>
        <v>16.9864</v>
      </c>
      <c r="AU68" s="116" t="n">
        <f aca="false">($AP68-$AK68)/Delta+AT68</f>
        <v>16.333</v>
      </c>
      <c r="AV68" s="116" t="n">
        <f aca="false">($AP68-$AK68)/Delta+AU68</f>
        <v>15.6796</v>
      </c>
      <c r="AW68" s="116" t="n">
        <f aca="false">($AP68-$AK68)/Delta+AV68</f>
        <v>15.0262</v>
      </c>
      <c r="AX68" s="116" t="n">
        <f aca="false">($AP68-$AK68)/Delta+AW68</f>
        <v>14.3728</v>
      </c>
      <c r="AY68" s="116" t="n">
        <f aca="false">($AP68-$AK68)/Delta+AX68</f>
        <v>13.7194</v>
      </c>
      <c r="AZ68" s="116" t="n">
        <f aca="false">($AP68-$AK68)/Delta+AY68</f>
        <v>13.066</v>
      </c>
    </row>
    <row r="69" customFormat="false" ht="12.8" hidden="false" customHeight="false" outlineLevel="0" collapsed="false">
      <c r="A69" s="103" t="n">
        <f aca="false">(A$7-A$2)/5+A68</f>
        <v>102</v>
      </c>
      <c r="B69" s="104" t="n">
        <v>0</v>
      </c>
      <c r="C69" s="104" t="n">
        <f aca="false">(B69+D69)/2</f>
        <v>0.9092</v>
      </c>
      <c r="D69" s="104" t="n">
        <f aca="false">(D72-D67)/5+D68</f>
        <v>1.8184</v>
      </c>
      <c r="E69" s="104" t="n">
        <f aca="false">(D69+F69)/2</f>
        <v>2.7276</v>
      </c>
      <c r="F69" s="104" t="n">
        <f aca="false">(F72-F67)/5+F68</f>
        <v>3.6368</v>
      </c>
      <c r="G69" s="104" t="n">
        <f aca="false">(G72-G67)/5+G68</f>
        <v>4.546</v>
      </c>
      <c r="H69" s="104" t="n">
        <f aca="false">(G69+I69)/2</f>
        <v>5.4546</v>
      </c>
      <c r="I69" s="104" t="n">
        <f aca="false">(I72-I67)/5+I68</f>
        <v>6.3632</v>
      </c>
      <c r="J69" s="104" t="n">
        <f aca="false">(L69-I69)/3+I69</f>
        <v>7.2718</v>
      </c>
      <c r="K69" s="104" t="n">
        <f aca="false">(L69-I69)/3+J69</f>
        <v>8.1804</v>
      </c>
      <c r="L69" s="104" t="n">
        <f aca="false">(L72-L67)/5+L68</f>
        <v>9.089</v>
      </c>
      <c r="M69" s="104" t="n">
        <f aca="false">(Q69-L69)/5+L69</f>
        <v>9.9976</v>
      </c>
      <c r="N69" s="104" t="n">
        <f aca="false">(Q69-L69)/5+M69</f>
        <v>10.9062</v>
      </c>
      <c r="O69" s="104" t="n">
        <f aca="false">(Q69-L69)/5+N69</f>
        <v>11.8148</v>
      </c>
      <c r="P69" s="104" t="n">
        <f aca="false">(Q69-L69)/5+O69</f>
        <v>12.7234</v>
      </c>
      <c r="Q69" s="104" t="n">
        <f aca="false">(Q72-Q67)/5+Q68</f>
        <v>13.632</v>
      </c>
      <c r="R69" s="104" t="n">
        <f aca="false">(V69-Q69)/5+Q69</f>
        <v>14.5410668</v>
      </c>
      <c r="S69" s="104" t="n">
        <f aca="false">(V69-Q69)/5+R69</f>
        <v>15.4501336</v>
      </c>
      <c r="T69" s="104" t="n">
        <f aca="false">(V69-Q69)/5+S69</f>
        <v>16.3592004</v>
      </c>
      <c r="U69" s="104" t="n">
        <f aca="false">(V69-Q69)/5+T69</f>
        <v>17.2682672</v>
      </c>
      <c r="V69" s="104" t="n">
        <f aca="false">(V72-V67)/5+V68</f>
        <v>18.177334</v>
      </c>
      <c r="W69" s="111" t="n">
        <f aca="false">(AA69-V69)/5+V69</f>
        <v>19.0864004</v>
      </c>
      <c r="X69" s="111" t="n">
        <f aca="false">(AA69-V69)/5+W69</f>
        <v>19.9954668</v>
      </c>
      <c r="Y69" s="111" t="n">
        <f aca="false">(AA69-V69)/5+X69</f>
        <v>20.9045332</v>
      </c>
      <c r="Z69" s="111" t="n">
        <f aca="false">(AA69-V69)/5+Y69</f>
        <v>21.8135996</v>
      </c>
      <c r="AA69" s="104" t="n">
        <f aca="false">(AA72-AA67)/5+AA68</f>
        <v>22.722666</v>
      </c>
      <c r="AB69" s="104" t="n">
        <f aca="false">(AF69-AA69)/5+AA69</f>
        <v>23.6317328</v>
      </c>
      <c r="AC69" s="104" t="n">
        <f aca="false">(AF69-AA69)/5+AB69</f>
        <v>24.5407996</v>
      </c>
      <c r="AD69" s="104" t="n">
        <f aca="false">(AF69-AA69)/5+AC69</f>
        <v>25.4498664</v>
      </c>
      <c r="AE69" s="104" t="n">
        <f aca="false">(AF69-AA69)/5+AD69</f>
        <v>26.3589332</v>
      </c>
      <c r="AF69" s="104" t="n">
        <f aca="false">(AF72-AF67)/5+AF68</f>
        <v>27.268</v>
      </c>
      <c r="AG69" s="111" t="n">
        <f aca="false">(AK69-AF69)/5+AF69</f>
        <v>26.5862</v>
      </c>
      <c r="AH69" s="111" t="n">
        <f aca="false">(AK69-AF69)/5+AG69</f>
        <v>25.9044</v>
      </c>
      <c r="AI69" s="111" t="n">
        <f aca="false">(AK69-AF69)/5+AH69</f>
        <v>25.2226</v>
      </c>
      <c r="AJ69" s="111" t="n">
        <f aca="false">(AK69-AF69)/5+AI69</f>
        <v>24.5408</v>
      </c>
      <c r="AK69" s="104" t="n">
        <f aca="false">(AK72-AK67)/5+AK68</f>
        <v>23.859</v>
      </c>
      <c r="AL69" s="111" t="n">
        <f aca="false">(AP69-AK69)/5+AK69</f>
        <v>23.1772</v>
      </c>
      <c r="AM69" s="111" t="n">
        <f aca="false">(AP69-AK69)/5+AL69</f>
        <v>22.4954</v>
      </c>
      <c r="AN69" s="111" t="n">
        <f aca="false">(AP69-AK69)/5+AM69</f>
        <v>21.8136</v>
      </c>
      <c r="AO69" s="111" t="n">
        <f aca="false">(AP69-AK69)/5+AN69</f>
        <v>21.1318</v>
      </c>
      <c r="AP69" s="104" t="n">
        <f aca="false">(AP72-AP67)/5+AP68</f>
        <v>20.45</v>
      </c>
      <c r="AQ69" s="116" t="n">
        <f aca="false">($AP69-$AK69)/Delta+AP69</f>
        <v>19.7682</v>
      </c>
      <c r="AR69" s="116" t="n">
        <f aca="false">($AP69-$AK69)/Delta+AQ69</f>
        <v>19.0864</v>
      </c>
      <c r="AS69" s="116" t="n">
        <f aca="false">($AP69-$AK69)/Delta+AR69</f>
        <v>18.4046</v>
      </c>
      <c r="AT69" s="116" t="n">
        <f aca="false">($AP69-$AK69)/Delta+AS69</f>
        <v>17.7228</v>
      </c>
      <c r="AU69" s="116" t="n">
        <f aca="false">($AP69-$AK69)/Delta+AT69</f>
        <v>17.041</v>
      </c>
      <c r="AV69" s="116" t="n">
        <f aca="false">($AP69-$AK69)/Delta+AU69</f>
        <v>16.3592</v>
      </c>
      <c r="AW69" s="116" t="n">
        <f aca="false">($AP69-$AK69)/Delta+AV69</f>
        <v>15.6774</v>
      </c>
      <c r="AX69" s="116" t="n">
        <f aca="false">($AP69-$AK69)/Delta+AW69</f>
        <v>14.9956</v>
      </c>
      <c r="AY69" s="116" t="n">
        <f aca="false">($AP69-$AK69)/Delta+AX69</f>
        <v>14.3138</v>
      </c>
      <c r="AZ69" s="116" t="n">
        <f aca="false">($AP69-$AK69)/Delta+AY69</f>
        <v>13.632</v>
      </c>
    </row>
    <row r="70" customFormat="false" ht="12.8" hidden="false" customHeight="false" outlineLevel="0" collapsed="false">
      <c r="A70" s="103" t="n">
        <f aca="false">(A$7-A$2)/5+A69</f>
        <v>103</v>
      </c>
      <c r="B70" s="104" t="n">
        <v>0</v>
      </c>
      <c r="C70" s="104" t="n">
        <f aca="false">(B70+D70)/2</f>
        <v>0.9468</v>
      </c>
      <c r="D70" s="104" t="n">
        <f aca="false">(D72-D67)/5+D69</f>
        <v>1.8936</v>
      </c>
      <c r="E70" s="104" t="n">
        <f aca="false">(D70+F70)/2</f>
        <v>2.8404</v>
      </c>
      <c r="F70" s="104" t="n">
        <f aca="false">(F72-F67)/5+F69</f>
        <v>3.7872</v>
      </c>
      <c r="G70" s="104" t="n">
        <f aca="false">(G72-G67)/5+G69</f>
        <v>4.734</v>
      </c>
      <c r="H70" s="104" t="n">
        <f aca="false">(G70+I70)/2</f>
        <v>5.6804</v>
      </c>
      <c r="I70" s="104" t="n">
        <f aca="false">(I72-I67)/5+I69</f>
        <v>6.6268</v>
      </c>
      <c r="J70" s="104" t="n">
        <f aca="false">(L70-I70)/3+I70</f>
        <v>7.5732</v>
      </c>
      <c r="K70" s="104" t="n">
        <f aca="false">(L70-I70)/3+J70</f>
        <v>8.5196</v>
      </c>
      <c r="L70" s="104" t="n">
        <f aca="false">(L72-L67)/5+L69</f>
        <v>9.466</v>
      </c>
      <c r="M70" s="104" t="n">
        <f aca="false">(Q70-L70)/5+L70</f>
        <v>10.4124</v>
      </c>
      <c r="N70" s="104" t="n">
        <f aca="false">(Q70-L70)/5+M70</f>
        <v>11.3588</v>
      </c>
      <c r="O70" s="104" t="n">
        <f aca="false">(Q70-L70)/5+N70</f>
        <v>12.3052</v>
      </c>
      <c r="P70" s="104" t="n">
        <f aca="false">(Q70-L70)/5+O70</f>
        <v>13.2516</v>
      </c>
      <c r="Q70" s="104" t="n">
        <f aca="false">(Q72-Q67)/5+Q69</f>
        <v>14.198</v>
      </c>
      <c r="R70" s="104" t="n">
        <f aca="false">(V70-Q70)/5+Q70</f>
        <v>15.1449332</v>
      </c>
      <c r="S70" s="104" t="n">
        <f aca="false">(V70-Q70)/5+R70</f>
        <v>16.0918664</v>
      </c>
      <c r="T70" s="104" t="n">
        <f aca="false">(V70-Q70)/5+S70</f>
        <v>17.0387996</v>
      </c>
      <c r="U70" s="104" t="n">
        <f aca="false">(V70-Q70)/5+T70</f>
        <v>17.9857328</v>
      </c>
      <c r="V70" s="104" t="n">
        <f aca="false">(V72-V67)/5+V69</f>
        <v>18.932666</v>
      </c>
      <c r="W70" s="111" t="n">
        <f aca="false">(AA70-V70)/5+V70</f>
        <v>19.8795996</v>
      </c>
      <c r="X70" s="111" t="n">
        <f aca="false">(AA70-V70)/5+W70</f>
        <v>20.8265332</v>
      </c>
      <c r="Y70" s="111" t="n">
        <f aca="false">(AA70-V70)/5+X70</f>
        <v>21.7734668</v>
      </c>
      <c r="Z70" s="111" t="n">
        <f aca="false">(AA70-V70)/5+Y70</f>
        <v>22.7204004</v>
      </c>
      <c r="AA70" s="104" t="n">
        <f aca="false">(AA72-AA67)/5+AA69</f>
        <v>23.667334</v>
      </c>
      <c r="AB70" s="104" t="n">
        <f aca="false">(AF70-AA70)/5+AA70</f>
        <v>24.6142672</v>
      </c>
      <c r="AC70" s="104" t="n">
        <f aca="false">(AF70-AA70)/5+AB70</f>
        <v>25.5612004</v>
      </c>
      <c r="AD70" s="104" t="n">
        <f aca="false">(AF70-AA70)/5+AC70</f>
        <v>26.5081336</v>
      </c>
      <c r="AE70" s="104" t="n">
        <f aca="false">(AF70-AA70)/5+AD70</f>
        <v>27.4550668</v>
      </c>
      <c r="AF70" s="104" t="n">
        <f aca="false">(AF72-AF67)/5+AF69</f>
        <v>28.402</v>
      </c>
      <c r="AG70" s="111" t="n">
        <f aca="false">(AK70-AF70)/5+AF70</f>
        <v>27.6918</v>
      </c>
      <c r="AH70" s="111" t="n">
        <f aca="false">(AK70-AF70)/5+AG70</f>
        <v>26.9816</v>
      </c>
      <c r="AI70" s="111" t="n">
        <f aca="false">(AK70-AF70)/5+AH70</f>
        <v>26.2714</v>
      </c>
      <c r="AJ70" s="111" t="n">
        <f aca="false">(AK70-AF70)/5+AI70</f>
        <v>25.5612</v>
      </c>
      <c r="AK70" s="104" t="n">
        <f aca="false">(AK72-AK67)/5+AK69</f>
        <v>24.851</v>
      </c>
      <c r="AL70" s="111" t="n">
        <f aca="false">(AP70-AK70)/5+AK70</f>
        <v>24.1408</v>
      </c>
      <c r="AM70" s="111" t="n">
        <f aca="false">(AP70-AK70)/5+AL70</f>
        <v>23.4306</v>
      </c>
      <c r="AN70" s="111" t="n">
        <f aca="false">(AP70-AK70)/5+AM70</f>
        <v>22.7204</v>
      </c>
      <c r="AO70" s="111" t="n">
        <f aca="false">(AP70-AK70)/5+AN70</f>
        <v>22.0102</v>
      </c>
      <c r="AP70" s="104" t="n">
        <f aca="false">(AP72-AP67)/5+AP69</f>
        <v>21.3</v>
      </c>
      <c r="AQ70" s="116" t="n">
        <f aca="false">($AP70-$AK70)/Delta+AP70</f>
        <v>20.5898</v>
      </c>
      <c r="AR70" s="116" t="n">
        <f aca="false">($AP70-$AK70)/Delta+AQ70</f>
        <v>19.8796</v>
      </c>
      <c r="AS70" s="116" t="n">
        <f aca="false">($AP70-$AK70)/Delta+AR70</f>
        <v>19.1694</v>
      </c>
      <c r="AT70" s="116" t="n">
        <f aca="false">($AP70-$AK70)/Delta+AS70</f>
        <v>18.4592</v>
      </c>
      <c r="AU70" s="116" t="n">
        <f aca="false">($AP70-$AK70)/Delta+AT70</f>
        <v>17.749</v>
      </c>
      <c r="AV70" s="116" t="n">
        <f aca="false">($AP70-$AK70)/Delta+AU70</f>
        <v>17.0388</v>
      </c>
      <c r="AW70" s="116" t="n">
        <f aca="false">($AP70-$AK70)/Delta+AV70</f>
        <v>16.3286</v>
      </c>
      <c r="AX70" s="116" t="n">
        <f aca="false">($AP70-$AK70)/Delta+AW70</f>
        <v>15.6184</v>
      </c>
      <c r="AY70" s="116" t="n">
        <f aca="false">($AP70-$AK70)/Delta+AX70</f>
        <v>14.9082</v>
      </c>
      <c r="AZ70" s="116" t="n">
        <f aca="false">($AP70-$AK70)/Delta+AY70</f>
        <v>14.198</v>
      </c>
    </row>
    <row r="71" customFormat="false" ht="12.8" hidden="false" customHeight="false" outlineLevel="0" collapsed="false">
      <c r="A71" s="103" t="n">
        <f aca="false">(A$7-A$2)/5+A70</f>
        <v>104</v>
      </c>
      <c r="B71" s="104" t="n">
        <v>0</v>
      </c>
      <c r="C71" s="104" t="n">
        <f aca="false">(B71+D71)/2</f>
        <v>0.9844</v>
      </c>
      <c r="D71" s="104" t="n">
        <f aca="false">(D72-D67)/5+D70</f>
        <v>1.9688</v>
      </c>
      <c r="E71" s="104" t="n">
        <f aca="false">(D71+F71)/2</f>
        <v>2.9532</v>
      </c>
      <c r="F71" s="104" t="n">
        <f aca="false">(F72-F67)/5+F70</f>
        <v>3.9376</v>
      </c>
      <c r="G71" s="104" t="n">
        <f aca="false">(G72-G67)/5+G70</f>
        <v>4.922</v>
      </c>
      <c r="H71" s="104" t="n">
        <f aca="false">(G71+I71)/2</f>
        <v>5.9062</v>
      </c>
      <c r="I71" s="104" t="n">
        <f aca="false">(I72-I67)/5+I70</f>
        <v>6.8904</v>
      </c>
      <c r="J71" s="104" t="n">
        <f aca="false">(L71-I71)/3+I71</f>
        <v>7.8746</v>
      </c>
      <c r="K71" s="104" t="n">
        <f aca="false">(L71-I71)/3+J71</f>
        <v>8.8588</v>
      </c>
      <c r="L71" s="104" t="n">
        <f aca="false">(L72-L67)/5+L70</f>
        <v>9.843</v>
      </c>
      <c r="M71" s="104" t="n">
        <f aca="false">(Q71-L71)/5+L71</f>
        <v>10.8272</v>
      </c>
      <c r="N71" s="104" t="n">
        <f aca="false">(Q71-L71)/5+M71</f>
        <v>11.8114</v>
      </c>
      <c r="O71" s="104" t="n">
        <f aca="false">(Q71-L71)/5+N71</f>
        <v>12.7956</v>
      </c>
      <c r="P71" s="104" t="n">
        <f aca="false">(Q71-L71)/5+O71</f>
        <v>13.7798</v>
      </c>
      <c r="Q71" s="104" t="n">
        <f aca="false">(Q72-Q67)/5+Q70</f>
        <v>14.764</v>
      </c>
      <c r="R71" s="104" t="n">
        <f aca="false">(V71-Q71)/5+Q71</f>
        <v>15.7487996</v>
      </c>
      <c r="S71" s="104" t="n">
        <f aca="false">(V71-Q71)/5+R71</f>
        <v>16.7335992</v>
      </c>
      <c r="T71" s="104" t="n">
        <f aca="false">(V71-Q71)/5+S71</f>
        <v>17.7183988</v>
      </c>
      <c r="U71" s="104" t="n">
        <f aca="false">(V71-Q71)/5+T71</f>
        <v>18.7031984</v>
      </c>
      <c r="V71" s="104" t="n">
        <f aca="false">(V72-V67)/5+V70</f>
        <v>19.687998</v>
      </c>
      <c r="W71" s="111" t="n">
        <f aca="false">(AA71-V71)/5+V71</f>
        <v>20.6727988</v>
      </c>
      <c r="X71" s="111" t="n">
        <f aca="false">(AA71-V71)/5+W71</f>
        <v>21.6575996</v>
      </c>
      <c r="Y71" s="111" t="n">
        <f aca="false">(AA71-V71)/5+X71</f>
        <v>22.6424004</v>
      </c>
      <c r="Z71" s="111" t="n">
        <f aca="false">(AA71-V71)/5+Y71</f>
        <v>23.6272012</v>
      </c>
      <c r="AA71" s="104" t="n">
        <f aca="false">(AA72-AA67)/5+AA70</f>
        <v>24.612002</v>
      </c>
      <c r="AB71" s="104" t="n">
        <f aca="false">(AF71-AA71)/5+AA71</f>
        <v>25.5968016</v>
      </c>
      <c r="AC71" s="104" t="n">
        <f aca="false">(AF71-AA71)/5+AB71</f>
        <v>26.5816012</v>
      </c>
      <c r="AD71" s="104" t="n">
        <f aca="false">(AF71-AA71)/5+AC71</f>
        <v>27.5664008</v>
      </c>
      <c r="AE71" s="104" t="n">
        <f aca="false">(AF71-AA71)/5+AD71</f>
        <v>28.5512004</v>
      </c>
      <c r="AF71" s="104" t="n">
        <f aca="false">(AF72-AF67)/5+AF70</f>
        <v>29.536</v>
      </c>
      <c r="AG71" s="111" t="n">
        <f aca="false">(AK71-AF71)/5+AF71</f>
        <v>28.7974</v>
      </c>
      <c r="AH71" s="111" t="n">
        <f aca="false">(AK71-AF71)/5+AG71</f>
        <v>28.0588</v>
      </c>
      <c r="AI71" s="111" t="n">
        <f aca="false">(AK71-AF71)/5+AH71</f>
        <v>27.3202</v>
      </c>
      <c r="AJ71" s="111" t="n">
        <f aca="false">(AK71-AF71)/5+AI71</f>
        <v>26.5816</v>
      </c>
      <c r="AK71" s="104" t="n">
        <f aca="false">(AK72-AK67)/5+AK70</f>
        <v>25.843</v>
      </c>
      <c r="AL71" s="111" t="n">
        <f aca="false">(AP71-AK71)/5+AK71</f>
        <v>25.1044</v>
      </c>
      <c r="AM71" s="111" t="n">
        <f aca="false">(AP71-AK71)/5+AL71</f>
        <v>24.3658</v>
      </c>
      <c r="AN71" s="111" t="n">
        <f aca="false">(AP71-AK71)/5+AM71</f>
        <v>23.6272</v>
      </c>
      <c r="AO71" s="111" t="n">
        <f aca="false">(AP71-AK71)/5+AN71</f>
        <v>22.8886</v>
      </c>
      <c r="AP71" s="104" t="n">
        <f aca="false">(AP72-AP67)/5+AP70</f>
        <v>22.15</v>
      </c>
      <c r="AQ71" s="116" t="n">
        <f aca="false">($AP71-$AK71)/Delta+AP71</f>
        <v>21.4114</v>
      </c>
      <c r="AR71" s="116" t="n">
        <f aca="false">($AP71-$AK71)/Delta+AQ71</f>
        <v>20.6728</v>
      </c>
      <c r="AS71" s="116" t="n">
        <f aca="false">($AP71-$AK71)/Delta+AR71</f>
        <v>19.9342</v>
      </c>
      <c r="AT71" s="116" t="n">
        <f aca="false">($AP71-$AK71)/Delta+AS71</f>
        <v>19.1956</v>
      </c>
      <c r="AU71" s="116" t="n">
        <f aca="false">($AP71-$AK71)/Delta+AT71</f>
        <v>18.457</v>
      </c>
      <c r="AV71" s="116" t="n">
        <f aca="false">($AP71-$AK71)/Delta+AU71</f>
        <v>17.7184</v>
      </c>
      <c r="AW71" s="116" t="n">
        <f aca="false">($AP71-$AK71)/Delta+AV71</f>
        <v>16.9798</v>
      </c>
      <c r="AX71" s="116" t="n">
        <f aca="false">($AP71-$AK71)/Delta+AW71</f>
        <v>16.2412</v>
      </c>
      <c r="AY71" s="116" t="n">
        <f aca="false">($AP71-$AK71)/Delta+AX71</f>
        <v>15.5026</v>
      </c>
      <c r="AZ71" s="116" t="n">
        <f aca="false">($AP71-$AK71)/Delta+AY71</f>
        <v>14.764</v>
      </c>
    </row>
    <row r="72" customFormat="false" ht="12.8" hidden="false" customHeight="false" outlineLevel="0" collapsed="false">
      <c r="A72" s="103" t="n">
        <f aca="false">A67+5</f>
        <v>105</v>
      </c>
      <c r="B72" s="104" t="n">
        <v>0</v>
      </c>
      <c r="C72" s="104" t="n">
        <f aca="false">(B72+D72)/2</f>
        <v>1.022</v>
      </c>
      <c r="D72" s="115" t="n">
        <f aca="false">polar_type16!$X$6</f>
        <v>2.044</v>
      </c>
      <c r="E72" s="104" t="n">
        <f aca="false">(D72+F72)/2</f>
        <v>3.066</v>
      </c>
      <c r="F72" s="115" t="n">
        <f aca="false">polar_type16!$X$7</f>
        <v>4.088</v>
      </c>
      <c r="G72" s="115" t="n">
        <f aca="false">polar_type16!$X$8</f>
        <v>5.11</v>
      </c>
      <c r="H72" s="104" t="n">
        <f aca="false">(G72+I72)/2</f>
        <v>6.132</v>
      </c>
      <c r="I72" s="115" t="n">
        <f aca="false">polar_type16!$X$9</f>
        <v>7.154</v>
      </c>
      <c r="J72" s="104" t="n">
        <f aca="false">(L72-I72)/3+I72</f>
        <v>8.176</v>
      </c>
      <c r="K72" s="104" t="n">
        <f aca="false">(L72-I72)/3+J72</f>
        <v>9.198</v>
      </c>
      <c r="L72" s="115" t="n">
        <f aca="false">polar_type16!$X$10</f>
        <v>10.22</v>
      </c>
      <c r="M72" s="104" t="n">
        <f aca="false">(Q72-L72)/5+L72</f>
        <v>11.242</v>
      </c>
      <c r="N72" s="104" t="n">
        <f aca="false">(Q72-L72)/5+M72</f>
        <v>12.264</v>
      </c>
      <c r="O72" s="104" t="n">
        <f aca="false">(Q72-L72)/5+N72</f>
        <v>13.286</v>
      </c>
      <c r="P72" s="104" t="n">
        <f aca="false">(Q72-L72)/5+O72</f>
        <v>14.308</v>
      </c>
      <c r="Q72" s="115" t="n">
        <f aca="false">polar_type16!$X$11</f>
        <v>15.33</v>
      </c>
      <c r="R72" s="104" t="n">
        <f aca="false">(V72-Q72)/5+Q72</f>
        <v>16.352666</v>
      </c>
      <c r="S72" s="104" t="n">
        <f aca="false">(V72-Q72)/5+R72</f>
        <v>17.375332</v>
      </c>
      <c r="T72" s="104" t="n">
        <f aca="false">(V72-Q72)/5+S72</f>
        <v>18.397998</v>
      </c>
      <c r="U72" s="104" t="n">
        <f aca="false">(V72-Q72)/5+T72</f>
        <v>19.420664</v>
      </c>
      <c r="V72" s="115" t="n">
        <f aca="false">polar_type16!$X$12</f>
        <v>20.44333</v>
      </c>
      <c r="W72" s="111" t="n">
        <f aca="false">(AA72-V72)/5+V72</f>
        <v>21.465998</v>
      </c>
      <c r="X72" s="111" t="n">
        <f aca="false">(AA72-V72)/5+W72</f>
        <v>22.488666</v>
      </c>
      <c r="Y72" s="111" t="n">
        <f aca="false">(AA72-V72)/5+X72</f>
        <v>23.511334</v>
      </c>
      <c r="Z72" s="111" t="n">
        <f aca="false">(AA72-V72)/5+Y72</f>
        <v>24.534002</v>
      </c>
      <c r="AA72" s="115" t="n">
        <f aca="false">polar_type16!$X$13</f>
        <v>25.55667</v>
      </c>
      <c r="AB72" s="104" t="n">
        <f aca="false">(AF72-AA72)/5+AA72</f>
        <v>26.579336</v>
      </c>
      <c r="AC72" s="104" t="n">
        <f aca="false">(AF72-AA72)/5+AB72</f>
        <v>27.602002</v>
      </c>
      <c r="AD72" s="104" t="n">
        <f aca="false">(AF72-AA72)/5+AC72</f>
        <v>28.624668</v>
      </c>
      <c r="AE72" s="104" t="n">
        <f aca="false">(AF72-AA72)/5+AD72</f>
        <v>29.647334</v>
      </c>
      <c r="AF72" s="115" t="n">
        <f aca="false">polar_type16!$X$14</f>
        <v>30.67</v>
      </c>
      <c r="AG72" s="111" t="n">
        <f aca="false">(AK72-AF72)/5+AF72</f>
        <v>29.903</v>
      </c>
      <c r="AH72" s="111" t="n">
        <f aca="false">(AK72-AF72)/5+AG72</f>
        <v>29.136</v>
      </c>
      <c r="AI72" s="111" t="n">
        <f aca="false">(AK72-AF72)/5+AH72</f>
        <v>28.369</v>
      </c>
      <c r="AJ72" s="111" t="n">
        <f aca="false">(AK72-AF72)/5+AI72</f>
        <v>27.602</v>
      </c>
      <c r="AK72" s="115" t="n">
        <f aca="false">polar_type16!$X$15</f>
        <v>26.835</v>
      </c>
      <c r="AL72" s="111" t="n">
        <f aca="false">(AP72-AK72)/5+AK72</f>
        <v>26.068</v>
      </c>
      <c r="AM72" s="111" t="n">
        <f aca="false">(AP72-AK72)/5+AL72</f>
        <v>25.301</v>
      </c>
      <c r="AN72" s="111" t="n">
        <f aca="false">(AP72-AK72)/5+AM72</f>
        <v>24.534</v>
      </c>
      <c r="AO72" s="111" t="n">
        <f aca="false">(AP72-AK72)/5+AN72</f>
        <v>23.767</v>
      </c>
      <c r="AP72" s="115" t="n">
        <f aca="false">polar_type16!$X$16</f>
        <v>23</v>
      </c>
      <c r="AQ72" s="116" t="n">
        <f aca="false">($AP72-$AK72)/Delta+AP72</f>
        <v>22.233</v>
      </c>
      <c r="AR72" s="116" t="n">
        <f aca="false">($AP72-$AK72)/Delta+AQ72</f>
        <v>21.466</v>
      </c>
      <c r="AS72" s="116" t="n">
        <f aca="false">($AP72-$AK72)/Delta+AR72</f>
        <v>20.699</v>
      </c>
      <c r="AT72" s="116" t="n">
        <f aca="false">($AP72-$AK72)/Delta+AS72</f>
        <v>19.932</v>
      </c>
      <c r="AU72" s="116" t="n">
        <f aca="false">($AP72-$AK72)/Delta+AT72</f>
        <v>19.165</v>
      </c>
      <c r="AV72" s="116" t="n">
        <f aca="false">($AP72-$AK72)/Delta+AU72</f>
        <v>18.398</v>
      </c>
      <c r="AW72" s="116" t="n">
        <f aca="false">($AP72-$AK72)/Delta+AV72</f>
        <v>17.631</v>
      </c>
      <c r="AX72" s="116" t="n">
        <f aca="false">($AP72-$AK72)/Delta+AW72</f>
        <v>16.864</v>
      </c>
      <c r="AY72" s="116" t="n">
        <f aca="false">($AP72-$AK72)/Delta+AX72</f>
        <v>16.097</v>
      </c>
      <c r="AZ72" s="116" t="n">
        <f aca="false">($AP72-$AK72)/Delta+AY72</f>
        <v>15.33</v>
      </c>
    </row>
    <row r="73" customFormat="false" ht="12.8" hidden="false" customHeight="false" outlineLevel="0" collapsed="false">
      <c r="A73" s="103" t="n">
        <f aca="false">(A$7-A$2)/5+A72</f>
        <v>106</v>
      </c>
      <c r="B73" s="104" t="n">
        <v>0</v>
      </c>
      <c r="C73" s="104" t="n">
        <f aca="false">(B73+D73)/2</f>
        <v>1.0844</v>
      </c>
      <c r="D73" s="104" t="n">
        <f aca="false">(D77-D72)/5+D72</f>
        <v>2.1688</v>
      </c>
      <c r="E73" s="104" t="n">
        <f aca="false">(D73+F73)/2</f>
        <v>3.2532</v>
      </c>
      <c r="F73" s="104" t="n">
        <f aca="false">(F77-F72)/5+F72</f>
        <v>4.3376</v>
      </c>
      <c r="G73" s="104" t="n">
        <f aca="false">(G77-G72)/5+G72</f>
        <v>5.422</v>
      </c>
      <c r="H73" s="104" t="n">
        <f aca="false">(G73+I73)/2</f>
        <v>6.5062</v>
      </c>
      <c r="I73" s="104" t="n">
        <f aca="false">(I77-I72)/5+I72</f>
        <v>7.5904</v>
      </c>
      <c r="J73" s="104" t="n">
        <f aca="false">(L73-I73)/3+I73</f>
        <v>8.6746</v>
      </c>
      <c r="K73" s="104" t="n">
        <f aca="false">(L73-I73)/3+J73</f>
        <v>9.7588</v>
      </c>
      <c r="L73" s="104" t="n">
        <f aca="false">(L77-L72)/5+L72</f>
        <v>10.843</v>
      </c>
      <c r="M73" s="104" t="n">
        <f aca="false">(Q73-L73)/5+L73</f>
        <v>11.9272</v>
      </c>
      <c r="N73" s="104" t="n">
        <f aca="false">(Q73-L73)/5+M73</f>
        <v>13.0114</v>
      </c>
      <c r="O73" s="104" t="n">
        <f aca="false">(Q73-L73)/5+N73</f>
        <v>14.0956</v>
      </c>
      <c r="P73" s="104" t="n">
        <f aca="false">(Q73-L73)/5+O73</f>
        <v>15.1798</v>
      </c>
      <c r="Q73" s="104" t="n">
        <f aca="false">(Q77-Q72)/5+Q72</f>
        <v>16.264</v>
      </c>
      <c r="R73" s="104" t="n">
        <f aca="false">(V73-Q73)/5+Q73</f>
        <v>17.3487996</v>
      </c>
      <c r="S73" s="104" t="n">
        <f aca="false">(V73-Q73)/5+R73</f>
        <v>18.4335992</v>
      </c>
      <c r="T73" s="104" t="n">
        <f aca="false">(V73-Q73)/5+S73</f>
        <v>19.5183988</v>
      </c>
      <c r="U73" s="104" t="n">
        <f aca="false">(V73-Q73)/5+T73</f>
        <v>20.6031984</v>
      </c>
      <c r="V73" s="104" t="n">
        <f aca="false">(V77-V72)/5+V72</f>
        <v>21.687998</v>
      </c>
      <c r="W73" s="111" t="n">
        <f aca="false">(AA73-V73)/5+V73</f>
        <v>22.7727988</v>
      </c>
      <c r="X73" s="111" t="n">
        <f aca="false">(AA73-V73)/5+W73</f>
        <v>23.8575996</v>
      </c>
      <c r="Y73" s="111" t="n">
        <f aca="false">(AA73-V73)/5+X73</f>
        <v>24.9424004</v>
      </c>
      <c r="Z73" s="111" t="n">
        <f aca="false">(AA73-V73)/5+Y73</f>
        <v>26.0272012</v>
      </c>
      <c r="AA73" s="104" t="n">
        <f aca="false">(AA77-AA72)/5+AA72</f>
        <v>27.112002</v>
      </c>
      <c r="AB73" s="104" t="n">
        <f aca="false">(AF73-AA73)/5+AA73</f>
        <v>28.1968016</v>
      </c>
      <c r="AC73" s="104" t="n">
        <f aca="false">(AF73-AA73)/5+AB73</f>
        <v>29.2816012</v>
      </c>
      <c r="AD73" s="104" t="n">
        <f aca="false">(AF73-AA73)/5+AC73</f>
        <v>30.3664008</v>
      </c>
      <c r="AE73" s="104" t="n">
        <f aca="false">(AF73-AA73)/5+AD73</f>
        <v>31.4512004</v>
      </c>
      <c r="AF73" s="104" t="n">
        <f aca="false">(AF77-AF72)/5+AF72</f>
        <v>32.536</v>
      </c>
      <c r="AG73" s="111" t="n">
        <f aca="false">(AK73-AF73)/5+AF73</f>
        <v>31.7224</v>
      </c>
      <c r="AH73" s="111" t="n">
        <f aca="false">(AK73-AF73)/5+AG73</f>
        <v>30.9088</v>
      </c>
      <c r="AI73" s="111" t="n">
        <f aca="false">(AK73-AF73)/5+AH73</f>
        <v>30.0952</v>
      </c>
      <c r="AJ73" s="111" t="n">
        <f aca="false">(AK73-AF73)/5+AI73</f>
        <v>29.2816</v>
      </c>
      <c r="AK73" s="104" t="n">
        <f aca="false">(AK77-AK72)/5+AK72</f>
        <v>28.468</v>
      </c>
      <c r="AL73" s="111" t="n">
        <f aca="false">(AP73-AK73)/5+AK73</f>
        <v>27.6544</v>
      </c>
      <c r="AM73" s="111" t="n">
        <f aca="false">(AP73-AK73)/5+AL73</f>
        <v>26.8408</v>
      </c>
      <c r="AN73" s="111" t="n">
        <f aca="false">(AP73-AK73)/5+AM73</f>
        <v>26.0272</v>
      </c>
      <c r="AO73" s="111" t="n">
        <f aca="false">(AP73-AK73)/5+AN73</f>
        <v>25.2136</v>
      </c>
      <c r="AP73" s="104" t="n">
        <f aca="false">(AP77-AP72)/5+AP72</f>
        <v>24.4</v>
      </c>
      <c r="AQ73" s="116" t="n">
        <f aca="false">($AP73-$AK73)/Delta+AP73</f>
        <v>23.5864</v>
      </c>
      <c r="AR73" s="116" t="n">
        <f aca="false">($AP73-$AK73)/Delta+AQ73</f>
        <v>22.7728</v>
      </c>
      <c r="AS73" s="116" t="n">
        <f aca="false">($AP73-$AK73)/Delta+AR73</f>
        <v>21.9592</v>
      </c>
      <c r="AT73" s="116" t="n">
        <f aca="false">($AP73-$AK73)/Delta+AS73</f>
        <v>21.1456</v>
      </c>
      <c r="AU73" s="116" t="n">
        <f aca="false">($AP73-$AK73)/Delta+AT73</f>
        <v>20.332</v>
      </c>
      <c r="AV73" s="116" t="n">
        <f aca="false">($AP73-$AK73)/Delta+AU73</f>
        <v>19.5184</v>
      </c>
      <c r="AW73" s="116" t="n">
        <f aca="false">($AP73-$AK73)/Delta+AV73</f>
        <v>18.7048</v>
      </c>
      <c r="AX73" s="116" t="n">
        <f aca="false">($AP73-$AK73)/Delta+AW73</f>
        <v>17.8912</v>
      </c>
      <c r="AY73" s="116" t="n">
        <f aca="false">($AP73-$AK73)/Delta+AX73</f>
        <v>17.0776</v>
      </c>
      <c r="AZ73" s="116" t="n">
        <f aca="false">($AP73-$AK73)/Delta+AY73</f>
        <v>16.264</v>
      </c>
    </row>
    <row r="74" customFormat="false" ht="12.8" hidden="false" customHeight="false" outlineLevel="0" collapsed="false">
      <c r="A74" s="103" t="n">
        <f aca="false">(A$7-A$2)/5+A73</f>
        <v>107</v>
      </c>
      <c r="B74" s="104" t="n">
        <v>0</v>
      </c>
      <c r="C74" s="104" t="n">
        <f aca="false">(B74+D74)/2</f>
        <v>1.1468</v>
      </c>
      <c r="D74" s="104" t="n">
        <f aca="false">(D77-D72)/5+D73</f>
        <v>2.2936</v>
      </c>
      <c r="E74" s="104" t="n">
        <f aca="false">(D74+F74)/2</f>
        <v>3.4404</v>
      </c>
      <c r="F74" s="104" t="n">
        <f aca="false">(F77-F72)/5+F73</f>
        <v>4.5872</v>
      </c>
      <c r="G74" s="104" t="n">
        <f aca="false">(G77-G72)/5+G73</f>
        <v>5.734</v>
      </c>
      <c r="H74" s="104" t="n">
        <f aca="false">(G74+I74)/2</f>
        <v>6.8804</v>
      </c>
      <c r="I74" s="104" t="n">
        <f aca="false">(I77-I72)/5+I73</f>
        <v>8.0268</v>
      </c>
      <c r="J74" s="104" t="n">
        <f aca="false">(L74-I74)/3+I74</f>
        <v>9.1732</v>
      </c>
      <c r="K74" s="104" t="n">
        <f aca="false">(L74-I74)/3+J74</f>
        <v>10.3196</v>
      </c>
      <c r="L74" s="104" t="n">
        <f aca="false">(L77-L72)/5+L73</f>
        <v>11.466</v>
      </c>
      <c r="M74" s="104" t="n">
        <f aca="false">(Q74-L74)/5+L74</f>
        <v>12.6124</v>
      </c>
      <c r="N74" s="104" t="n">
        <f aca="false">(Q74-L74)/5+M74</f>
        <v>13.7588</v>
      </c>
      <c r="O74" s="104" t="n">
        <f aca="false">(Q74-L74)/5+N74</f>
        <v>14.9052</v>
      </c>
      <c r="P74" s="104" t="n">
        <f aca="false">(Q74-L74)/5+O74</f>
        <v>16.0516</v>
      </c>
      <c r="Q74" s="104" t="n">
        <f aca="false">(Q77-Q72)/5+Q73</f>
        <v>17.198</v>
      </c>
      <c r="R74" s="104" t="n">
        <f aca="false">(V74-Q74)/5+Q74</f>
        <v>18.3449332</v>
      </c>
      <c r="S74" s="104" t="n">
        <f aca="false">(V74-Q74)/5+R74</f>
        <v>19.4918664</v>
      </c>
      <c r="T74" s="104" t="n">
        <f aca="false">(V74-Q74)/5+S74</f>
        <v>20.6387996</v>
      </c>
      <c r="U74" s="104" t="n">
        <f aca="false">(V74-Q74)/5+T74</f>
        <v>21.7857328</v>
      </c>
      <c r="V74" s="104" t="n">
        <f aca="false">(V77-V72)/5+V73</f>
        <v>22.932666</v>
      </c>
      <c r="W74" s="111" t="n">
        <f aca="false">(AA74-V74)/5+V74</f>
        <v>24.0795996</v>
      </c>
      <c r="X74" s="111" t="n">
        <f aca="false">(AA74-V74)/5+W74</f>
        <v>25.2265332</v>
      </c>
      <c r="Y74" s="111" t="n">
        <f aca="false">(AA74-V74)/5+X74</f>
        <v>26.3734668</v>
      </c>
      <c r="Z74" s="111" t="n">
        <f aca="false">(AA74-V74)/5+Y74</f>
        <v>27.5204004</v>
      </c>
      <c r="AA74" s="104" t="n">
        <f aca="false">(AA77-AA72)/5+AA73</f>
        <v>28.667334</v>
      </c>
      <c r="AB74" s="104" t="n">
        <f aca="false">(AF74-AA74)/5+AA74</f>
        <v>29.8142672</v>
      </c>
      <c r="AC74" s="104" t="n">
        <f aca="false">(AF74-AA74)/5+AB74</f>
        <v>30.9612004</v>
      </c>
      <c r="AD74" s="104" t="n">
        <f aca="false">(AF74-AA74)/5+AC74</f>
        <v>32.1081336</v>
      </c>
      <c r="AE74" s="104" t="n">
        <f aca="false">(AF74-AA74)/5+AD74</f>
        <v>33.2550668</v>
      </c>
      <c r="AF74" s="104" t="n">
        <f aca="false">(AF77-AF72)/5+AF73</f>
        <v>34.402</v>
      </c>
      <c r="AG74" s="111" t="n">
        <f aca="false">(AK74-AF74)/5+AF74</f>
        <v>33.5418</v>
      </c>
      <c r="AH74" s="111" t="n">
        <f aca="false">(AK74-AF74)/5+AG74</f>
        <v>32.6816</v>
      </c>
      <c r="AI74" s="111" t="n">
        <f aca="false">(AK74-AF74)/5+AH74</f>
        <v>31.8214</v>
      </c>
      <c r="AJ74" s="111" t="n">
        <f aca="false">(AK74-AF74)/5+AI74</f>
        <v>30.9612</v>
      </c>
      <c r="AK74" s="104" t="n">
        <f aca="false">(AK77-AK72)/5+AK73</f>
        <v>30.101</v>
      </c>
      <c r="AL74" s="111" t="n">
        <f aca="false">(AP74-AK74)/5+AK74</f>
        <v>29.2408</v>
      </c>
      <c r="AM74" s="111" t="n">
        <f aca="false">(AP74-AK74)/5+AL74</f>
        <v>28.3806</v>
      </c>
      <c r="AN74" s="111" t="n">
        <f aca="false">(AP74-AK74)/5+AM74</f>
        <v>27.5204</v>
      </c>
      <c r="AO74" s="111" t="n">
        <f aca="false">(AP74-AK74)/5+AN74</f>
        <v>26.6602</v>
      </c>
      <c r="AP74" s="104" t="n">
        <f aca="false">(AP77-AP72)/5+AP73</f>
        <v>25.8</v>
      </c>
      <c r="AQ74" s="116" t="n">
        <f aca="false">($AP74-$AK74)/Delta+AP74</f>
        <v>24.9398</v>
      </c>
      <c r="AR74" s="116" t="n">
        <f aca="false">($AP74-$AK74)/Delta+AQ74</f>
        <v>24.0796</v>
      </c>
      <c r="AS74" s="116" t="n">
        <f aca="false">($AP74-$AK74)/Delta+AR74</f>
        <v>23.2194</v>
      </c>
      <c r="AT74" s="116" t="n">
        <f aca="false">($AP74-$AK74)/Delta+AS74</f>
        <v>22.3592</v>
      </c>
      <c r="AU74" s="116" t="n">
        <f aca="false">($AP74-$AK74)/Delta+AT74</f>
        <v>21.499</v>
      </c>
      <c r="AV74" s="116" t="n">
        <f aca="false">($AP74-$AK74)/Delta+AU74</f>
        <v>20.6388</v>
      </c>
      <c r="AW74" s="116" t="n">
        <f aca="false">($AP74-$AK74)/Delta+AV74</f>
        <v>19.7786</v>
      </c>
      <c r="AX74" s="116" t="n">
        <f aca="false">($AP74-$AK74)/Delta+AW74</f>
        <v>18.9184</v>
      </c>
      <c r="AY74" s="116" t="n">
        <f aca="false">($AP74-$AK74)/Delta+AX74</f>
        <v>18.0582</v>
      </c>
      <c r="AZ74" s="116" t="n">
        <f aca="false">($AP74-$AK74)/Delta+AY74</f>
        <v>17.198</v>
      </c>
    </row>
    <row r="75" customFormat="false" ht="12.8" hidden="false" customHeight="false" outlineLevel="0" collapsed="false">
      <c r="A75" s="103" t="n">
        <f aca="false">(A$7-A$2)/5+A74</f>
        <v>108</v>
      </c>
      <c r="B75" s="104" t="n">
        <v>0</v>
      </c>
      <c r="C75" s="104" t="n">
        <f aca="false">(B75+D75)/2</f>
        <v>1.2092</v>
      </c>
      <c r="D75" s="104" t="n">
        <f aca="false">(D77-D72)/5+D74</f>
        <v>2.4184</v>
      </c>
      <c r="E75" s="104" t="n">
        <f aca="false">(D75+F75)/2</f>
        <v>3.6276</v>
      </c>
      <c r="F75" s="104" t="n">
        <f aca="false">(F77-F72)/5+F74</f>
        <v>4.8368</v>
      </c>
      <c r="G75" s="104" t="n">
        <f aca="false">(G77-G72)/5+G74</f>
        <v>6.046</v>
      </c>
      <c r="H75" s="104" t="n">
        <f aca="false">(G75+I75)/2</f>
        <v>7.2546</v>
      </c>
      <c r="I75" s="104" t="n">
        <f aca="false">(I77-I72)/5+I74</f>
        <v>8.4632</v>
      </c>
      <c r="J75" s="104" t="n">
        <f aca="false">(L75-I75)/3+I75</f>
        <v>9.6718</v>
      </c>
      <c r="K75" s="104" t="n">
        <f aca="false">(L75-I75)/3+J75</f>
        <v>10.8804</v>
      </c>
      <c r="L75" s="104" t="n">
        <f aca="false">(L77-L72)/5+L74</f>
        <v>12.089</v>
      </c>
      <c r="M75" s="104" t="n">
        <f aca="false">(Q75-L75)/5+L75</f>
        <v>13.2976</v>
      </c>
      <c r="N75" s="104" t="n">
        <f aca="false">(Q75-L75)/5+M75</f>
        <v>14.5062</v>
      </c>
      <c r="O75" s="104" t="n">
        <f aca="false">(Q75-L75)/5+N75</f>
        <v>15.7148</v>
      </c>
      <c r="P75" s="104" t="n">
        <f aca="false">(Q75-L75)/5+O75</f>
        <v>16.9234</v>
      </c>
      <c r="Q75" s="104" t="n">
        <f aca="false">(Q77-Q72)/5+Q74</f>
        <v>18.132</v>
      </c>
      <c r="R75" s="104" t="n">
        <f aca="false">(V75-Q75)/5+Q75</f>
        <v>19.3410668</v>
      </c>
      <c r="S75" s="104" t="n">
        <f aca="false">(V75-Q75)/5+R75</f>
        <v>20.5501336</v>
      </c>
      <c r="T75" s="104" t="n">
        <f aca="false">(V75-Q75)/5+S75</f>
        <v>21.7592004</v>
      </c>
      <c r="U75" s="104" t="n">
        <f aca="false">(V75-Q75)/5+T75</f>
        <v>22.9682672</v>
      </c>
      <c r="V75" s="104" t="n">
        <f aca="false">(V77-V72)/5+V74</f>
        <v>24.177334</v>
      </c>
      <c r="W75" s="111" t="n">
        <f aca="false">(AA75-V75)/5+V75</f>
        <v>25.3864004</v>
      </c>
      <c r="X75" s="111" t="n">
        <f aca="false">(AA75-V75)/5+W75</f>
        <v>26.5954668</v>
      </c>
      <c r="Y75" s="111" t="n">
        <f aca="false">(AA75-V75)/5+X75</f>
        <v>27.8045332</v>
      </c>
      <c r="Z75" s="111" t="n">
        <f aca="false">(AA75-V75)/5+Y75</f>
        <v>29.0135996</v>
      </c>
      <c r="AA75" s="104" t="n">
        <f aca="false">(AA77-AA72)/5+AA74</f>
        <v>30.222666</v>
      </c>
      <c r="AB75" s="104" t="n">
        <f aca="false">(AF75-AA75)/5+AA75</f>
        <v>31.4317328</v>
      </c>
      <c r="AC75" s="104" t="n">
        <f aca="false">(AF75-AA75)/5+AB75</f>
        <v>32.6407996</v>
      </c>
      <c r="AD75" s="104" t="n">
        <f aca="false">(AF75-AA75)/5+AC75</f>
        <v>33.8498664</v>
      </c>
      <c r="AE75" s="104" t="n">
        <f aca="false">(AF75-AA75)/5+AD75</f>
        <v>35.0589332</v>
      </c>
      <c r="AF75" s="104" t="n">
        <f aca="false">(AF77-AF72)/5+AF74</f>
        <v>36.268</v>
      </c>
      <c r="AG75" s="111" t="n">
        <f aca="false">(AK75-AF75)/5+AF75</f>
        <v>35.3612</v>
      </c>
      <c r="AH75" s="111" t="n">
        <f aca="false">(AK75-AF75)/5+AG75</f>
        <v>34.4544</v>
      </c>
      <c r="AI75" s="111" t="n">
        <f aca="false">(AK75-AF75)/5+AH75</f>
        <v>33.5476</v>
      </c>
      <c r="AJ75" s="111" t="n">
        <f aca="false">(AK75-AF75)/5+AI75</f>
        <v>32.6408</v>
      </c>
      <c r="AK75" s="104" t="n">
        <f aca="false">(AK77-AK72)/5+AK74</f>
        <v>31.734</v>
      </c>
      <c r="AL75" s="111" t="n">
        <f aca="false">(AP75-AK75)/5+AK75</f>
        <v>30.8272</v>
      </c>
      <c r="AM75" s="111" t="n">
        <f aca="false">(AP75-AK75)/5+AL75</f>
        <v>29.9204</v>
      </c>
      <c r="AN75" s="111" t="n">
        <f aca="false">(AP75-AK75)/5+AM75</f>
        <v>29.0136</v>
      </c>
      <c r="AO75" s="111" t="n">
        <f aca="false">(AP75-AK75)/5+AN75</f>
        <v>28.1068</v>
      </c>
      <c r="AP75" s="104" t="n">
        <f aca="false">(AP77-AP72)/5+AP74</f>
        <v>27.2</v>
      </c>
      <c r="AQ75" s="116" t="n">
        <f aca="false">($AP75-$AK75)/Delta+AP75</f>
        <v>26.2932</v>
      </c>
      <c r="AR75" s="116" t="n">
        <f aca="false">($AP75-$AK75)/Delta+AQ75</f>
        <v>25.3864</v>
      </c>
      <c r="AS75" s="116" t="n">
        <f aca="false">($AP75-$AK75)/Delta+AR75</f>
        <v>24.4796</v>
      </c>
      <c r="AT75" s="116" t="n">
        <f aca="false">($AP75-$AK75)/Delta+AS75</f>
        <v>23.5728</v>
      </c>
      <c r="AU75" s="116" t="n">
        <f aca="false">($AP75-$AK75)/Delta+AT75</f>
        <v>22.666</v>
      </c>
      <c r="AV75" s="116" t="n">
        <f aca="false">($AP75-$AK75)/Delta+AU75</f>
        <v>21.7592</v>
      </c>
      <c r="AW75" s="116" t="n">
        <f aca="false">($AP75-$AK75)/Delta+AV75</f>
        <v>20.8524</v>
      </c>
      <c r="AX75" s="116" t="n">
        <f aca="false">($AP75-$AK75)/Delta+AW75</f>
        <v>19.9456</v>
      </c>
      <c r="AY75" s="116" t="n">
        <f aca="false">($AP75-$AK75)/Delta+AX75</f>
        <v>19.0388</v>
      </c>
      <c r="AZ75" s="116" t="n">
        <f aca="false">($AP75-$AK75)/Delta+AY75</f>
        <v>18.132</v>
      </c>
    </row>
    <row r="76" customFormat="false" ht="12.8" hidden="false" customHeight="false" outlineLevel="0" collapsed="false">
      <c r="A76" s="103" t="n">
        <f aca="false">(A$7-A$2)/5+A75</f>
        <v>109</v>
      </c>
      <c r="B76" s="104" t="n">
        <v>0</v>
      </c>
      <c r="C76" s="104" t="n">
        <f aca="false">(B76+D76)/2</f>
        <v>1.2716</v>
      </c>
      <c r="D76" s="104" t="n">
        <f aca="false">(D77-D72)/5+D75</f>
        <v>2.5432</v>
      </c>
      <c r="E76" s="104" t="n">
        <f aca="false">(D76+F76)/2</f>
        <v>3.8148</v>
      </c>
      <c r="F76" s="104" t="n">
        <f aca="false">(F77-F72)/5+F75</f>
        <v>5.0864</v>
      </c>
      <c r="G76" s="104" t="n">
        <f aca="false">(G77-G72)/5+G75</f>
        <v>6.358</v>
      </c>
      <c r="H76" s="104" t="n">
        <f aca="false">(G76+I76)/2</f>
        <v>7.6288</v>
      </c>
      <c r="I76" s="104" t="n">
        <f aca="false">(I77-I72)/5+I75</f>
        <v>8.8996</v>
      </c>
      <c r="J76" s="104" t="n">
        <f aca="false">(L76-I76)/3+I76</f>
        <v>10.1704</v>
      </c>
      <c r="K76" s="104" t="n">
        <f aca="false">(L76-I76)/3+J76</f>
        <v>11.4412</v>
      </c>
      <c r="L76" s="104" t="n">
        <f aca="false">(L77-L72)/5+L75</f>
        <v>12.712</v>
      </c>
      <c r="M76" s="104" t="n">
        <f aca="false">(Q76-L76)/5+L76</f>
        <v>13.9828</v>
      </c>
      <c r="N76" s="104" t="n">
        <f aca="false">(Q76-L76)/5+M76</f>
        <v>15.2536</v>
      </c>
      <c r="O76" s="104" t="n">
        <f aca="false">(Q76-L76)/5+N76</f>
        <v>16.5244</v>
      </c>
      <c r="P76" s="104" t="n">
        <f aca="false">(Q76-L76)/5+O76</f>
        <v>17.7952</v>
      </c>
      <c r="Q76" s="104" t="n">
        <f aca="false">(Q77-Q72)/5+Q75</f>
        <v>19.066</v>
      </c>
      <c r="R76" s="104" t="n">
        <f aca="false">(V76-Q76)/5+Q76</f>
        <v>20.3372004</v>
      </c>
      <c r="S76" s="104" t="n">
        <f aca="false">(V76-Q76)/5+R76</f>
        <v>21.6084008</v>
      </c>
      <c r="T76" s="104" t="n">
        <f aca="false">(V76-Q76)/5+S76</f>
        <v>22.8796012</v>
      </c>
      <c r="U76" s="104" t="n">
        <f aca="false">(V76-Q76)/5+T76</f>
        <v>24.1508016</v>
      </c>
      <c r="V76" s="104" t="n">
        <f aca="false">(V77-V72)/5+V75</f>
        <v>25.422002</v>
      </c>
      <c r="W76" s="111" t="n">
        <f aca="false">(AA76-V76)/5+V76</f>
        <v>26.6932012</v>
      </c>
      <c r="X76" s="111" t="n">
        <f aca="false">(AA76-V76)/5+W76</f>
        <v>27.9644004</v>
      </c>
      <c r="Y76" s="111" t="n">
        <f aca="false">(AA76-V76)/5+X76</f>
        <v>29.2355996</v>
      </c>
      <c r="Z76" s="111" t="n">
        <f aca="false">(AA76-V76)/5+Y76</f>
        <v>30.5067988</v>
      </c>
      <c r="AA76" s="104" t="n">
        <f aca="false">(AA77-AA72)/5+AA75</f>
        <v>31.777998</v>
      </c>
      <c r="AB76" s="104" t="n">
        <f aca="false">(AF76-AA76)/5+AA76</f>
        <v>33.0491984</v>
      </c>
      <c r="AC76" s="104" t="n">
        <f aca="false">(AF76-AA76)/5+AB76</f>
        <v>34.3203988</v>
      </c>
      <c r="AD76" s="104" t="n">
        <f aca="false">(AF76-AA76)/5+AC76</f>
        <v>35.5915992</v>
      </c>
      <c r="AE76" s="104" t="n">
        <f aca="false">(AF76-AA76)/5+AD76</f>
        <v>36.8627996</v>
      </c>
      <c r="AF76" s="104" t="n">
        <f aca="false">(AF77-AF72)/5+AF75</f>
        <v>38.134</v>
      </c>
      <c r="AG76" s="111" t="n">
        <f aca="false">(AK76-AF76)/5+AF76</f>
        <v>37.1806</v>
      </c>
      <c r="AH76" s="111" t="n">
        <f aca="false">(AK76-AF76)/5+AG76</f>
        <v>36.2272</v>
      </c>
      <c r="AI76" s="111" t="n">
        <f aca="false">(AK76-AF76)/5+AH76</f>
        <v>35.2738</v>
      </c>
      <c r="AJ76" s="111" t="n">
        <f aca="false">(AK76-AF76)/5+AI76</f>
        <v>34.3204</v>
      </c>
      <c r="AK76" s="104" t="n">
        <f aca="false">(AK77-AK72)/5+AK75</f>
        <v>33.367</v>
      </c>
      <c r="AL76" s="111" t="n">
        <f aca="false">(AP76-AK76)/5+AK76</f>
        <v>32.4136</v>
      </c>
      <c r="AM76" s="111" t="n">
        <f aca="false">(AP76-AK76)/5+AL76</f>
        <v>31.4602</v>
      </c>
      <c r="AN76" s="111" t="n">
        <f aca="false">(AP76-AK76)/5+AM76</f>
        <v>30.5068</v>
      </c>
      <c r="AO76" s="111" t="n">
        <f aca="false">(AP76-AK76)/5+AN76</f>
        <v>29.5534</v>
      </c>
      <c r="AP76" s="104" t="n">
        <f aca="false">(AP77-AP72)/5+AP75</f>
        <v>28.6</v>
      </c>
      <c r="AQ76" s="116" t="n">
        <f aca="false">($AP76-$AK76)/Delta+AP76</f>
        <v>27.6466</v>
      </c>
      <c r="AR76" s="116" t="n">
        <f aca="false">($AP76-$AK76)/Delta+AQ76</f>
        <v>26.6932</v>
      </c>
      <c r="AS76" s="116" t="n">
        <f aca="false">($AP76-$AK76)/Delta+AR76</f>
        <v>25.7398</v>
      </c>
      <c r="AT76" s="116" t="n">
        <f aca="false">($AP76-$AK76)/Delta+AS76</f>
        <v>24.7864</v>
      </c>
      <c r="AU76" s="116" t="n">
        <f aca="false">($AP76-$AK76)/Delta+AT76</f>
        <v>23.833</v>
      </c>
      <c r="AV76" s="116" t="n">
        <f aca="false">($AP76-$AK76)/Delta+AU76</f>
        <v>22.8796</v>
      </c>
      <c r="AW76" s="116" t="n">
        <f aca="false">($AP76-$AK76)/Delta+AV76</f>
        <v>21.9262</v>
      </c>
      <c r="AX76" s="116" t="n">
        <f aca="false">($AP76-$AK76)/Delta+AW76</f>
        <v>20.9728</v>
      </c>
      <c r="AY76" s="116" t="n">
        <f aca="false">($AP76-$AK76)/Delta+AX76</f>
        <v>20.0194</v>
      </c>
      <c r="AZ76" s="116" t="n">
        <f aca="false">($AP76-$AK76)/Delta+AY76</f>
        <v>19.066</v>
      </c>
    </row>
    <row r="77" customFormat="false" ht="12.8" hidden="false" customHeight="false" outlineLevel="0" collapsed="false">
      <c r="A77" s="103" t="n">
        <f aca="false">A72+5</f>
        <v>110</v>
      </c>
      <c r="B77" s="104" t="n">
        <v>0</v>
      </c>
      <c r="C77" s="104" t="n">
        <f aca="false">(B77+D77)/2</f>
        <v>1.334</v>
      </c>
      <c r="D77" s="115" t="n">
        <f aca="false">polar_type16!$Y$6</f>
        <v>2.668</v>
      </c>
      <c r="E77" s="104" t="n">
        <f aca="false">(D77+F77)/2</f>
        <v>4.002</v>
      </c>
      <c r="F77" s="115" t="n">
        <f aca="false">polar_type16!$Y$7</f>
        <v>5.336</v>
      </c>
      <c r="G77" s="115" t="n">
        <f aca="false">polar_type16!$Y$8</f>
        <v>6.67</v>
      </c>
      <c r="H77" s="104" t="n">
        <f aca="false">(G77+I77)/2</f>
        <v>8.003</v>
      </c>
      <c r="I77" s="115" t="n">
        <f aca="false">polar_type16!$Y$9</f>
        <v>9.336</v>
      </c>
      <c r="J77" s="104" t="n">
        <f aca="false">(L77-I77)/3+I77</f>
        <v>10.669</v>
      </c>
      <c r="K77" s="104" t="n">
        <f aca="false">(L77-I77)/3+J77</f>
        <v>12.002</v>
      </c>
      <c r="L77" s="115" t="n">
        <f aca="false">polar_type16!$Y$10</f>
        <v>13.335</v>
      </c>
      <c r="M77" s="104" t="n">
        <f aca="false">(Q77-L77)/5+L77</f>
        <v>14.668</v>
      </c>
      <c r="N77" s="104" t="n">
        <f aca="false">(Q77-L77)/5+M77</f>
        <v>16.001</v>
      </c>
      <c r="O77" s="104" t="n">
        <f aca="false">(Q77-L77)/5+N77</f>
        <v>17.334</v>
      </c>
      <c r="P77" s="104" t="n">
        <f aca="false">(Q77-L77)/5+O77</f>
        <v>18.667</v>
      </c>
      <c r="Q77" s="115" t="n">
        <f aca="false">polar_type16!$Y$11</f>
        <v>20</v>
      </c>
      <c r="R77" s="104" t="n">
        <f aca="false">(V77-Q77)/5+Q77</f>
        <v>21.333334</v>
      </c>
      <c r="S77" s="104" t="n">
        <f aca="false">(V77-Q77)/5+R77</f>
        <v>22.666668</v>
      </c>
      <c r="T77" s="104" t="n">
        <f aca="false">(V77-Q77)/5+S77</f>
        <v>24.000002</v>
      </c>
      <c r="U77" s="104" t="n">
        <f aca="false">(V77-Q77)/5+T77</f>
        <v>25.333336</v>
      </c>
      <c r="V77" s="115" t="n">
        <f aca="false">polar_type16!$Y$12</f>
        <v>26.66667</v>
      </c>
      <c r="W77" s="111" t="n">
        <f aca="false">(AA77-V77)/5+V77</f>
        <v>28.000002</v>
      </c>
      <c r="X77" s="111" t="n">
        <f aca="false">(AA77-V77)/5+W77</f>
        <v>29.333334</v>
      </c>
      <c r="Y77" s="111" t="n">
        <f aca="false">(AA77-V77)/5+X77</f>
        <v>30.666666</v>
      </c>
      <c r="Z77" s="111" t="n">
        <f aca="false">(AA77-V77)/5+Y77</f>
        <v>31.999998</v>
      </c>
      <c r="AA77" s="115" t="n">
        <f aca="false">polar_type16!$Y$13</f>
        <v>33.33333</v>
      </c>
      <c r="AB77" s="104" t="n">
        <f aca="false">(AF77-AA77)/5+AA77</f>
        <v>34.666664</v>
      </c>
      <c r="AC77" s="104" t="n">
        <f aca="false">(AF77-AA77)/5+AB77</f>
        <v>35.999998</v>
      </c>
      <c r="AD77" s="104" t="n">
        <f aca="false">(AF77-AA77)/5+AC77</f>
        <v>37.333332</v>
      </c>
      <c r="AE77" s="104" t="n">
        <f aca="false">(AF77-AA77)/5+AD77</f>
        <v>38.666666</v>
      </c>
      <c r="AF77" s="115" t="n">
        <f aca="false">polar_type16!$Y$14</f>
        <v>40</v>
      </c>
      <c r="AG77" s="111" t="n">
        <f aca="false">(AK77-AF77)/5+AF77</f>
        <v>39</v>
      </c>
      <c r="AH77" s="111" t="n">
        <f aca="false">(AK77-AF77)/5+AG77</f>
        <v>38</v>
      </c>
      <c r="AI77" s="111" t="n">
        <f aca="false">(AK77-AF77)/5+AH77</f>
        <v>37</v>
      </c>
      <c r="AJ77" s="111" t="n">
        <f aca="false">(AK77-AF77)/5+AI77</f>
        <v>36</v>
      </c>
      <c r="AK77" s="115" t="n">
        <f aca="false">polar_type16!$Y$15</f>
        <v>35</v>
      </c>
      <c r="AL77" s="111" t="n">
        <f aca="false">(AP77-AK77)/5+AK77</f>
        <v>34</v>
      </c>
      <c r="AM77" s="111" t="n">
        <f aca="false">(AP77-AK77)/5+AL77</f>
        <v>33</v>
      </c>
      <c r="AN77" s="111" t="n">
        <f aca="false">(AP77-AK77)/5+AM77</f>
        <v>32</v>
      </c>
      <c r="AO77" s="111" t="n">
        <f aca="false">(AP77-AK77)/5+AN77</f>
        <v>31</v>
      </c>
      <c r="AP77" s="115" t="n">
        <f aca="false">polar_type16!$Y$16</f>
        <v>30</v>
      </c>
      <c r="AQ77" s="116" t="n">
        <f aca="false">($AP77-$AK77)/Delta+AP77</f>
        <v>29</v>
      </c>
      <c r="AR77" s="116" t="n">
        <f aca="false">($AP77-$AK77)/Delta+AQ77</f>
        <v>28</v>
      </c>
      <c r="AS77" s="116" t="n">
        <f aca="false">($AP77-$AK77)/Delta+AR77</f>
        <v>27</v>
      </c>
      <c r="AT77" s="116" t="n">
        <f aca="false">($AP77-$AK77)/Delta+AS77</f>
        <v>26</v>
      </c>
      <c r="AU77" s="116" t="n">
        <f aca="false">($AP77-$AK77)/Delta+AT77</f>
        <v>25</v>
      </c>
      <c r="AV77" s="116" t="n">
        <f aca="false">($AP77-$AK77)/Delta+AU77</f>
        <v>24</v>
      </c>
      <c r="AW77" s="116" t="n">
        <f aca="false">($AP77-$AK77)/Delta+AV77</f>
        <v>23</v>
      </c>
      <c r="AX77" s="116" t="n">
        <f aca="false">($AP77-$AK77)/Delta+AW77</f>
        <v>22</v>
      </c>
      <c r="AY77" s="116" t="n">
        <f aca="false">($AP77-$AK77)/Delta+AX77</f>
        <v>21</v>
      </c>
      <c r="AZ77" s="116" t="n">
        <f aca="false">($AP77-$AK77)/Delta+AY77</f>
        <v>20</v>
      </c>
    </row>
    <row r="78" customFormat="false" ht="12.8" hidden="false" customHeight="false" outlineLevel="0" collapsed="false">
      <c r="A78" s="103" t="n">
        <f aca="false">(A$7-A$2)/5+A77</f>
        <v>111</v>
      </c>
      <c r="B78" s="104" t="n">
        <v>0</v>
      </c>
      <c r="C78" s="104" t="n">
        <f aca="false">(B78+D78)/2</f>
        <v>1.2672</v>
      </c>
      <c r="D78" s="104" t="n">
        <f aca="false">(D82-D77)/5+D77</f>
        <v>2.5344</v>
      </c>
      <c r="E78" s="104" t="n">
        <f aca="false">(D78+F78)/2</f>
        <v>3.8016</v>
      </c>
      <c r="F78" s="104" t="n">
        <f aca="false">(F82-F77)/5+F77</f>
        <v>5.0688</v>
      </c>
      <c r="G78" s="104" t="n">
        <f aca="false">(G82-G77)/5+G77</f>
        <v>6.336</v>
      </c>
      <c r="H78" s="104" t="n">
        <f aca="false">(G78+I78)/2</f>
        <v>7.6024</v>
      </c>
      <c r="I78" s="104" t="n">
        <f aca="false">(I82-I77)/5+I77</f>
        <v>8.8688</v>
      </c>
      <c r="J78" s="104" t="n">
        <f aca="false">(L78-I78)/3+I78</f>
        <v>10.1352</v>
      </c>
      <c r="K78" s="104" t="n">
        <f aca="false">(L78-I78)/3+J78</f>
        <v>11.4016</v>
      </c>
      <c r="L78" s="104" t="n">
        <f aca="false">(L82-L77)/5+L77</f>
        <v>12.668</v>
      </c>
      <c r="M78" s="104" t="n">
        <f aca="false">(Q78-L78)/5+L78</f>
        <v>13.9344</v>
      </c>
      <c r="N78" s="104" t="n">
        <f aca="false">(Q78-L78)/5+M78</f>
        <v>15.2008</v>
      </c>
      <c r="O78" s="104" t="n">
        <f aca="false">(Q78-L78)/5+N78</f>
        <v>16.4672</v>
      </c>
      <c r="P78" s="104" t="n">
        <f aca="false">(Q78-L78)/5+O78</f>
        <v>17.7336</v>
      </c>
      <c r="Q78" s="104" t="n">
        <f aca="false">(Q82-Q77)/5+Q77</f>
        <v>19</v>
      </c>
      <c r="R78" s="104" t="n">
        <f aca="false">(V78-Q78)/5+Q78</f>
        <v>20.2666672</v>
      </c>
      <c r="S78" s="104" t="n">
        <f aca="false">(V78-Q78)/5+R78</f>
        <v>21.5333344</v>
      </c>
      <c r="T78" s="104" t="n">
        <f aca="false">(V78-Q78)/5+S78</f>
        <v>22.8000016</v>
      </c>
      <c r="U78" s="104" t="n">
        <f aca="false">(V78-Q78)/5+T78</f>
        <v>24.0666688</v>
      </c>
      <c r="V78" s="104" t="n">
        <f aca="false">(V82-V77)/5+V77</f>
        <v>25.333336</v>
      </c>
      <c r="W78" s="111" t="n">
        <f aca="false">(AA78-V78)/5+V78</f>
        <v>26.6000016</v>
      </c>
      <c r="X78" s="111" t="n">
        <f aca="false">(AA78-V78)/5+W78</f>
        <v>27.8666672</v>
      </c>
      <c r="Y78" s="111" t="n">
        <f aca="false">(AA78-V78)/5+X78</f>
        <v>29.1333328</v>
      </c>
      <c r="Z78" s="111" t="n">
        <f aca="false">(AA78-V78)/5+Y78</f>
        <v>30.3999984</v>
      </c>
      <c r="AA78" s="104" t="n">
        <f aca="false">(AA82-AA77)/5+AA77</f>
        <v>31.666664</v>
      </c>
      <c r="AB78" s="104" t="n">
        <f aca="false">(AF78-AA78)/5+AA78</f>
        <v>32.9333312</v>
      </c>
      <c r="AC78" s="104" t="n">
        <f aca="false">(AF78-AA78)/5+AB78</f>
        <v>34.1999984</v>
      </c>
      <c r="AD78" s="104" t="n">
        <f aca="false">(AF78-AA78)/5+AC78</f>
        <v>35.4666656</v>
      </c>
      <c r="AE78" s="104" t="n">
        <f aca="false">(AF78-AA78)/5+AD78</f>
        <v>36.7333328</v>
      </c>
      <c r="AF78" s="104" t="n">
        <f aca="false">(AF82-AF77)/5+AF77</f>
        <v>38</v>
      </c>
      <c r="AG78" s="111" t="n">
        <f aca="false">(AK78-AF78)/5+AF78</f>
        <v>37.05</v>
      </c>
      <c r="AH78" s="111" t="n">
        <f aca="false">(AK78-AF78)/5+AG78</f>
        <v>36.1</v>
      </c>
      <c r="AI78" s="111" t="n">
        <f aca="false">(AK78-AF78)/5+AH78</f>
        <v>35.15</v>
      </c>
      <c r="AJ78" s="111" t="n">
        <f aca="false">(AK78-AF78)/5+AI78</f>
        <v>34.2</v>
      </c>
      <c r="AK78" s="104" t="n">
        <f aca="false">(AK82-AK77)/5+AK77</f>
        <v>33.25</v>
      </c>
      <c r="AL78" s="111" t="n">
        <f aca="false">(AP78-AK78)/5+AK78</f>
        <v>32.3</v>
      </c>
      <c r="AM78" s="111" t="n">
        <f aca="false">(AP78-AK78)/5+AL78</f>
        <v>31.35</v>
      </c>
      <c r="AN78" s="111" t="n">
        <f aca="false">(AP78-AK78)/5+AM78</f>
        <v>30.4</v>
      </c>
      <c r="AO78" s="111" t="n">
        <f aca="false">(AP78-AK78)/5+AN78</f>
        <v>29.45</v>
      </c>
      <c r="AP78" s="104" t="n">
        <f aca="false">(AP82-AP77)/5+AP77</f>
        <v>28.5</v>
      </c>
      <c r="AQ78" s="116" t="n">
        <f aca="false">($AP78-$AK78)/Delta+AP78</f>
        <v>27.55</v>
      </c>
      <c r="AR78" s="116" t="n">
        <f aca="false">($AP78-$AK78)/Delta+AQ78</f>
        <v>26.6</v>
      </c>
      <c r="AS78" s="116" t="n">
        <f aca="false">($AP78-$AK78)/Delta+AR78</f>
        <v>25.65</v>
      </c>
      <c r="AT78" s="116" t="n">
        <f aca="false">($AP78-$AK78)/Delta+AS78</f>
        <v>24.7</v>
      </c>
      <c r="AU78" s="116" t="n">
        <f aca="false">($AP78-$AK78)/Delta+AT78</f>
        <v>23.75</v>
      </c>
      <c r="AV78" s="116" t="n">
        <f aca="false">($AP78-$AK78)/Delta+AU78</f>
        <v>22.8</v>
      </c>
      <c r="AW78" s="116" t="n">
        <f aca="false">($AP78-$AK78)/Delta+AV78</f>
        <v>21.85</v>
      </c>
      <c r="AX78" s="116" t="n">
        <f aca="false">($AP78-$AK78)/Delta+AW78</f>
        <v>20.9</v>
      </c>
      <c r="AY78" s="116" t="n">
        <f aca="false">($AP78-$AK78)/Delta+AX78</f>
        <v>19.95</v>
      </c>
      <c r="AZ78" s="116" t="n">
        <f aca="false">($AP78-$AK78)/Delta+AY78</f>
        <v>19</v>
      </c>
    </row>
    <row r="79" customFormat="false" ht="12.8" hidden="false" customHeight="false" outlineLevel="0" collapsed="false">
      <c r="A79" s="103" t="n">
        <f aca="false">(A$7-A$2)/5+A78</f>
        <v>112</v>
      </c>
      <c r="B79" s="104" t="n">
        <v>0</v>
      </c>
      <c r="C79" s="104" t="n">
        <f aca="false">(B79+D79)/2</f>
        <v>1.2004</v>
      </c>
      <c r="D79" s="104" t="n">
        <f aca="false">(D82-D77)/5+D78</f>
        <v>2.4008</v>
      </c>
      <c r="E79" s="104" t="n">
        <f aca="false">(D79+F79)/2</f>
        <v>3.6012</v>
      </c>
      <c r="F79" s="104" t="n">
        <f aca="false">(F82-F77)/5+F78</f>
        <v>4.8016</v>
      </c>
      <c r="G79" s="104" t="n">
        <f aca="false">(G82-G77)/5+G78</f>
        <v>6.002</v>
      </c>
      <c r="H79" s="104" t="n">
        <f aca="false">(G79+I79)/2</f>
        <v>7.2018</v>
      </c>
      <c r="I79" s="104" t="n">
        <f aca="false">(I82-I77)/5+I78</f>
        <v>8.4016</v>
      </c>
      <c r="J79" s="104" t="n">
        <f aca="false">(L79-I79)/3+I79</f>
        <v>9.6014</v>
      </c>
      <c r="K79" s="104" t="n">
        <f aca="false">(L79-I79)/3+J79</f>
        <v>10.8012</v>
      </c>
      <c r="L79" s="104" t="n">
        <f aca="false">(L82-L77)/5+L78</f>
        <v>12.001</v>
      </c>
      <c r="M79" s="104" t="n">
        <f aca="false">(Q79-L79)/5+L79</f>
        <v>13.2008</v>
      </c>
      <c r="N79" s="104" t="n">
        <f aca="false">(Q79-L79)/5+M79</f>
        <v>14.4006</v>
      </c>
      <c r="O79" s="104" t="n">
        <f aca="false">(Q79-L79)/5+N79</f>
        <v>15.6004</v>
      </c>
      <c r="P79" s="104" t="n">
        <f aca="false">(Q79-L79)/5+O79</f>
        <v>16.8002</v>
      </c>
      <c r="Q79" s="104" t="n">
        <f aca="false">(Q82-Q77)/5+Q78</f>
        <v>18</v>
      </c>
      <c r="R79" s="104" t="n">
        <f aca="false">(V79-Q79)/5+Q79</f>
        <v>19.2000004</v>
      </c>
      <c r="S79" s="104" t="n">
        <f aca="false">(V79-Q79)/5+R79</f>
        <v>20.4000008</v>
      </c>
      <c r="T79" s="104" t="n">
        <f aca="false">(V79-Q79)/5+S79</f>
        <v>21.6000012</v>
      </c>
      <c r="U79" s="104" t="n">
        <f aca="false">(V79-Q79)/5+T79</f>
        <v>22.8000016</v>
      </c>
      <c r="V79" s="104" t="n">
        <f aca="false">(V82-V77)/5+V78</f>
        <v>24.000002</v>
      </c>
      <c r="W79" s="111" t="n">
        <f aca="false">(AA79-V79)/5+V79</f>
        <v>25.2000012</v>
      </c>
      <c r="X79" s="111" t="n">
        <f aca="false">(AA79-V79)/5+W79</f>
        <v>26.4000004</v>
      </c>
      <c r="Y79" s="111" t="n">
        <f aca="false">(AA79-V79)/5+X79</f>
        <v>27.5999996</v>
      </c>
      <c r="Z79" s="111" t="n">
        <f aca="false">(AA79-V79)/5+Y79</f>
        <v>28.7999988</v>
      </c>
      <c r="AA79" s="104" t="n">
        <f aca="false">(AA82-AA77)/5+AA78</f>
        <v>29.999998</v>
      </c>
      <c r="AB79" s="104" t="n">
        <f aca="false">(AF79-AA79)/5+AA79</f>
        <v>31.1999984</v>
      </c>
      <c r="AC79" s="104" t="n">
        <f aca="false">(AF79-AA79)/5+AB79</f>
        <v>32.3999988</v>
      </c>
      <c r="AD79" s="104" t="n">
        <f aca="false">(AF79-AA79)/5+AC79</f>
        <v>33.5999992</v>
      </c>
      <c r="AE79" s="104" t="n">
        <f aca="false">(AF79-AA79)/5+AD79</f>
        <v>34.7999996</v>
      </c>
      <c r="AF79" s="104" t="n">
        <f aca="false">(AF82-AF77)/5+AF78</f>
        <v>36</v>
      </c>
      <c r="AG79" s="111" t="n">
        <f aca="false">(AK79-AF79)/5+AF79</f>
        <v>35.1</v>
      </c>
      <c r="AH79" s="111" t="n">
        <f aca="false">(AK79-AF79)/5+AG79</f>
        <v>34.2</v>
      </c>
      <c r="AI79" s="111" t="n">
        <f aca="false">(AK79-AF79)/5+AH79</f>
        <v>33.3</v>
      </c>
      <c r="AJ79" s="111" t="n">
        <f aca="false">(AK79-AF79)/5+AI79</f>
        <v>32.4</v>
      </c>
      <c r="AK79" s="104" t="n">
        <f aca="false">(AK82-AK77)/5+AK78</f>
        <v>31.5</v>
      </c>
      <c r="AL79" s="111" t="n">
        <f aca="false">(AP79-AK79)/5+AK79</f>
        <v>30.6</v>
      </c>
      <c r="AM79" s="111" t="n">
        <f aca="false">(AP79-AK79)/5+AL79</f>
        <v>29.7</v>
      </c>
      <c r="AN79" s="111" t="n">
        <f aca="false">(AP79-AK79)/5+AM79</f>
        <v>28.8</v>
      </c>
      <c r="AO79" s="111" t="n">
        <f aca="false">(AP79-AK79)/5+AN79</f>
        <v>27.9</v>
      </c>
      <c r="AP79" s="104" t="n">
        <f aca="false">(AP82-AP77)/5+AP78</f>
        <v>27</v>
      </c>
      <c r="AQ79" s="116" t="n">
        <f aca="false">($AP79-$AK79)/Delta+AP79</f>
        <v>26.1</v>
      </c>
      <c r="AR79" s="116" t="n">
        <f aca="false">($AP79-$AK79)/Delta+AQ79</f>
        <v>25.2</v>
      </c>
      <c r="AS79" s="116" t="n">
        <f aca="false">($AP79-$AK79)/Delta+AR79</f>
        <v>24.3</v>
      </c>
      <c r="AT79" s="116" t="n">
        <f aca="false">($AP79-$AK79)/Delta+AS79</f>
        <v>23.4</v>
      </c>
      <c r="AU79" s="116" t="n">
        <f aca="false">($AP79-$AK79)/Delta+AT79</f>
        <v>22.5</v>
      </c>
      <c r="AV79" s="116" t="n">
        <f aca="false">($AP79-$AK79)/Delta+AU79</f>
        <v>21.6</v>
      </c>
      <c r="AW79" s="116" t="n">
        <f aca="false">($AP79-$AK79)/Delta+AV79</f>
        <v>20.7</v>
      </c>
      <c r="AX79" s="116" t="n">
        <f aca="false">($AP79-$AK79)/Delta+AW79</f>
        <v>19.8</v>
      </c>
      <c r="AY79" s="116" t="n">
        <f aca="false">($AP79-$AK79)/Delta+AX79</f>
        <v>18.9</v>
      </c>
      <c r="AZ79" s="116" t="n">
        <f aca="false">($AP79-$AK79)/Delta+AY79</f>
        <v>18</v>
      </c>
    </row>
    <row r="80" customFormat="false" ht="12.8" hidden="false" customHeight="false" outlineLevel="0" collapsed="false">
      <c r="A80" s="103" t="n">
        <f aca="false">(A$7-A$2)/5+A79</f>
        <v>113</v>
      </c>
      <c r="B80" s="104" t="n">
        <v>0</v>
      </c>
      <c r="C80" s="104" t="n">
        <f aca="false">(B80+D80)/2</f>
        <v>1.1336</v>
      </c>
      <c r="D80" s="104" t="n">
        <f aca="false">(D82-D77)/5+D79</f>
        <v>2.2672</v>
      </c>
      <c r="E80" s="104" t="n">
        <f aca="false">(D80+F80)/2</f>
        <v>3.4008</v>
      </c>
      <c r="F80" s="104" t="n">
        <f aca="false">(F82-F77)/5+F79</f>
        <v>4.5344</v>
      </c>
      <c r="G80" s="104" t="n">
        <f aca="false">(G82-G77)/5+G79</f>
        <v>5.668</v>
      </c>
      <c r="H80" s="104" t="n">
        <f aca="false">(G80+I80)/2</f>
        <v>6.8012</v>
      </c>
      <c r="I80" s="104" t="n">
        <f aca="false">(I82-I77)/5+I79</f>
        <v>7.9344</v>
      </c>
      <c r="J80" s="104" t="n">
        <f aca="false">(L80-I80)/3+I80</f>
        <v>9.0676</v>
      </c>
      <c r="K80" s="104" t="n">
        <f aca="false">(L80-I80)/3+J80</f>
        <v>10.2008</v>
      </c>
      <c r="L80" s="104" t="n">
        <f aca="false">(L82-L77)/5+L79</f>
        <v>11.334</v>
      </c>
      <c r="M80" s="104" t="n">
        <f aca="false">(Q80-L80)/5+L80</f>
        <v>12.4672</v>
      </c>
      <c r="N80" s="104" t="n">
        <f aca="false">(Q80-L80)/5+M80</f>
        <v>13.6004</v>
      </c>
      <c r="O80" s="104" t="n">
        <f aca="false">(Q80-L80)/5+N80</f>
        <v>14.7336</v>
      </c>
      <c r="P80" s="104" t="n">
        <f aca="false">(Q80-L80)/5+O80</f>
        <v>15.8668</v>
      </c>
      <c r="Q80" s="104" t="n">
        <f aca="false">(Q82-Q77)/5+Q79</f>
        <v>17</v>
      </c>
      <c r="R80" s="104" t="n">
        <f aca="false">(V80-Q80)/5+Q80</f>
        <v>18.1333336</v>
      </c>
      <c r="S80" s="104" t="n">
        <f aca="false">(V80-Q80)/5+R80</f>
        <v>19.2666672</v>
      </c>
      <c r="T80" s="104" t="n">
        <f aca="false">(V80-Q80)/5+S80</f>
        <v>20.4000008</v>
      </c>
      <c r="U80" s="104" t="n">
        <f aca="false">(V80-Q80)/5+T80</f>
        <v>21.5333344</v>
      </c>
      <c r="V80" s="104" t="n">
        <f aca="false">(V82-V77)/5+V79</f>
        <v>22.666668</v>
      </c>
      <c r="W80" s="111" t="n">
        <f aca="false">(AA80-V80)/5+V80</f>
        <v>23.8000008</v>
      </c>
      <c r="X80" s="111" t="n">
        <f aca="false">(AA80-V80)/5+W80</f>
        <v>24.9333336</v>
      </c>
      <c r="Y80" s="111" t="n">
        <f aca="false">(AA80-V80)/5+X80</f>
        <v>26.0666664</v>
      </c>
      <c r="Z80" s="111" t="n">
        <f aca="false">(AA80-V80)/5+Y80</f>
        <v>27.1999992</v>
      </c>
      <c r="AA80" s="104" t="n">
        <f aca="false">(AA82-AA77)/5+AA79</f>
        <v>28.333332</v>
      </c>
      <c r="AB80" s="104" t="n">
        <f aca="false">(AF80-AA80)/5+AA80</f>
        <v>29.4666656</v>
      </c>
      <c r="AC80" s="104" t="n">
        <f aca="false">(AF80-AA80)/5+AB80</f>
        <v>30.5999992</v>
      </c>
      <c r="AD80" s="104" t="n">
        <f aca="false">(AF80-AA80)/5+AC80</f>
        <v>31.7333328</v>
      </c>
      <c r="AE80" s="104" t="n">
        <f aca="false">(AF80-AA80)/5+AD80</f>
        <v>32.8666664</v>
      </c>
      <c r="AF80" s="104" t="n">
        <f aca="false">(AF82-AF77)/5+AF79</f>
        <v>34</v>
      </c>
      <c r="AG80" s="111" t="n">
        <f aca="false">(AK80-AF80)/5+AF80</f>
        <v>33.15</v>
      </c>
      <c r="AH80" s="111" t="n">
        <f aca="false">(AK80-AF80)/5+AG80</f>
        <v>32.3</v>
      </c>
      <c r="AI80" s="111" t="n">
        <f aca="false">(AK80-AF80)/5+AH80</f>
        <v>31.45</v>
      </c>
      <c r="AJ80" s="111" t="n">
        <f aca="false">(AK80-AF80)/5+AI80</f>
        <v>30.6</v>
      </c>
      <c r="AK80" s="104" t="n">
        <f aca="false">(AK82-AK77)/5+AK79</f>
        <v>29.75</v>
      </c>
      <c r="AL80" s="111" t="n">
        <f aca="false">(AP80-AK80)/5+AK80</f>
        <v>28.9</v>
      </c>
      <c r="AM80" s="111" t="n">
        <f aca="false">(AP80-AK80)/5+AL80</f>
        <v>28.05</v>
      </c>
      <c r="AN80" s="111" t="n">
        <f aca="false">(AP80-AK80)/5+AM80</f>
        <v>27.2</v>
      </c>
      <c r="AO80" s="111" t="n">
        <f aca="false">(AP80-AK80)/5+AN80</f>
        <v>26.35</v>
      </c>
      <c r="AP80" s="104" t="n">
        <f aca="false">(AP82-AP77)/5+AP79</f>
        <v>25.5</v>
      </c>
      <c r="AQ80" s="116" t="n">
        <f aca="false">($AP80-$AK80)/Delta+AP80</f>
        <v>24.65</v>
      </c>
      <c r="AR80" s="116" t="n">
        <f aca="false">($AP80-$AK80)/Delta+AQ80</f>
        <v>23.8</v>
      </c>
      <c r="AS80" s="116" t="n">
        <f aca="false">($AP80-$AK80)/Delta+AR80</f>
        <v>22.95</v>
      </c>
      <c r="AT80" s="116" t="n">
        <f aca="false">($AP80-$AK80)/Delta+AS80</f>
        <v>22.1</v>
      </c>
      <c r="AU80" s="116" t="n">
        <f aca="false">($AP80-$AK80)/Delta+AT80</f>
        <v>21.25</v>
      </c>
      <c r="AV80" s="116" t="n">
        <f aca="false">($AP80-$AK80)/Delta+AU80</f>
        <v>20.4</v>
      </c>
      <c r="AW80" s="116" t="n">
        <f aca="false">($AP80-$AK80)/Delta+AV80</f>
        <v>19.55</v>
      </c>
      <c r="AX80" s="116" t="n">
        <f aca="false">($AP80-$AK80)/Delta+AW80</f>
        <v>18.7</v>
      </c>
      <c r="AY80" s="116" t="n">
        <f aca="false">($AP80-$AK80)/Delta+AX80</f>
        <v>17.85</v>
      </c>
      <c r="AZ80" s="116" t="n">
        <f aca="false">($AP80-$AK80)/Delta+AY80</f>
        <v>17</v>
      </c>
    </row>
    <row r="81" customFormat="false" ht="12.8" hidden="false" customHeight="false" outlineLevel="0" collapsed="false">
      <c r="A81" s="103" t="n">
        <f aca="false">(A$7-A$2)/5+A80</f>
        <v>114</v>
      </c>
      <c r="B81" s="104" t="n">
        <v>0</v>
      </c>
      <c r="C81" s="104" t="n">
        <f aca="false">(B81+D81)/2</f>
        <v>1.0668</v>
      </c>
      <c r="D81" s="104" t="n">
        <f aca="false">(D82-D77)/5+D80</f>
        <v>2.1336</v>
      </c>
      <c r="E81" s="104" t="n">
        <f aca="false">(D81+F81)/2</f>
        <v>3.2004</v>
      </c>
      <c r="F81" s="104" t="n">
        <f aca="false">(F82-F77)/5+F80</f>
        <v>4.2672</v>
      </c>
      <c r="G81" s="104" t="n">
        <f aca="false">(G82-G77)/5+G80</f>
        <v>5.334</v>
      </c>
      <c r="H81" s="104" t="n">
        <f aca="false">(G81+I81)/2</f>
        <v>6.4006</v>
      </c>
      <c r="I81" s="104" t="n">
        <f aca="false">(I82-I77)/5+I80</f>
        <v>7.4672</v>
      </c>
      <c r="J81" s="104" t="n">
        <f aca="false">(L81-I81)/3+I81</f>
        <v>8.5338</v>
      </c>
      <c r="K81" s="104" t="n">
        <f aca="false">(L81-I81)/3+J81</f>
        <v>9.6004</v>
      </c>
      <c r="L81" s="104" t="n">
        <f aca="false">(L82-L77)/5+L80</f>
        <v>10.667</v>
      </c>
      <c r="M81" s="104" t="n">
        <f aca="false">(Q81-L81)/5+L81</f>
        <v>11.7336</v>
      </c>
      <c r="N81" s="104" t="n">
        <f aca="false">(Q81-L81)/5+M81</f>
        <v>12.8002</v>
      </c>
      <c r="O81" s="104" t="n">
        <f aca="false">(Q81-L81)/5+N81</f>
        <v>13.8668</v>
      </c>
      <c r="P81" s="104" t="n">
        <f aca="false">(Q81-L81)/5+O81</f>
        <v>14.9334</v>
      </c>
      <c r="Q81" s="104" t="n">
        <f aca="false">(Q82-Q77)/5+Q80</f>
        <v>16</v>
      </c>
      <c r="R81" s="104" t="n">
        <f aca="false">(V81-Q81)/5+Q81</f>
        <v>17.0666668</v>
      </c>
      <c r="S81" s="104" t="n">
        <f aca="false">(V81-Q81)/5+R81</f>
        <v>18.1333336</v>
      </c>
      <c r="T81" s="104" t="n">
        <f aca="false">(V81-Q81)/5+S81</f>
        <v>19.2000004</v>
      </c>
      <c r="U81" s="104" t="n">
        <f aca="false">(V81-Q81)/5+T81</f>
        <v>20.2666672</v>
      </c>
      <c r="V81" s="104" t="n">
        <f aca="false">(V82-V77)/5+V80</f>
        <v>21.333334</v>
      </c>
      <c r="W81" s="111" t="n">
        <f aca="false">(AA81-V81)/5+V81</f>
        <v>22.4000004</v>
      </c>
      <c r="X81" s="111" t="n">
        <f aca="false">(AA81-V81)/5+W81</f>
        <v>23.4666668</v>
      </c>
      <c r="Y81" s="111" t="n">
        <f aca="false">(AA81-V81)/5+X81</f>
        <v>24.5333332</v>
      </c>
      <c r="Z81" s="111" t="n">
        <f aca="false">(AA81-V81)/5+Y81</f>
        <v>25.5999996</v>
      </c>
      <c r="AA81" s="104" t="n">
        <f aca="false">(AA82-AA77)/5+AA80</f>
        <v>26.666666</v>
      </c>
      <c r="AB81" s="104" t="n">
        <f aca="false">(AF81-AA81)/5+AA81</f>
        <v>27.7333328</v>
      </c>
      <c r="AC81" s="104" t="n">
        <f aca="false">(AF81-AA81)/5+AB81</f>
        <v>28.7999996</v>
      </c>
      <c r="AD81" s="104" t="n">
        <f aca="false">(AF81-AA81)/5+AC81</f>
        <v>29.8666664</v>
      </c>
      <c r="AE81" s="104" t="n">
        <f aca="false">(AF81-AA81)/5+AD81</f>
        <v>30.9333332</v>
      </c>
      <c r="AF81" s="104" t="n">
        <f aca="false">(AF82-AF77)/5+AF80</f>
        <v>32</v>
      </c>
      <c r="AG81" s="111" t="n">
        <f aca="false">(AK81-AF81)/5+AF81</f>
        <v>31.2</v>
      </c>
      <c r="AH81" s="111" t="n">
        <f aca="false">(AK81-AF81)/5+AG81</f>
        <v>30.4</v>
      </c>
      <c r="AI81" s="111" t="n">
        <f aca="false">(AK81-AF81)/5+AH81</f>
        <v>29.6</v>
      </c>
      <c r="AJ81" s="111" t="n">
        <f aca="false">(AK81-AF81)/5+AI81</f>
        <v>28.8</v>
      </c>
      <c r="AK81" s="104" t="n">
        <f aca="false">(AK82-AK77)/5+AK80</f>
        <v>28</v>
      </c>
      <c r="AL81" s="111" t="n">
        <f aca="false">(AP81-AK81)/5+AK81</f>
        <v>27.2</v>
      </c>
      <c r="AM81" s="111" t="n">
        <f aca="false">(AP81-AK81)/5+AL81</f>
        <v>26.4</v>
      </c>
      <c r="AN81" s="111" t="n">
        <f aca="false">(AP81-AK81)/5+AM81</f>
        <v>25.6</v>
      </c>
      <c r="AO81" s="111" t="n">
        <f aca="false">(AP81-AK81)/5+AN81</f>
        <v>24.8</v>
      </c>
      <c r="AP81" s="104" t="n">
        <f aca="false">(AP82-AP77)/5+AP80</f>
        <v>24</v>
      </c>
      <c r="AQ81" s="116" t="n">
        <f aca="false">($AP81-$AK81)/Delta+AP81</f>
        <v>23.2</v>
      </c>
      <c r="AR81" s="116" t="n">
        <f aca="false">($AP81-$AK81)/Delta+AQ81</f>
        <v>22.4</v>
      </c>
      <c r="AS81" s="116" t="n">
        <f aca="false">($AP81-$AK81)/Delta+AR81</f>
        <v>21.6</v>
      </c>
      <c r="AT81" s="116" t="n">
        <f aca="false">($AP81-$AK81)/Delta+AS81</f>
        <v>20.8</v>
      </c>
      <c r="AU81" s="116" t="n">
        <f aca="false">($AP81-$AK81)/Delta+AT81</f>
        <v>20</v>
      </c>
      <c r="AV81" s="116" t="n">
        <f aca="false">($AP81-$AK81)/Delta+AU81</f>
        <v>19.2</v>
      </c>
      <c r="AW81" s="116" t="n">
        <f aca="false">($AP81-$AK81)/Delta+AV81</f>
        <v>18.4</v>
      </c>
      <c r="AX81" s="116" t="n">
        <f aca="false">($AP81-$AK81)/Delta+AW81</f>
        <v>17.6</v>
      </c>
      <c r="AY81" s="116" t="n">
        <f aca="false">($AP81-$AK81)/Delta+AX81</f>
        <v>16.8</v>
      </c>
      <c r="AZ81" s="116" t="n">
        <f aca="false">($AP81-$AK81)/Delta+AY81</f>
        <v>16</v>
      </c>
    </row>
    <row r="82" customFormat="false" ht="12.8" hidden="false" customHeight="false" outlineLevel="0" collapsed="false">
      <c r="A82" s="103" t="n">
        <f aca="false">A77+5</f>
        <v>115</v>
      </c>
      <c r="B82" s="104" t="n">
        <v>0</v>
      </c>
      <c r="C82" s="104" t="n">
        <f aca="false">(B82+D82)/2</f>
        <v>1</v>
      </c>
      <c r="D82" s="115" t="n">
        <f aca="false">polar_type16!$Z$6</f>
        <v>2</v>
      </c>
      <c r="E82" s="104" t="n">
        <f aca="false">(D82+F82)/2</f>
        <v>3</v>
      </c>
      <c r="F82" s="115" t="n">
        <f aca="false">polar_type16!$Z$7</f>
        <v>4</v>
      </c>
      <c r="G82" s="115" t="n">
        <f aca="false">polar_type16!$Z$8</f>
        <v>5</v>
      </c>
      <c r="H82" s="104" t="n">
        <f aca="false">(G82+I82)/2</f>
        <v>6</v>
      </c>
      <c r="I82" s="115" t="n">
        <f aca="false">polar_type16!$Z$9</f>
        <v>7</v>
      </c>
      <c r="J82" s="104" t="n">
        <f aca="false">(L82-I82)/3+I82</f>
        <v>8</v>
      </c>
      <c r="K82" s="104" t="n">
        <f aca="false">(L82-I82)/3+J82</f>
        <v>9</v>
      </c>
      <c r="L82" s="115" t="n">
        <f aca="false">polar_type16!$Z$10</f>
        <v>10</v>
      </c>
      <c r="M82" s="104" t="n">
        <f aca="false">(Q82-L82)/5+L82</f>
        <v>11</v>
      </c>
      <c r="N82" s="104" t="n">
        <f aca="false">(Q82-L82)/5+M82</f>
        <v>12</v>
      </c>
      <c r="O82" s="104" t="n">
        <f aca="false">(Q82-L82)/5+N82</f>
        <v>13</v>
      </c>
      <c r="P82" s="104" t="n">
        <f aca="false">(Q82-L82)/5+O82</f>
        <v>14</v>
      </c>
      <c r="Q82" s="115" t="n">
        <f aca="false">polar_type16!$Z$11</f>
        <v>15</v>
      </c>
      <c r="R82" s="104" t="n">
        <f aca="false">(V82-Q82)/5+Q82</f>
        <v>16</v>
      </c>
      <c r="S82" s="104" t="n">
        <f aca="false">(V82-Q82)/5+R82</f>
        <v>17</v>
      </c>
      <c r="T82" s="104" t="n">
        <f aca="false">(V82-Q82)/5+S82</f>
        <v>18</v>
      </c>
      <c r="U82" s="104" t="n">
        <f aca="false">(V82-Q82)/5+T82</f>
        <v>19</v>
      </c>
      <c r="V82" s="115" t="n">
        <f aca="false">polar_type16!$Z$12</f>
        <v>20</v>
      </c>
      <c r="W82" s="111" t="n">
        <f aca="false">(AA82-V82)/5+V82</f>
        <v>21</v>
      </c>
      <c r="X82" s="111" t="n">
        <f aca="false">(AA82-V82)/5+W82</f>
        <v>22</v>
      </c>
      <c r="Y82" s="111" t="n">
        <f aca="false">(AA82-V82)/5+X82</f>
        <v>23</v>
      </c>
      <c r="Z82" s="111" t="n">
        <f aca="false">(AA82-V82)/5+Y82</f>
        <v>24</v>
      </c>
      <c r="AA82" s="115" t="n">
        <f aca="false">polar_type16!$Z$13</f>
        <v>25</v>
      </c>
      <c r="AB82" s="104" t="n">
        <f aca="false">(AF82-AA82)/5+AA82</f>
        <v>26</v>
      </c>
      <c r="AC82" s="104" t="n">
        <f aca="false">(AF82-AA82)/5+AB82</f>
        <v>27</v>
      </c>
      <c r="AD82" s="104" t="n">
        <f aca="false">(AF82-AA82)/5+AC82</f>
        <v>28</v>
      </c>
      <c r="AE82" s="104" t="n">
        <f aca="false">(AF82-AA82)/5+AD82</f>
        <v>29</v>
      </c>
      <c r="AF82" s="115" t="n">
        <f aca="false">polar_type16!$Z$14</f>
        <v>30</v>
      </c>
      <c r="AG82" s="111" t="n">
        <f aca="false">(AK82-AF82)/5+AF82</f>
        <v>29.25</v>
      </c>
      <c r="AH82" s="111" t="n">
        <f aca="false">(AK82-AF82)/5+AG82</f>
        <v>28.5</v>
      </c>
      <c r="AI82" s="111" t="n">
        <f aca="false">(AK82-AF82)/5+AH82</f>
        <v>27.75</v>
      </c>
      <c r="AJ82" s="111" t="n">
        <f aca="false">(AK82-AF82)/5+AI82</f>
        <v>27</v>
      </c>
      <c r="AK82" s="115" t="n">
        <f aca="false">polar_type16!$Z$15</f>
        <v>26.25</v>
      </c>
      <c r="AL82" s="111" t="n">
        <f aca="false">(AP82-AK82)/5+AK82</f>
        <v>25.5</v>
      </c>
      <c r="AM82" s="111" t="n">
        <f aca="false">(AP82-AK82)/5+AL82</f>
        <v>24.75</v>
      </c>
      <c r="AN82" s="111" t="n">
        <f aca="false">(AP82-AK82)/5+AM82</f>
        <v>24</v>
      </c>
      <c r="AO82" s="111" t="n">
        <f aca="false">(AP82-AK82)/5+AN82</f>
        <v>23.25</v>
      </c>
      <c r="AP82" s="115" t="n">
        <f aca="false">polar_type16!$Z$16</f>
        <v>22.5</v>
      </c>
      <c r="AQ82" s="116" t="n">
        <f aca="false">($AP82-$AK82)/Delta+AP82</f>
        <v>21.75</v>
      </c>
      <c r="AR82" s="116" t="n">
        <f aca="false">($AP82-$AK82)/Delta+AQ82</f>
        <v>21</v>
      </c>
      <c r="AS82" s="116" t="n">
        <f aca="false">($AP82-$AK82)/Delta+AR82</f>
        <v>20.25</v>
      </c>
      <c r="AT82" s="116" t="n">
        <f aca="false">($AP82-$AK82)/Delta+AS82</f>
        <v>19.5</v>
      </c>
      <c r="AU82" s="116" t="n">
        <f aca="false">($AP82-$AK82)/Delta+AT82</f>
        <v>18.75</v>
      </c>
      <c r="AV82" s="116" t="n">
        <f aca="false">($AP82-$AK82)/Delta+AU82</f>
        <v>18</v>
      </c>
      <c r="AW82" s="116" t="n">
        <f aca="false">($AP82-$AK82)/Delta+AV82</f>
        <v>17.25</v>
      </c>
      <c r="AX82" s="116" t="n">
        <f aca="false">($AP82-$AK82)/Delta+AW82</f>
        <v>16.5</v>
      </c>
      <c r="AY82" s="116" t="n">
        <f aca="false">($AP82-$AK82)/Delta+AX82</f>
        <v>15.75</v>
      </c>
      <c r="AZ82" s="116" t="n">
        <f aca="false">($AP82-$AK82)/Delta+AY82</f>
        <v>15</v>
      </c>
    </row>
    <row r="83" customFormat="false" ht="12.8" hidden="false" customHeight="false" outlineLevel="0" collapsed="false">
      <c r="A83" s="103" t="n">
        <f aca="false">(A$7-A$2)/5+A82</f>
        <v>116</v>
      </c>
      <c r="B83" s="104" t="n">
        <v>0</v>
      </c>
      <c r="C83" s="104" t="n">
        <f aca="false">(B83+D83)/2</f>
        <v>0.96</v>
      </c>
      <c r="D83" s="104" t="n">
        <f aca="false">(D87-D82)/5+D82</f>
        <v>1.92</v>
      </c>
      <c r="E83" s="104" t="n">
        <f aca="false">(D83+F83)/2</f>
        <v>2.88</v>
      </c>
      <c r="F83" s="104" t="n">
        <f aca="false">(F87-F82)/5+F82</f>
        <v>3.84</v>
      </c>
      <c r="G83" s="104" t="n">
        <f aca="false">(G87-G82)/5+G82</f>
        <v>4.8</v>
      </c>
      <c r="H83" s="104" t="n">
        <f aca="false">(G83+I83)/2</f>
        <v>5.76</v>
      </c>
      <c r="I83" s="104" t="n">
        <f aca="false">(I87-I82)/5+I82</f>
        <v>6.72</v>
      </c>
      <c r="J83" s="104" t="n">
        <f aca="false">(L83-I83)/3+I83</f>
        <v>7.68</v>
      </c>
      <c r="K83" s="104" t="n">
        <f aca="false">(L83-I83)/3+J83</f>
        <v>8.64</v>
      </c>
      <c r="L83" s="104" t="n">
        <f aca="false">(L87-L82)/5+L82</f>
        <v>9.6</v>
      </c>
      <c r="M83" s="104" t="n">
        <f aca="false">(Q83-L83)/5+L83</f>
        <v>10.56</v>
      </c>
      <c r="N83" s="104" t="n">
        <f aca="false">(Q83-L83)/5+M83</f>
        <v>11.52</v>
      </c>
      <c r="O83" s="104" t="n">
        <f aca="false">(Q83-L83)/5+N83</f>
        <v>12.48</v>
      </c>
      <c r="P83" s="104" t="n">
        <f aca="false">(Q83-L83)/5+O83</f>
        <v>13.44</v>
      </c>
      <c r="Q83" s="104" t="n">
        <f aca="false">(Q87-Q82)/5+Q82</f>
        <v>14.4</v>
      </c>
      <c r="R83" s="104" t="n">
        <f aca="false">(V83-Q83)/5+Q83</f>
        <v>15.36</v>
      </c>
      <c r="S83" s="104" t="n">
        <f aca="false">(V83-Q83)/5+R83</f>
        <v>16.32</v>
      </c>
      <c r="T83" s="104" t="n">
        <f aca="false">(V83-Q83)/5+S83</f>
        <v>17.28</v>
      </c>
      <c r="U83" s="104" t="n">
        <f aca="false">(V83-Q83)/5+T83</f>
        <v>18.24</v>
      </c>
      <c r="V83" s="104" t="n">
        <f aca="false">(V87-V82)/5+V82</f>
        <v>19.2</v>
      </c>
      <c r="W83" s="111" t="n">
        <f aca="false">(AA83-V83)/5+V83</f>
        <v>20.16</v>
      </c>
      <c r="X83" s="111" t="n">
        <f aca="false">(AA83-V83)/5+W83</f>
        <v>21.12</v>
      </c>
      <c r="Y83" s="111" t="n">
        <f aca="false">(AA83-V83)/5+X83</f>
        <v>22.08</v>
      </c>
      <c r="Z83" s="111" t="n">
        <f aca="false">(AA83-V83)/5+Y83</f>
        <v>23.04</v>
      </c>
      <c r="AA83" s="104" t="n">
        <f aca="false">(AA87-AA82)/5+AA82</f>
        <v>24</v>
      </c>
      <c r="AB83" s="104" t="n">
        <f aca="false">(AF83-AA83)/5+AA83</f>
        <v>24.96</v>
      </c>
      <c r="AC83" s="104" t="n">
        <f aca="false">(AF83-AA83)/5+AB83</f>
        <v>25.92</v>
      </c>
      <c r="AD83" s="104" t="n">
        <f aca="false">(AF83-AA83)/5+AC83</f>
        <v>26.88</v>
      </c>
      <c r="AE83" s="104" t="n">
        <f aca="false">(AF83-AA83)/5+AD83</f>
        <v>27.84</v>
      </c>
      <c r="AF83" s="104" t="n">
        <f aca="false">(AF87-AF82)/5+AF82</f>
        <v>28.8</v>
      </c>
      <c r="AG83" s="111" t="n">
        <f aca="false">(AK83-AF83)/5+AF83</f>
        <v>28.08</v>
      </c>
      <c r="AH83" s="111" t="n">
        <f aca="false">(AK83-AF83)/5+AG83</f>
        <v>27.36</v>
      </c>
      <c r="AI83" s="111" t="n">
        <f aca="false">(AK83-AF83)/5+AH83</f>
        <v>26.64</v>
      </c>
      <c r="AJ83" s="111" t="n">
        <f aca="false">(AK83-AF83)/5+AI83</f>
        <v>25.92</v>
      </c>
      <c r="AK83" s="104" t="n">
        <f aca="false">(AK87-AK82)/5+AK82</f>
        <v>25.2</v>
      </c>
      <c r="AL83" s="111" t="n">
        <f aca="false">(AP83-AK83)/5+AK83</f>
        <v>24.48</v>
      </c>
      <c r="AM83" s="111" t="n">
        <f aca="false">(AP83-AK83)/5+AL83</f>
        <v>23.76</v>
      </c>
      <c r="AN83" s="111" t="n">
        <f aca="false">(AP83-AK83)/5+AM83</f>
        <v>23.04</v>
      </c>
      <c r="AO83" s="111" t="n">
        <f aca="false">(AP83-AK83)/5+AN83</f>
        <v>22.32</v>
      </c>
      <c r="AP83" s="104" t="n">
        <f aca="false">(AP87-AP82)/5+AP82</f>
        <v>21.6</v>
      </c>
      <c r="AQ83" s="116" t="n">
        <f aca="false">($AP83-$AK83)/Delta+AP83</f>
        <v>20.88</v>
      </c>
      <c r="AR83" s="116" t="n">
        <f aca="false">($AP83-$AK83)/Delta+AQ83</f>
        <v>20.16</v>
      </c>
      <c r="AS83" s="116" t="n">
        <f aca="false">($AP83-$AK83)/Delta+AR83</f>
        <v>19.44</v>
      </c>
      <c r="AT83" s="116" t="n">
        <f aca="false">($AP83-$AK83)/Delta+AS83</f>
        <v>18.72</v>
      </c>
      <c r="AU83" s="116" t="n">
        <f aca="false">($AP83-$AK83)/Delta+AT83</f>
        <v>18</v>
      </c>
      <c r="AV83" s="116" t="n">
        <f aca="false">($AP83-$AK83)/Delta+AU83</f>
        <v>17.28</v>
      </c>
      <c r="AW83" s="116" t="n">
        <f aca="false">($AP83-$AK83)/Delta+AV83</f>
        <v>16.56</v>
      </c>
      <c r="AX83" s="116" t="n">
        <f aca="false">($AP83-$AK83)/Delta+AW83</f>
        <v>15.84</v>
      </c>
      <c r="AY83" s="116" t="n">
        <f aca="false">($AP83-$AK83)/Delta+AX83</f>
        <v>15.12</v>
      </c>
      <c r="AZ83" s="116" t="n">
        <f aca="false">($AP83-$AK83)/Delta+AY83</f>
        <v>14.4</v>
      </c>
    </row>
    <row r="84" customFormat="false" ht="12.8" hidden="false" customHeight="false" outlineLevel="0" collapsed="false">
      <c r="A84" s="103" t="n">
        <f aca="false">(A$7-A$2)/5+A83</f>
        <v>117</v>
      </c>
      <c r="B84" s="104" t="n">
        <v>0</v>
      </c>
      <c r="C84" s="104" t="n">
        <f aca="false">(B84+D84)/2</f>
        <v>0.92</v>
      </c>
      <c r="D84" s="104" t="n">
        <f aca="false">(D87-D82)/5+D83</f>
        <v>1.84</v>
      </c>
      <c r="E84" s="104" t="n">
        <f aca="false">(D84+F84)/2</f>
        <v>2.76</v>
      </c>
      <c r="F84" s="104" t="n">
        <f aca="false">(F87-F82)/5+F83</f>
        <v>3.68</v>
      </c>
      <c r="G84" s="104" t="n">
        <f aca="false">(G87-G82)/5+G83</f>
        <v>4.6</v>
      </c>
      <c r="H84" s="104" t="n">
        <f aca="false">(G84+I84)/2</f>
        <v>5.52</v>
      </c>
      <c r="I84" s="104" t="n">
        <f aca="false">(I87-I82)/5+I83</f>
        <v>6.44</v>
      </c>
      <c r="J84" s="104" t="n">
        <f aca="false">(L84-I84)/3+I84</f>
        <v>7.36</v>
      </c>
      <c r="K84" s="104" t="n">
        <f aca="false">(L84-I84)/3+J84</f>
        <v>8.28</v>
      </c>
      <c r="L84" s="104" t="n">
        <f aca="false">(L87-L82)/5+L83</f>
        <v>9.2</v>
      </c>
      <c r="M84" s="104" t="n">
        <f aca="false">(Q84-L84)/5+L84</f>
        <v>10.12</v>
      </c>
      <c r="N84" s="104" t="n">
        <f aca="false">(Q84-L84)/5+M84</f>
        <v>11.04</v>
      </c>
      <c r="O84" s="104" t="n">
        <f aca="false">(Q84-L84)/5+N84</f>
        <v>11.96</v>
      </c>
      <c r="P84" s="104" t="n">
        <f aca="false">(Q84-L84)/5+O84</f>
        <v>12.88</v>
      </c>
      <c r="Q84" s="104" t="n">
        <f aca="false">(Q87-Q82)/5+Q83</f>
        <v>13.8</v>
      </c>
      <c r="R84" s="104" t="n">
        <f aca="false">(V84-Q84)/5+Q84</f>
        <v>14.72</v>
      </c>
      <c r="S84" s="104" t="n">
        <f aca="false">(V84-Q84)/5+R84</f>
        <v>15.64</v>
      </c>
      <c r="T84" s="104" t="n">
        <f aca="false">(V84-Q84)/5+S84</f>
        <v>16.56</v>
      </c>
      <c r="U84" s="104" t="n">
        <f aca="false">(V84-Q84)/5+T84</f>
        <v>17.48</v>
      </c>
      <c r="V84" s="104" t="n">
        <f aca="false">(V87-V82)/5+V83</f>
        <v>18.4</v>
      </c>
      <c r="W84" s="111" t="n">
        <f aca="false">(AA84-V84)/5+V84</f>
        <v>19.32</v>
      </c>
      <c r="X84" s="111" t="n">
        <f aca="false">(AA84-V84)/5+W84</f>
        <v>20.24</v>
      </c>
      <c r="Y84" s="111" t="n">
        <f aca="false">(AA84-V84)/5+X84</f>
        <v>21.16</v>
      </c>
      <c r="Z84" s="111" t="n">
        <f aca="false">(AA84-V84)/5+Y84</f>
        <v>22.08</v>
      </c>
      <c r="AA84" s="104" t="n">
        <f aca="false">(AA87-AA82)/5+AA83</f>
        <v>23</v>
      </c>
      <c r="AB84" s="104" t="n">
        <f aca="false">(AF84-AA84)/5+AA84</f>
        <v>23.92</v>
      </c>
      <c r="AC84" s="104" t="n">
        <f aca="false">(AF84-AA84)/5+AB84</f>
        <v>24.84</v>
      </c>
      <c r="AD84" s="104" t="n">
        <f aca="false">(AF84-AA84)/5+AC84</f>
        <v>25.76</v>
      </c>
      <c r="AE84" s="104" t="n">
        <f aca="false">(AF84-AA84)/5+AD84</f>
        <v>26.68</v>
      </c>
      <c r="AF84" s="104" t="n">
        <f aca="false">(AF87-AF82)/5+AF83</f>
        <v>27.6</v>
      </c>
      <c r="AG84" s="111" t="n">
        <f aca="false">(AK84-AF84)/5+AF84</f>
        <v>26.91</v>
      </c>
      <c r="AH84" s="111" t="n">
        <f aca="false">(AK84-AF84)/5+AG84</f>
        <v>26.22</v>
      </c>
      <c r="AI84" s="111" t="n">
        <f aca="false">(AK84-AF84)/5+AH84</f>
        <v>25.53</v>
      </c>
      <c r="AJ84" s="111" t="n">
        <f aca="false">(AK84-AF84)/5+AI84</f>
        <v>24.84</v>
      </c>
      <c r="AK84" s="104" t="n">
        <f aca="false">(AK87-AK82)/5+AK83</f>
        <v>24.15</v>
      </c>
      <c r="AL84" s="111" t="n">
        <f aca="false">(AP84-AK84)/5+AK84</f>
        <v>23.46</v>
      </c>
      <c r="AM84" s="111" t="n">
        <f aca="false">(AP84-AK84)/5+AL84</f>
        <v>22.77</v>
      </c>
      <c r="AN84" s="111" t="n">
        <f aca="false">(AP84-AK84)/5+AM84</f>
        <v>22.08</v>
      </c>
      <c r="AO84" s="111" t="n">
        <f aca="false">(AP84-AK84)/5+AN84</f>
        <v>21.39</v>
      </c>
      <c r="AP84" s="104" t="n">
        <f aca="false">(AP87-AP82)/5+AP83</f>
        <v>20.7</v>
      </c>
      <c r="AQ84" s="116" t="n">
        <f aca="false">($AP84-$AK84)/Delta+AP84</f>
        <v>20.01</v>
      </c>
      <c r="AR84" s="116" t="n">
        <f aca="false">($AP84-$AK84)/Delta+AQ84</f>
        <v>19.32</v>
      </c>
      <c r="AS84" s="116" t="n">
        <f aca="false">($AP84-$AK84)/Delta+AR84</f>
        <v>18.63</v>
      </c>
      <c r="AT84" s="116" t="n">
        <f aca="false">($AP84-$AK84)/Delta+AS84</f>
        <v>17.94</v>
      </c>
      <c r="AU84" s="116" t="n">
        <f aca="false">($AP84-$AK84)/Delta+AT84</f>
        <v>17.25</v>
      </c>
      <c r="AV84" s="116" t="n">
        <f aca="false">($AP84-$AK84)/Delta+AU84</f>
        <v>16.56</v>
      </c>
      <c r="AW84" s="116" t="n">
        <f aca="false">($AP84-$AK84)/Delta+AV84</f>
        <v>15.87</v>
      </c>
      <c r="AX84" s="116" t="n">
        <f aca="false">($AP84-$AK84)/Delta+AW84</f>
        <v>15.18</v>
      </c>
      <c r="AY84" s="116" t="n">
        <f aca="false">($AP84-$AK84)/Delta+AX84</f>
        <v>14.49</v>
      </c>
      <c r="AZ84" s="116" t="n">
        <f aca="false">($AP84-$AK84)/Delta+AY84</f>
        <v>13.8</v>
      </c>
    </row>
    <row r="85" customFormat="false" ht="12.8" hidden="false" customHeight="false" outlineLevel="0" collapsed="false">
      <c r="A85" s="103" t="n">
        <f aca="false">(A$7-A$2)/5+A84</f>
        <v>118</v>
      </c>
      <c r="B85" s="104" t="n">
        <v>0</v>
      </c>
      <c r="C85" s="104" t="n">
        <f aca="false">(B85+D85)/2</f>
        <v>0.88</v>
      </c>
      <c r="D85" s="104" t="n">
        <f aca="false">(D87-D82)/5+D84</f>
        <v>1.76</v>
      </c>
      <c r="E85" s="104" t="n">
        <f aca="false">(D85+F85)/2</f>
        <v>2.64</v>
      </c>
      <c r="F85" s="104" t="n">
        <f aca="false">(F87-F82)/5+F84</f>
        <v>3.52</v>
      </c>
      <c r="G85" s="104" t="n">
        <f aca="false">(G87-G82)/5+G84</f>
        <v>4.4</v>
      </c>
      <c r="H85" s="104" t="n">
        <f aca="false">(G85+I85)/2</f>
        <v>5.28</v>
      </c>
      <c r="I85" s="104" t="n">
        <f aca="false">(I87-I82)/5+I84</f>
        <v>6.16</v>
      </c>
      <c r="J85" s="104" t="n">
        <f aca="false">(L85-I85)/3+I85</f>
        <v>7.04</v>
      </c>
      <c r="K85" s="104" t="n">
        <f aca="false">(L85-I85)/3+J85</f>
        <v>7.92</v>
      </c>
      <c r="L85" s="104" t="n">
        <f aca="false">(L87-L82)/5+L84</f>
        <v>8.8</v>
      </c>
      <c r="M85" s="104" t="n">
        <f aca="false">(Q85-L85)/5+L85</f>
        <v>9.68</v>
      </c>
      <c r="N85" s="104" t="n">
        <f aca="false">(Q85-L85)/5+M85</f>
        <v>10.56</v>
      </c>
      <c r="O85" s="104" t="n">
        <f aca="false">(Q85-L85)/5+N85</f>
        <v>11.44</v>
      </c>
      <c r="P85" s="104" t="n">
        <f aca="false">(Q85-L85)/5+O85</f>
        <v>12.32</v>
      </c>
      <c r="Q85" s="104" t="n">
        <f aca="false">(Q87-Q82)/5+Q84</f>
        <v>13.2</v>
      </c>
      <c r="R85" s="104" t="n">
        <f aca="false">(V85-Q85)/5+Q85</f>
        <v>14.08</v>
      </c>
      <c r="S85" s="104" t="n">
        <f aca="false">(V85-Q85)/5+R85</f>
        <v>14.96</v>
      </c>
      <c r="T85" s="104" t="n">
        <f aca="false">(V85-Q85)/5+S85</f>
        <v>15.84</v>
      </c>
      <c r="U85" s="104" t="n">
        <f aca="false">(V85-Q85)/5+T85</f>
        <v>16.72</v>
      </c>
      <c r="V85" s="104" t="n">
        <f aca="false">(V87-V82)/5+V84</f>
        <v>17.6</v>
      </c>
      <c r="W85" s="111" t="n">
        <f aca="false">(AA85-V85)/5+V85</f>
        <v>18.48</v>
      </c>
      <c r="X85" s="111" t="n">
        <f aca="false">(AA85-V85)/5+W85</f>
        <v>19.36</v>
      </c>
      <c r="Y85" s="111" t="n">
        <f aca="false">(AA85-V85)/5+X85</f>
        <v>20.24</v>
      </c>
      <c r="Z85" s="111" t="n">
        <f aca="false">(AA85-V85)/5+Y85</f>
        <v>21.12</v>
      </c>
      <c r="AA85" s="104" t="n">
        <f aca="false">(AA87-AA82)/5+AA84</f>
        <v>22</v>
      </c>
      <c r="AB85" s="104" t="n">
        <f aca="false">(AF85-AA85)/5+AA85</f>
        <v>22.88</v>
      </c>
      <c r="AC85" s="104" t="n">
        <f aca="false">(AF85-AA85)/5+AB85</f>
        <v>23.76</v>
      </c>
      <c r="AD85" s="104" t="n">
        <f aca="false">(AF85-AA85)/5+AC85</f>
        <v>24.64</v>
      </c>
      <c r="AE85" s="104" t="n">
        <f aca="false">(AF85-AA85)/5+AD85</f>
        <v>25.52</v>
      </c>
      <c r="AF85" s="104" t="n">
        <f aca="false">(AF87-AF82)/5+AF84</f>
        <v>26.4</v>
      </c>
      <c r="AG85" s="111" t="n">
        <f aca="false">(AK85-AF85)/5+AF85</f>
        <v>25.74</v>
      </c>
      <c r="AH85" s="111" t="n">
        <f aca="false">(AK85-AF85)/5+AG85</f>
        <v>25.08</v>
      </c>
      <c r="AI85" s="111" t="n">
        <f aca="false">(AK85-AF85)/5+AH85</f>
        <v>24.42</v>
      </c>
      <c r="AJ85" s="111" t="n">
        <f aca="false">(AK85-AF85)/5+AI85</f>
        <v>23.76</v>
      </c>
      <c r="AK85" s="104" t="n">
        <f aca="false">(AK87-AK82)/5+AK84</f>
        <v>23.1</v>
      </c>
      <c r="AL85" s="111" t="n">
        <f aca="false">(AP85-AK85)/5+AK85</f>
        <v>22.44</v>
      </c>
      <c r="AM85" s="111" t="n">
        <f aca="false">(AP85-AK85)/5+AL85</f>
        <v>21.78</v>
      </c>
      <c r="AN85" s="111" t="n">
        <f aca="false">(AP85-AK85)/5+AM85</f>
        <v>21.12</v>
      </c>
      <c r="AO85" s="111" t="n">
        <f aca="false">(AP85-AK85)/5+AN85</f>
        <v>20.46</v>
      </c>
      <c r="AP85" s="104" t="n">
        <f aca="false">(AP87-AP82)/5+AP84</f>
        <v>19.8</v>
      </c>
      <c r="AQ85" s="116" t="n">
        <f aca="false">($AP85-$AK85)/Delta+AP85</f>
        <v>19.14</v>
      </c>
      <c r="AR85" s="116" t="n">
        <f aca="false">($AP85-$AK85)/Delta+AQ85</f>
        <v>18.48</v>
      </c>
      <c r="AS85" s="116" t="n">
        <f aca="false">($AP85-$AK85)/Delta+AR85</f>
        <v>17.82</v>
      </c>
      <c r="AT85" s="116" t="n">
        <f aca="false">($AP85-$AK85)/Delta+AS85</f>
        <v>17.16</v>
      </c>
      <c r="AU85" s="116" t="n">
        <f aca="false">($AP85-$AK85)/Delta+AT85</f>
        <v>16.5</v>
      </c>
      <c r="AV85" s="116" t="n">
        <f aca="false">($AP85-$AK85)/Delta+AU85</f>
        <v>15.84</v>
      </c>
      <c r="AW85" s="116" t="n">
        <f aca="false">($AP85-$AK85)/Delta+AV85</f>
        <v>15.18</v>
      </c>
      <c r="AX85" s="116" t="n">
        <f aca="false">($AP85-$AK85)/Delta+AW85</f>
        <v>14.52</v>
      </c>
      <c r="AY85" s="116" t="n">
        <f aca="false">($AP85-$AK85)/Delta+AX85</f>
        <v>13.86</v>
      </c>
      <c r="AZ85" s="116" t="n">
        <f aca="false">($AP85-$AK85)/Delta+AY85</f>
        <v>13.2</v>
      </c>
    </row>
    <row r="86" customFormat="false" ht="12.8" hidden="false" customHeight="false" outlineLevel="0" collapsed="false">
      <c r="A86" s="103" t="n">
        <f aca="false">(A$7-A$2)/5+A85</f>
        <v>119</v>
      </c>
      <c r="B86" s="104" t="n">
        <v>0</v>
      </c>
      <c r="C86" s="104" t="n">
        <f aca="false">(B86+D86)/2</f>
        <v>0.84</v>
      </c>
      <c r="D86" s="104" t="n">
        <f aca="false">(D87-D82)/5+D85</f>
        <v>1.68</v>
      </c>
      <c r="E86" s="104" t="n">
        <f aca="false">(D86+F86)/2</f>
        <v>2.52</v>
      </c>
      <c r="F86" s="104" t="n">
        <f aca="false">(F87-F82)/5+F85</f>
        <v>3.36</v>
      </c>
      <c r="G86" s="104" t="n">
        <f aca="false">(G87-G82)/5+G85</f>
        <v>4.2</v>
      </c>
      <c r="H86" s="104" t="n">
        <f aca="false">(G86+I86)/2</f>
        <v>5.04</v>
      </c>
      <c r="I86" s="104" t="n">
        <f aca="false">(I87-I82)/5+I85</f>
        <v>5.88</v>
      </c>
      <c r="J86" s="104" t="n">
        <f aca="false">(L86-I86)/3+I86</f>
        <v>6.72</v>
      </c>
      <c r="K86" s="104" t="n">
        <f aca="false">(L86-I86)/3+J86</f>
        <v>7.56</v>
      </c>
      <c r="L86" s="104" t="n">
        <f aca="false">(L87-L82)/5+L85</f>
        <v>8.4</v>
      </c>
      <c r="M86" s="104" t="n">
        <f aca="false">(Q86-L86)/5+L86</f>
        <v>9.24</v>
      </c>
      <c r="N86" s="104" t="n">
        <f aca="false">(Q86-L86)/5+M86</f>
        <v>10.08</v>
      </c>
      <c r="O86" s="104" t="n">
        <f aca="false">(Q86-L86)/5+N86</f>
        <v>10.92</v>
      </c>
      <c r="P86" s="104" t="n">
        <f aca="false">(Q86-L86)/5+O86</f>
        <v>11.76</v>
      </c>
      <c r="Q86" s="104" t="n">
        <f aca="false">(Q87-Q82)/5+Q85</f>
        <v>12.6</v>
      </c>
      <c r="R86" s="104" t="n">
        <f aca="false">(V86-Q86)/5+Q86</f>
        <v>13.44</v>
      </c>
      <c r="S86" s="104" t="n">
        <f aca="false">(V86-Q86)/5+R86</f>
        <v>14.28</v>
      </c>
      <c r="T86" s="104" t="n">
        <f aca="false">(V86-Q86)/5+S86</f>
        <v>15.12</v>
      </c>
      <c r="U86" s="104" t="n">
        <f aca="false">(V86-Q86)/5+T86</f>
        <v>15.96</v>
      </c>
      <c r="V86" s="104" t="n">
        <f aca="false">(V87-V82)/5+V85</f>
        <v>16.8</v>
      </c>
      <c r="W86" s="111" t="n">
        <f aca="false">(AA86-V86)/5+V86</f>
        <v>17.64</v>
      </c>
      <c r="X86" s="111" t="n">
        <f aca="false">(AA86-V86)/5+W86</f>
        <v>18.48</v>
      </c>
      <c r="Y86" s="111" t="n">
        <f aca="false">(AA86-V86)/5+X86</f>
        <v>19.32</v>
      </c>
      <c r="Z86" s="111" t="n">
        <f aca="false">(AA86-V86)/5+Y86</f>
        <v>20.16</v>
      </c>
      <c r="AA86" s="104" t="n">
        <f aca="false">(AA87-AA82)/5+AA85</f>
        <v>21</v>
      </c>
      <c r="AB86" s="104" t="n">
        <f aca="false">(AF86-AA86)/5+AA86</f>
        <v>21.84</v>
      </c>
      <c r="AC86" s="104" t="n">
        <f aca="false">(AF86-AA86)/5+AB86</f>
        <v>22.68</v>
      </c>
      <c r="AD86" s="104" t="n">
        <f aca="false">(AF86-AA86)/5+AC86</f>
        <v>23.52</v>
      </c>
      <c r="AE86" s="104" t="n">
        <f aca="false">(AF86-AA86)/5+AD86</f>
        <v>24.36</v>
      </c>
      <c r="AF86" s="104" t="n">
        <f aca="false">(AF87-AF82)/5+AF85</f>
        <v>25.2</v>
      </c>
      <c r="AG86" s="111" t="n">
        <f aca="false">(AK86-AF86)/5+AF86</f>
        <v>24.57</v>
      </c>
      <c r="AH86" s="111" t="n">
        <f aca="false">(AK86-AF86)/5+AG86</f>
        <v>23.94</v>
      </c>
      <c r="AI86" s="111" t="n">
        <f aca="false">(AK86-AF86)/5+AH86</f>
        <v>23.31</v>
      </c>
      <c r="AJ86" s="111" t="n">
        <f aca="false">(AK86-AF86)/5+AI86</f>
        <v>22.68</v>
      </c>
      <c r="AK86" s="104" t="n">
        <f aca="false">(AK87-AK82)/5+AK85</f>
        <v>22.05</v>
      </c>
      <c r="AL86" s="111" t="n">
        <f aca="false">(AP86-AK86)/5+AK86</f>
        <v>21.42</v>
      </c>
      <c r="AM86" s="111" t="n">
        <f aca="false">(AP86-AK86)/5+AL86</f>
        <v>20.79</v>
      </c>
      <c r="AN86" s="111" t="n">
        <f aca="false">(AP86-AK86)/5+AM86</f>
        <v>20.16</v>
      </c>
      <c r="AO86" s="111" t="n">
        <f aca="false">(AP86-AK86)/5+AN86</f>
        <v>19.53</v>
      </c>
      <c r="AP86" s="104" t="n">
        <f aca="false">(AP87-AP82)/5+AP85</f>
        <v>18.9</v>
      </c>
      <c r="AQ86" s="116" t="n">
        <f aca="false">($AP86-$AK86)/Delta+AP86</f>
        <v>18.27</v>
      </c>
      <c r="AR86" s="116" t="n">
        <f aca="false">($AP86-$AK86)/Delta+AQ86</f>
        <v>17.64</v>
      </c>
      <c r="AS86" s="116" t="n">
        <f aca="false">($AP86-$AK86)/Delta+AR86</f>
        <v>17.01</v>
      </c>
      <c r="AT86" s="116" t="n">
        <f aca="false">($AP86-$AK86)/Delta+AS86</f>
        <v>16.38</v>
      </c>
      <c r="AU86" s="116" t="n">
        <f aca="false">($AP86-$AK86)/Delta+AT86</f>
        <v>15.75</v>
      </c>
      <c r="AV86" s="116" t="n">
        <f aca="false">($AP86-$AK86)/Delta+AU86</f>
        <v>15.12</v>
      </c>
      <c r="AW86" s="116" t="n">
        <f aca="false">($AP86-$AK86)/Delta+AV86</f>
        <v>14.49</v>
      </c>
      <c r="AX86" s="116" t="n">
        <f aca="false">($AP86-$AK86)/Delta+AW86</f>
        <v>13.86</v>
      </c>
      <c r="AY86" s="116" t="n">
        <f aca="false">($AP86-$AK86)/Delta+AX86</f>
        <v>13.23</v>
      </c>
      <c r="AZ86" s="116" t="n">
        <f aca="false">($AP86-$AK86)/Delta+AY86</f>
        <v>12.6</v>
      </c>
    </row>
    <row r="87" customFormat="false" ht="12.8" hidden="false" customHeight="false" outlineLevel="0" collapsed="false">
      <c r="A87" s="103" t="n">
        <f aca="false">A82+5</f>
        <v>120</v>
      </c>
      <c r="B87" s="104" t="n">
        <v>0</v>
      </c>
      <c r="C87" s="104" t="n">
        <f aca="false">(B87+D87)/2</f>
        <v>0.8</v>
      </c>
      <c r="D87" s="115" t="n">
        <f aca="false">polar_type16!$AA$6</f>
        <v>1.6</v>
      </c>
      <c r="E87" s="104" t="n">
        <f aca="false">(D87+F87)/2</f>
        <v>2.4</v>
      </c>
      <c r="F87" s="115" t="n">
        <f aca="false">polar_type16!$AA$7</f>
        <v>3.2</v>
      </c>
      <c r="G87" s="115" t="n">
        <f aca="false">polar_type16!$AA$8</f>
        <v>4</v>
      </c>
      <c r="H87" s="104" t="n">
        <f aca="false">(G87+I87)/2</f>
        <v>4.8</v>
      </c>
      <c r="I87" s="115" t="n">
        <f aca="false">polar_type16!$AA$9</f>
        <v>5.6</v>
      </c>
      <c r="J87" s="104" t="n">
        <f aca="false">(L87-I87)/3+I87</f>
        <v>6.4</v>
      </c>
      <c r="K87" s="104" t="n">
        <f aca="false">(L87-I87)/3+J87</f>
        <v>7.2</v>
      </c>
      <c r="L87" s="115" t="n">
        <f aca="false">polar_type16!$AA$10</f>
        <v>8</v>
      </c>
      <c r="M87" s="104" t="n">
        <f aca="false">(Q87-L87)/5+L87</f>
        <v>8.8</v>
      </c>
      <c r="N87" s="104" t="n">
        <f aca="false">(Q87-L87)/5+M87</f>
        <v>9.6</v>
      </c>
      <c r="O87" s="104" t="n">
        <f aca="false">(Q87-L87)/5+N87</f>
        <v>10.4</v>
      </c>
      <c r="P87" s="104" t="n">
        <f aca="false">(Q87-L87)/5+O87</f>
        <v>11.2</v>
      </c>
      <c r="Q87" s="115" t="n">
        <f aca="false">polar_type16!$AA$11</f>
        <v>12</v>
      </c>
      <c r="R87" s="104" t="n">
        <f aca="false">(V87-Q87)/5+Q87</f>
        <v>12.8</v>
      </c>
      <c r="S87" s="104" t="n">
        <f aca="false">(V87-Q87)/5+R87</f>
        <v>13.6</v>
      </c>
      <c r="T87" s="104" t="n">
        <f aca="false">(V87-Q87)/5+S87</f>
        <v>14.4</v>
      </c>
      <c r="U87" s="104" t="n">
        <f aca="false">(V87-Q87)/5+T87</f>
        <v>15.2</v>
      </c>
      <c r="V87" s="115" t="n">
        <f aca="false">polar_type16!$AA$12</f>
        <v>16</v>
      </c>
      <c r="W87" s="111" t="n">
        <f aca="false">(AA87-V87)/5+V87</f>
        <v>16.8</v>
      </c>
      <c r="X87" s="111" t="n">
        <f aca="false">(AA87-V87)/5+W87</f>
        <v>17.6</v>
      </c>
      <c r="Y87" s="111" t="n">
        <f aca="false">(AA87-V87)/5+X87</f>
        <v>18.4</v>
      </c>
      <c r="Z87" s="111" t="n">
        <f aca="false">(AA87-V87)/5+Y87</f>
        <v>19.2</v>
      </c>
      <c r="AA87" s="115" t="n">
        <f aca="false">polar_type16!$AA$13</f>
        <v>20</v>
      </c>
      <c r="AB87" s="104" t="n">
        <f aca="false">(AF87-AA87)/5+AA87</f>
        <v>20.8</v>
      </c>
      <c r="AC87" s="104" t="n">
        <f aca="false">(AF87-AA87)/5+AB87</f>
        <v>21.6</v>
      </c>
      <c r="AD87" s="104" t="n">
        <f aca="false">(AF87-AA87)/5+AC87</f>
        <v>22.4</v>
      </c>
      <c r="AE87" s="104" t="n">
        <f aca="false">(AF87-AA87)/5+AD87</f>
        <v>23.2</v>
      </c>
      <c r="AF87" s="115" t="n">
        <f aca="false">polar_type16!$AA$14</f>
        <v>24</v>
      </c>
      <c r="AG87" s="111" t="n">
        <f aca="false">(AK87-AF87)/5+AF87</f>
        <v>23.4</v>
      </c>
      <c r="AH87" s="111" t="n">
        <f aca="false">(AK87-AF87)/5+AG87</f>
        <v>22.8</v>
      </c>
      <c r="AI87" s="111" t="n">
        <f aca="false">(AK87-AF87)/5+AH87</f>
        <v>22.2</v>
      </c>
      <c r="AJ87" s="111" t="n">
        <f aca="false">(AK87-AF87)/5+AI87</f>
        <v>21.6</v>
      </c>
      <c r="AK87" s="115" t="n">
        <f aca="false">polar_type16!$AA$15</f>
        <v>21</v>
      </c>
      <c r="AL87" s="111" t="n">
        <f aca="false">(AP87-AK87)/5+AK87</f>
        <v>20.4</v>
      </c>
      <c r="AM87" s="111" t="n">
        <f aca="false">(AP87-AK87)/5+AL87</f>
        <v>19.8</v>
      </c>
      <c r="AN87" s="111" t="n">
        <f aca="false">(AP87-AK87)/5+AM87</f>
        <v>19.2</v>
      </c>
      <c r="AO87" s="111" t="n">
        <f aca="false">(AP87-AK87)/5+AN87</f>
        <v>18.6</v>
      </c>
      <c r="AP87" s="115" t="n">
        <f aca="false">polar_type16!$AA$16</f>
        <v>18</v>
      </c>
      <c r="AQ87" s="116" t="n">
        <f aca="false">($AP87-$AK87)/Delta+AP87</f>
        <v>17.4</v>
      </c>
      <c r="AR87" s="116" t="n">
        <f aca="false">($AP87-$AK87)/Delta+AQ87</f>
        <v>16.8</v>
      </c>
      <c r="AS87" s="116" t="n">
        <f aca="false">($AP87-$AK87)/Delta+AR87</f>
        <v>16.2</v>
      </c>
      <c r="AT87" s="116" t="n">
        <f aca="false">($AP87-$AK87)/Delta+AS87</f>
        <v>15.6</v>
      </c>
      <c r="AU87" s="116" t="n">
        <f aca="false">($AP87-$AK87)/Delta+AT87</f>
        <v>15</v>
      </c>
      <c r="AV87" s="116" t="n">
        <f aca="false">($AP87-$AK87)/Delta+AU87</f>
        <v>14.4</v>
      </c>
      <c r="AW87" s="116" t="n">
        <f aca="false">($AP87-$AK87)/Delta+AV87</f>
        <v>13.8</v>
      </c>
      <c r="AX87" s="116" t="n">
        <f aca="false">($AP87-$AK87)/Delta+AW87</f>
        <v>13.2</v>
      </c>
      <c r="AY87" s="116" t="n">
        <f aca="false">($AP87-$AK87)/Delta+AX87</f>
        <v>12.6</v>
      </c>
      <c r="AZ87" s="116" t="n">
        <f aca="false">($AP87-$AK87)/Delta+AY87</f>
        <v>12</v>
      </c>
    </row>
    <row r="88" customFormat="false" ht="12.8" hidden="false" customHeight="false" outlineLevel="0" collapsed="false">
      <c r="A88" s="103" t="n">
        <f aca="false">(A$7-A$2)/5+A87</f>
        <v>121</v>
      </c>
      <c r="B88" s="104" t="n">
        <v>0</v>
      </c>
      <c r="C88" s="104" t="n">
        <f aca="false">(B88+D88)/2</f>
        <v>0.7756</v>
      </c>
      <c r="D88" s="104" t="n">
        <f aca="false">(D92-D87)/5+D87</f>
        <v>1.5512</v>
      </c>
      <c r="E88" s="104" t="n">
        <f aca="false">(D88+F88)/2</f>
        <v>2.3268</v>
      </c>
      <c r="F88" s="104" t="n">
        <f aca="false">(F92-F87)/5+F87</f>
        <v>3.1024</v>
      </c>
      <c r="G88" s="104" t="n">
        <f aca="false">(G92-G87)/5+G87</f>
        <v>3.878</v>
      </c>
      <c r="H88" s="104" t="n">
        <f aca="false">(G88+I88)/2</f>
        <v>4.6536</v>
      </c>
      <c r="I88" s="104" t="n">
        <f aca="false">(I92-I87)/5+I87</f>
        <v>5.4292</v>
      </c>
      <c r="J88" s="104" t="n">
        <f aca="false">(L88-I88)/3+I88</f>
        <v>6.2048</v>
      </c>
      <c r="K88" s="104" t="n">
        <f aca="false">(L88-I88)/3+J88</f>
        <v>6.9804</v>
      </c>
      <c r="L88" s="104" t="n">
        <f aca="false">(L92-L87)/5+L87</f>
        <v>7.756</v>
      </c>
      <c r="M88" s="104" t="n">
        <f aca="false">(Q88-L88)/5+L88</f>
        <v>8.5316</v>
      </c>
      <c r="N88" s="104" t="n">
        <f aca="false">(Q88-L88)/5+M88</f>
        <v>9.3072</v>
      </c>
      <c r="O88" s="104" t="n">
        <f aca="false">(Q88-L88)/5+N88</f>
        <v>10.0828</v>
      </c>
      <c r="P88" s="104" t="n">
        <f aca="false">(Q88-L88)/5+O88</f>
        <v>10.8584</v>
      </c>
      <c r="Q88" s="104" t="n">
        <f aca="false">(Q92-Q87)/5+Q87</f>
        <v>11.634</v>
      </c>
      <c r="R88" s="104" t="n">
        <f aca="false">(V88-Q88)/5+Q88</f>
        <v>12.4094668</v>
      </c>
      <c r="S88" s="104" t="n">
        <f aca="false">(V88-Q88)/5+R88</f>
        <v>13.1849336</v>
      </c>
      <c r="T88" s="104" t="n">
        <f aca="false">(V88-Q88)/5+S88</f>
        <v>13.9604004</v>
      </c>
      <c r="U88" s="104" t="n">
        <f aca="false">(V88-Q88)/5+T88</f>
        <v>14.7358672</v>
      </c>
      <c r="V88" s="104" t="n">
        <f aca="false">(V92-V87)/5+V87</f>
        <v>15.511334</v>
      </c>
      <c r="W88" s="111" t="n">
        <f aca="false">(AA88-V88)/5+V88</f>
        <v>16.2868004</v>
      </c>
      <c r="X88" s="111" t="n">
        <f aca="false">(AA88-V88)/5+W88</f>
        <v>17.0622668</v>
      </c>
      <c r="Y88" s="111" t="n">
        <f aca="false">(AA88-V88)/5+X88</f>
        <v>17.8377332</v>
      </c>
      <c r="Z88" s="111" t="n">
        <f aca="false">(AA88-V88)/5+Y88</f>
        <v>18.6131996</v>
      </c>
      <c r="AA88" s="104" t="n">
        <f aca="false">(AA92-AA87)/5+AA87</f>
        <v>19.388666</v>
      </c>
      <c r="AB88" s="104" t="n">
        <f aca="false">(AF88-AA88)/5+AA88</f>
        <v>20.1641328</v>
      </c>
      <c r="AC88" s="104" t="n">
        <f aca="false">(AF88-AA88)/5+AB88</f>
        <v>20.9395996</v>
      </c>
      <c r="AD88" s="104" t="n">
        <f aca="false">(AF88-AA88)/5+AC88</f>
        <v>21.7150664</v>
      </c>
      <c r="AE88" s="104" t="n">
        <f aca="false">(AF88-AA88)/5+AD88</f>
        <v>22.4905332</v>
      </c>
      <c r="AF88" s="104" t="n">
        <f aca="false">(AF92-AF87)/5+AF87</f>
        <v>23.266</v>
      </c>
      <c r="AG88" s="111" t="n">
        <f aca="false">(AK88-AF88)/5+AF88</f>
        <v>22.6844</v>
      </c>
      <c r="AH88" s="111" t="n">
        <f aca="false">(AK88-AF88)/5+AG88</f>
        <v>22.1028</v>
      </c>
      <c r="AI88" s="111" t="n">
        <f aca="false">(AK88-AF88)/5+AH88</f>
        <v>21.5212</v>
      </c>
      <c r="AJ88" s="111" t="n">
        <f aca="false">(AK88-AF88)/5+AI88</f>
        <v>20.9396</v>
      </c>
      <c r="AK88" s="104" t="n">
        <f aca="false">(AK92-AK87)/5+AK87</f>
        <v>20.358</v>
      </c>
      <c r="AL88" s="111" t="n">
        <f aca="false">(AP88-AK88)/5+AK88</f>
        <v>19.7764</v>
      </c>
      <c r="AM88" s="111" t="n">
        <f aca="false">(AP88-AK88)/5+AL88</f>
        <v>19.1948</v>
      </c>
      <c r="AN88" s="111" t="n">
        <f aca="false">(AP88-AK88)/5+AM88</f>
        <v>18.6132</v>
      </c>
      <c r="AO88" s="111" t="n">
        <f aca="false">(AP88-AK88)/5+AN88</f>
        <v>18.0316</v>
      </c>
      <c r="AP88" s="104" t="n">
        <f aca="false">(AP92-AP87)/5+AP87</f>
        <v>17.45</v>
      </c>
      <c r="AQ88" s="116" t="n">
        <f aca="false">($AP88-$AK88)/Delta+AP88</f>
        <v>16.8684</v>
      </c>
      <c r="AR88" s="116" t="n">
        <f aca="false">($AP88-$AK88)/Delta+AQ88</f>
        <v>16.2868</v>
      </c>
      <c r="AS88" s="116" t="n">
        <f aca="false">($AP88-$AK88)/Delta+AR88</f>
        <v>15.7052</v>
      </c>
      <c r="AT88" s="116" t="n">
        <f aca="false">($AP88-$AK88)/Delta+AS88</f>
        <v>15.1236</v>
      </c>
      <c r="AU88" s="116" t="n">
        <f aca="false">($AP88-$AK88)/Delta+AT88</f>
        <v>14.542</v>
      </c>
      <c r="AV88" s="116" t="n">
        <f aca="false">($AP88-$AK88)/Delta+AU88</f>
        <v>13.9604</v>
      </c>
      <c r="AW88" s="116" t="n">
        <f aca="false">($AP88-$AK88)/Delta+AV88</f>
        <v>13.3788</v>
      </c>
      <c r="AX88" s="116" t="n">
        <f aca="false">($AP88-$AK88)/Delta+AW88</f>
        <v>12.7972</v>
      </c>
      <c r="AY88" s="116" t="n">
        <f aca="false">($AP88-$AK88)/Delta+AX88</f>
        <v>12.2156</v>
      </c>
      <c r="AZ88" s="116" t="n">
        <f aca="false">($AP88-$AK88)/Delta+AY88</f>
        <v>11.634</v>
      </c>
    </row>
    <row r="89" customFormat="false" ht="12.8" hidden="false" customHeight="false" outlineLevel="0" collapsed="false">
      <c r="A89" s="103" t="n">
        <f aca="false">(A$7-A$2)/5+A88</f>
        <v>122</v>
      </c>
      <c r="B89" s="104" t="n">
        <v>0</v>
      </c>
      <c r="C89" s="104" t="n">
        <f aca="false">(B89+D89)/2</f>
        <v>0.7512</v>
      </c>
      <c r="D89" s="104" t="n">
        <f aca="false">(D92-D87)/5+D88</f>
        <v>1.5024</v>
      </c>
      <c r="E89" s="104" t="n">
        <f aca="false">(D89+F89)/2</f>
        <v>2.2536</v>
      </c>
      <c r="F89" s="104" t="n">
        <f aca="false">(F92-F87)/5+F88</f>
        <v>3.0048</v>
      </c>
      <c r="G89" s="104" t="n">
        <f aca="false">(G92-G87)/5+G88</f>
        <v>3.756</v>
      </c>
      <c r="H89" s="104" t="n">
        <f aca="false">(G89+I89)/2</f>
        <v>4.5072</v>
      </c>
      <c r="I89" s="104" t="n">
        <f aca="false">(I92-I87)/5+I88</f>
        <v>5.2584</v>
      </c>
      <c r="J89" s="104" t="n">
        <f aca="false">(L89-I89)/3+I89</f>
        <v>6.0096</v>
      </c>
      <c r="K89" s="104" t="n">
        <f aca="false">(L89-I89)/3+J89</f>
        <v>6.7608</v>
      </c>
      <c r="L89" s="104" t="n">
        <f aca="false">(L92-L87)/5+L88</f>
        <v>7.512</v>
      </c>
      <c r="M89" s="104" t="n">
        <f aca="false">(Q89-L89)/5+L89</f>
        <v>8.2632</v>
      </c>
      <c r="N89" s="104" t="n">
        <f aca="false">(Q89-L89)/5+M89</f>
        <v>9.0144</v>
      </c>
      <c r="O89" s="104" t="n">
        <f aca="false">(Q89-L89)/5+N89</f>
        <v>9.7656</v>
      </c>
      <c r="P89" s="104" t="n">
        <f aca="false">(Q89-L89)/5+O89</f>
        <v>10.5168</v>
      </c>
      <c r="Q89" s="104" t="n">
        <f aca="false">(Q92-Q87)/5+Q88</f>
        <v>11.268</v>
      </c>
      <c r="R89" s="104" t="n">
        <f aca="false">(V89-Q89)/5+Q89</f>
        <v>12.0189336</v>
      </c>
      <c r="S89" s="104" t="n">
        <f aca="false">(V89-Q89)/5+R89</f>
        <v>12.7698672</v>
      </c>
      <c r="T89" s="104" t="n">
        <f aca="false">(V89-Q89)/5+S89</f>
        <v>13.5208008</v>
      </c>
      <c r="U89" s="104" t="n">
        <f aca="false">(V89-Q89)/5+T89</f>
        <v>14.2717344</v>
      </c>
      <c r="V89" s="104" t="n">
        <f aca="false">(V92-V87)/5+V88</f>
        <v>15.022668</v>
      </c>
      <c r="W89" s="111" t="n">
        <f aca="false">(AA89-V89)/5+V89</f>
        <v>15.7736008</v>
      </c>
      <c r="X89" s="111" t="n">
        <f aca="false">(AA89-V89)/5+W89</f>
        <v>16.5245336</v>
      </c>
      <c r="Y89" s="111" t="n">
        <f aca="false">(AA89-V89)/5+X89</f>
        <v>17.2754664</v>
      </c>
      <c r="Z89" s="111" t="n">
        <f aca="false">(AA89-V89)/5+Y89</f>
        <v>18.0263992</v>
      </c>
      <c r="AA89" s="104" t="n">
        <f aca="false">(AA92-AA87)/5+AA88</f>
        <v>18.777332</v>
      </c>
      <c r="AB89" s="104" t="n">
        <f aca="false">(AF89-AA89)/5+AA89</f>
        <v>19.5282656</v>
      </c>
      <c r="AC89" s="104" t="n">
        <f aca="false">(AF89-AA89)/5+AB89</f>
        <v>20.2791992</v>
      </c>
      <c r="AD89" s="104" t="n">
        <f aca="false">(AF89-AA89)/5+AC89</f>
        <v>21.0301328</v>
      </c>
      <c r="AE89" s="104" t="n">
        <f aca="false">(AF89-AA89)/5+AD89</f>
        <v>21.7810664</v>
      </c>
      <c r="AF89" s="104" t="n">
        <f aca="false">(AF92-AF87)/5+AF88</f>
        <v>22.532</v>
      </c>
      <c r="AG89" s="111" t="n">
        <f aca="false">(AK89-AF89)/5+AF89</f>
        <v>21.9688</v>
      </c>
      <c r="AH89" s="111" t="n">
        <f aca="false">(AK89-AF89)/5+AG89</f>
        <v>21.4056</v>
      </c>
      <c r="AI89" s="111" t="n">
        <f aca="false">(AK89-AF89)/5+AH89</f>
        <v>20.8424</v>
      </c>
      <c r="AJ89" s="111" t="n">
        <f aca="false">(AK89-AF89)/5+AI89</f>
        <v>20.2792</v>
      </c>
      <c r="AK89" s="104" t="n">
        <f aca="false">(AK92-AK87)/5+AK88</f>
        <v>19.716</v>
      </c>
      <c r="AL89" s="111" t="n">
        <f aca="false">(AP89-AK89)/5+AK89</f>
        <v>19.1528</v>
      </c>
      <c r="AM89" s="111" t="n">
        <f aca="false">(AP89-AK89)/5+AL89</f>
        <v>18.5896</v>
      </c>
      <c r="AN89" s="111" t="n">
        <f aca="false">(AP89-AK89)/5+AM89</f>
        <v>18.0264</v>
      </c>
      <c r="AO89" s="111" t="n">
        <f aca="false">(AP89-AK89)/5+AN89</f>
        <v>17.4632</v>
      </c>
      <c r="AP89" s="104" t="n">
        <f aca="false">(AP92-AP87)/5+AP88</f>
        <v>16.9</v>
      </c>
      <c r="AQ89" s="116" t="n">
        <f aca="false">($AP89-$AK89)/Delta+AP89</f>
        <v>16.3368</v>
      </c>
      <c r="AR89" s="116" t="n">
        <f aca="false">($AP89-$AK89)/Delta+AQ89</f>
        <v>15.7736</v>
      </c>
      <c r="AS89" s="116" t="n">
        <f aca="false">($AP89-$AK89)/Delta+AR89</f>
        <v>15.2104</v>
      </c>
      <c r="AT89" s="116" t="n">
        <f aca="false">($AP89-$AK89)/Delta+AS89</f>
        <v>14.6472</v>
      </c>
      <c r="AU89" s="116" t="n">
        <f aca="false">($AP89-$AK89)/Delta+AT89</f>
        <v>14.084</v>
      </c>
      <c r="AV89" s="116" t="n">
        <f aca="false">($AP89-$AK89)/Delta+AU89</f>
        <v>13.5208</v>
      </c>
      <c r="AW89" s="116" t="n">
        <f aca="false">($AP89-$AK89)/Delta+AV89</f>
        <v>12.9576</v>
      </c>
      <c r="AX89" s="116" t="n">
        <f aca="false">($AP89-$AK89)/Delta+AW89</f>
        <v>12.3944</v>
      </c>
      <c r="AY89" s="116" t="n">
        <f aca="false">($AP89-$AK89)/Delta+AX89</f>
        <v>11.8312</v>
      </c>
      <c r="AZ89" s="116" t="n">
        <f aca="false">($AP89-$AK89)/Delta+AY89</f>
        <v>11.268</v>
      </c>
    </row>
    <row r="90" customFormat="false" ht="12.8" hidden="false" customHeight="false" outlineLevel="0" collapsed="false">
      <c r="A90" s="103" t="n">
        <f aca="false">(A$7-A$2)/5+A89</f>
        <v>123</v>
      </c>
      <c r="B90" s="104" t="n">
        <v>0</v>
      </c>
      <c r="C90" s="104" t="n">
        <f aca="false">(B90+D90)/2</f>
        <v>0.7268</v>
      </c>
      <c r="D90" s="104" t="n">
        <f aca="false">(D92-D87)/5+D89</f>
        <v>1.4536</v>
      </c>
      <c r="E90" s="104" t="n">
        <f aca="false">(D90+F90)/2</f>
        <v>2.1804</v>
      </c>
      <c r="F90" s="104" t="n">
        <f aca="false">(F92-F87)/5+F89</f>
        <v>2.9072</v>
      </c>
      <c r="G90" s="104" t="n">
        <f aca="false">(G92-G87)/5+G89</f>
        <v>3.634</v>
      </c>
      <c r="H90" s="104" t="n">
        <f aca="false">(G90+I90)/2</f>
        <v>4.3608</v>
      </c>
      <c r="I90" s="104" t="n">
        <f aca="false">(I92-I87)/5+I89</f>
        <v>5.0876</v>
      </c>
      <c r="J90" s="104" t="n">
        <f aca="false">(L90-I90)/3+I90</f>
        <v>5.8144</v>
      </c>
      <c r="K90" s="104" t="n">
        <f aca="false">(L90-I90)/3+J90</f>
        <v>6.5412</v>
      </c>
      <c r="L90" s="104" t="n">
        <f aca="false">(L92-L87)/5+L89</f>
        <v>7.268</v>
      </c>
      <c r="M90" s="104" t="n">
        <f aca="false">(Q90-L90)/5+L90</f>
        <v>7.9948</v>
      </c>
      <c r="N90" s="104" t="n">
        <f aca="false">(Q90-L90)/5+M90</f>
        <v>8.7216</v>
      </c>
      <c r="O90" s="104" t="n">
        <f aca="false">(Q90-L90)/5+N90</f>
        <v>9.4484</v>
      </c>
      <c r="P90" s="104" t="n">
        <f aca="false">(Q90-L90)/5+O90</f>
        <v>10.1752</v>
      </c>
      <c r="Q90" s="104" t="n">
        <f aca="false">(Q92-Q87)/5+Q89</f>
        <v>10.902</v>
      </c>
      <c r="R90" s="104" t="n">
        <f aca="false">(V90-Q90)/5+Q90</f>
        <v>11.6284004</v>
      </c>
      <c r="S90" s="104" t="n">
        <f aca="false">(V90-Q90)/5+R90</f>
        <v>12.3548008</v>
      </c>
      <c r="T90" s="104" t="n">
        <f aca="false">(V90-Q90)/5+S90</f>
        <v>13.0812012</v>
      </c>
      <c r="U90" s="104" t="n">
        <f aca="false">(V90-Q90)/5+T90</f>
        <v>13.8076016</v>
      </c>
      <c r="V90" s="104" t="n">
        <f aca="false">(V92-V87)/5+V89</f>
        <v>14.534002</v>
      </c>
      <c r="W90" s="111" t="n">
        <f aca="false">(AA90-V90)/5+V90</f>
        <v>15.2604012</v>
      </c>
      <c r="X90" s="111" t="n">
        <f aca="false">(AA90-V90)/5+W90</f>
        <v>15.9868004</v>
      </c>
      <c r="Y90" s="111" t="n">
        <f aca="false">(AA90-V90)/5+X90</f>
        <v>16.7131996</v>
      </c>
      <c r="Z90" s="111" t="n">
        <f aca="false">(AA90-V90)/5+Y90</f>
        <v>17.4395988</v>
      </c>
      <c r="AA90" s="104" t="n">
        <f aca="false">(AA92-AA87)/5+AA89</f>
        <v>18.165998</v>
      </c>
      <c r="AB90" s="104" t="n">
        <f aca="false">(AF90-AA90)/5+AA90</f>
        <v>18.8923984</v>
      </c>
      <c r="AC90" s="104" t="n">
        <f aca="false">(AF90-AA90)/5+AB90</f>
        <v>19.6187988</v>
      </c>
      <c r="AD90" s="104" t="n">
        <f aca="false">(AF90-AA90)/5+AC90</f>
        <v>20.3451992</v>
      </c>
      <c r="AE90" s="104" t="n">
        <f aca="false">(AF90-AA90)/5+AD90</f>
        <v>21.0715996</v>
      </c>
      <c r="AF90" s="104" t="n">
        <f aca="false">(AF92-AF87)/5+AF89</f>
        <v>21.798</v>
      </c>
      <c r="AG90" s="111" t="n">
        <f aca="false">(AK90-AF90)/5+AF90</f>
        <v>21.2532</v>
      </c>
      <c r="AH90" s="111" t="n">
        <f aca="false">(AK90-AF90)/5+AG90</f>
        <v>20.7084</v>
      </c>
      <c r="AI90" s="111" t="n">
        <f aca="false">(AK90-AF90)/5+AH90</f>
        <v>20.1636</v>
      </c>
      <c r="AJ90" s="111" t="n">
        <f aca="false">(AK90-AF90)/5+AI90</f>
        <v>19.6188</v>
      </c>
      <c r="AK90" s="104" t="n">
        <f aca="false">(AK92-AK87)/5+AK89</f>
        <v>19.074</v>
      </c>
      <c r="AL90" s="111" t="n">
        <f aca="false">(AP90-AK90)/5+AK90</f>
        <v>18.5292</v>
      </c>
      <c r="AM90" s="111" t="n">
        <f aca="false">(AP90-AK90)/5+AL90</f>
        <v>17.9844</v>
      </c>
      <c r="AN90" s="111" t="n">
        <f aca="false">(AP90-AK90)/5+AM90</f>
        <v>17.4396</v>
      </c>
      <c r="AO90" s="111" t="n">
        <f aca="false">(AP90-AK90)/5+AN90</f>
        <v>16.8948</v>
      </c>
      <c r="AP90" s="104" t="n">
        <f aca="false">(AP92-AP87)/5+AP89</f>
        <v>16.35</v>
      </c>
      <c r="AQ90" s="116" t="n">
        <f aca="false">($AP90-$AK90)/Delta+AP90</f>
        <v>15.8052</v>
      </c>
      <c r="AR90" s="116" t="n">
        <f aca="false">($AP90-$AK90)/Delta+AQ90</f>
        <v>15.2604</v>
      </c>
      <c r="AS90" s="116" t="n">
        <f aca="false">($AP90-$AK90)/Delta+AR90</f>
        <v>14.7156</v>
      </c>
      <c r="AT90" s="116" t="n">
        <f aca="false">($AP90-$AK90)/Delta+AS90</f>
        <v>14.1708</v>
      </c>
      <c r="AU90" s="116" t="n">
        <f aca="false">($AP90-$AK90)/Delta+AT90</f>
        <v>13.626</v>
      </c>
      <c r="AV90" s="116" t="n">
        <f aca="false">($AP90-$AK90)/Delta+AU90</f>
        <v>13.0812</v>
      </c>
      <c r="AW90" s="116" t="n">
        <f aca="false">($AP90-$AK90)/Delta+AV90</f>
        <v>12.5364</v>
      </c>
      <c r="AX90" s="116" t="n">
        <f aca="false">($AP90-$AK90)/Delta+AW90</f>
        <v>11.9916</v>
      </c>
      <c r="AY90" s="116" t="n">
        <f aca="false">($AP90-$AK90)/Delta+AX90</f>
        <v>11.4468</v>
      </c>
      <c r="AZ90" s="116" t="n">
        <f aca="false">($AP90-$AK90)/Delta+AY90</f>
        <v>10.902</v>
      </c>
    </row>
    <row r="91" customFormat="false" ht="12.8" hidden="false" customHeight="false" outlineLevel="0" collapsed="false">
      <c r="A91" s="103" t="n">
        <f aca="false">(A$7-A$2)/5+A90</f>
        <v>124</v>
      </c>
      <c r="B91" s="104" t="n">
        <v>0</v>
      </c>
      <c r="C91" s="104" t="n">
        <f aca="false">(B91+D91)/2</f>
        <v>0.7024</v>
      </c>
      <c r="D91" s="104" t="n">
        <f aca="false">(D92-D87)/5+D90</f>
        <v>1.4048</v>
      </c>
      <c r="E91" s="104" t="n">
        <f aca="false">(D91+F91)/2</f>
        <v>2.1072</v>
      </c>
      <c r="F91" s="104" t="n">
        <f aca="false">(F92-F87)/5+F90</f>
        <v>2.8096</v>
      </c>
      <c r="G91" s="104" t="n">
        <f aca="false">(G92-G87)/5+G90</f>
        <v>3.512</v>
      </c>
      <c r="H91" s="104" t="n">
        <f aca="false">(G91+I91)/2</f>
        <v>4.2144</v>
      </c>
      <c r="I91" s="104" t="n">
        <f aca="false">(I92-I87)/5+I90</f>
        <v>4.9168</v>
      </c>
      <c r="J91" s="104" t="n">
        <f aca="false">(L91-I91)/3+I91</f>
        <v>5.6192</v>
      </c>
      <c r="K91" s="104" t="n">
        <f aca="false">(L91-I91)/3+J91</f>
        <v>6.3216</v>
      </c>
      <c r="L91" s="104" t="n">
        <f aca="false">(L92-L87)/5+L90</f>
        <v>7.024</v>
      </c>
      <c r="M91" s="104" t="n">
        <f aca="false">(Q91-L91)/5+L91</f>
        <v>7.7264</v>
      </c>
      <c r="N91" s="104" t="n">
        <f aca="false">(Q91-L91)/5+M91</f>
        <v>8.4288</v>
      </c>
      <c r="O91" s="104" t="n">
        <f aca="false">(Q91-L91)/5+N91</f>
        <v>9.1312</v>
      </c>
      <c r="P91" s="104" t="n">
        <f aca="false">(Q91-L91)/5+O91</f>
        <v>9.8336</v>
      </c>
      <c r="Q91" s="104" t="n">
        <f aca="false">(Q92-Q87)/5+Q90</f>
        <v>10.536</v>
      </c>
      <c r="R91" s="104" t="n">
        <f aca="false">(V91-Q91)/5+Q91</f>
        <v>11.2378672</v>
      </c>
      <c r="S91" s="104" t="n">
        <f aca="false">(V91-Q91)/5+R91</f>
        <v>11.9397344</v>
      </c>
      <c r="T91" s="104" t="n">
        <f aca="false">(V91-Q91)/5+S91</f>
        <v>12.6416016</v>
      </c>
      <c r="U91" s="104" t="n">
        <f aca="false">(V91-Q91)/5+T91</f>
        <v>13.3434688</v>
      </c>
      <c r="V91" s="104" t="n">
        <f aca="false">(V92-V87)/5+V90</f>
        <v>14.045336</v>
      </c>
      <c r="W91" s="111" t="n">
        <f aca="false">(AA91-V91)/5+V91</f>
        <v>14.7472016</v>
      </c>
      <c r="X91" s="111" t="n">
        <f aca="false">(AA91-V91)/5+W91</f>
        <v>15.4490672</v>
      </c>
      <c r="Y91" s="111" t="n">
        <f aca="false">(AA91-V91)/5+X91</f>
        <v>16.1509328</v>
      </c>
      <c r="Z91" s="111" t="n">
        <f aca="false">(AA91-V91)/5+Y91</f>
        <v>16.8527984</v>
      </c>
      <c r="AA91" s="104" t="n">
        <f aca="false">(AA92-AA87)/5+AA90</f>
        <v>17.554664</v>
      </c>
      <c r="AB91" s="104" t="n">
        <f aca="false">(AF91-AA91)/5+AA91</f>
        <v>18.2565312</v>
      </c>
      <c r="AC91" s="104" t="n">
        <f aca="false">(AF91-AA91)/5+AB91</f>
        <v>18.9583984</v>
      </c>
      <c r="AD91" s="104" t="n">
        <f aca="false">(AF91-AA91)/5+AC91</f>
        <v>19.6602656</v>
      </c>
      <c r="AE91" s="104" t="n">
        <f aca="false">(AF91-AA91)/5+AD91</f>
        <v>20.3621328</v>
      </c>
      <c r="AF91" s="104" t="n">
        <f aca="false">(AF92-AF87)/5+AF90</f>
        <v>21.064</v>
      </c>
      <c r="AG91" s="111" t="n">
        <f aca="false">(AK91-AF91)/5+AF91</f>
        <v>20.5376</v>
      </c>
      <c r="AH91" s="111" t="n">
        <f aca="false">(AK91-AF91)/5+AG91</f>
        <v>20.0112</v>
      </c>
      <c r="AI91" s="111" t="n">
        <f aca="false">(AK91-AF91)/5+AH91</f>
        <v>19.4848</v>
      </c>
      <c r="AJ91" s="111" t="n">
        <f aca="false">(AK91-AF91)/5+AI91</f>
        <v>18.9584</v>
      </c>
      <c r="AK91" s="104" t="n">
        <f aca="false">(AK92-AK87)/5+AK90</f>
        <v>18.432</v>
      </c>
      <c r="AL91" s="111" t="n">
        <f aca="false">(AP91-AK91)/5+AK91</f>
        <v>17.9056</v>
      </c>
      <c r="AM91" s="111" t="n">
        <f aca="false">(AP91-AK91)/5+AL91</f>
        <v>17.3792</v>
      </c>
      <c r="AN91" s="111" t="n">
        <f aca="false">(AP91-AK91)/5+AM91</f>
        <v>16.8528</v>
      </c>
      <c r="AO91" s="111" t="n">
        <f aca="false">(AP91-AK91)/5+AN91</f>
        <v>16.3264</v>
      </c>
      <c r="AP91" s="104" t="n">
        <f aca="false">(AP92-AP87)/5+AP90</f>
        <v>15.8</v>
      </c>
      <c r="AQ91" s="116" t="n">
        <f aca="false">($AP91-$AK91)/Delta+AP91</f>
        <v>15.2736</v>
      </c>
      <c r="AR91" s="116" t="n">
        <f aca="false">($AP91-$AK91)/Delta+AQ91</f>
        <v>14.7472</v>
      </c>
      <c r="AS91" s="116" t="n">
        <f aca="false">($AP91-$AK91)/Delta+AR91</f>
        <v>14.2208</v>
      </c>
      <c r="AT91" s="116" t="n">
        <f aca="false">($AP91-$AK91)/Delta+AS91</f>
        <v>13.6944</v>
      </c>
      <c r="AU91" s="116" t="n">
        <f aca="false">($AP91-$AK91)/Delta+AT91</f>
        <v>13.168</v>
      </c>
      <c r="AV91" s="116" t="n">
        <f aca="false">($AP91-$AK91)/Delta+AU91</f>
        <v>12.6416</v>
      </c>
      <c r="AW91" s="116" t="n">
        <f aca="false">($AP91-$AK91)/Delta+AV91</f>
        <v>12.1152</v>
      </c>
      <c r="AX91" s="116" t="n">
        <f aca="false">($AP91-$AK91)/Delta+AW91</f>
        <v>11.5888</v>
      </c>
      <c r="AY91" s="116" t="n">
        <f aca="false">($AP91-$AK91)/Delta+AX91</f>
        <v>11.0624</v>
      </c>
      <c r="AZ91" s="116" t="n">
        <f aca="false">($AP91-$AK91)/Delta+AY91</f>
        <v>10.536</v>
      </c>
    </row>
    <row r="92" customFormat="false" ht="12.8" hidden="false" customHeight="false" outlineLevel="0" collapsed="false">
      <c r="A92" s="103" t="n">
        <f aca="false">A87+5</f>
        <v>125</v>
      </c>
      <c r="B92" s="104" t="n">
        <v>0</v>
      </c>
      <c r="C92" s="104" t="n">
        <f aca="false">(B92+D92)/2</f>
        <v>0.678</v>
      </c>
      <c r="D92" s="115" t="n">
        <f aca="false">polar_type16!$AB$6</f>
        <v>1.356</v>
      </c>
      <c r="E92" s="104" t="n">
        <f aca="false">(D92+F92)/2</f>
        <v>2.034</v>
      </c>
      <c r="F92" s="115" t="n">
        <f aca="false">polar_type16!$AB$7</f>
        <v>2.712</v>
      </c>
      <c r="G92" s="115" t="n">
        <f aca="false">polar_type16!$AB$8</f>
        <v>3.39</v>
      </c>
      <c r="H92" s="104" t="n">
        <f aca="false">(G92+I92)/2</f>
        <v>4.068</v>
      </c>
      <c r="I92" s="115" t="n">
        <f aca="false">polar_type16!$AB$9</f>
        <v>4.746</v>
      </c>
      <c r="J92" s="104" t="n">
        <f aca="false">(L92-I92)/3+I92</f>
        <v>5.424</v>
      </c>
      <c r="K92" s="104" t="n">
        <f aca="false">(L92-I92)/3+J92</f>
        <v>6.102</v>
      </c>
      <c r="L92" s="115" t="n">
        <f aca="false">polar_type16!$AB$10</f>
        <v>6.78</v>
      </c>
      <c r="M92" s="104" t="n">
        <f aca="false">(Q92-L92)/5+L92</f>
        <v>7.458</v>
      </c>
      <c r="N92" s="104" t="n">
        <f aca="false">(Q92-L92)/5+M92</f>
        <v>8.136</v>
      </c>
      <c r="O92" s="104" t="n">
        <f aca="false">(Q92-L92)/5+N92</f>
        <v>8.814</v>
      </c>
      <c r="P92" s="104" t="n">
        <f aca="false">(Q92-L92)/5+O92</f>
        <v>9.492</v>
      </c>
      <c r="Q92" s="115" t="n">
        <f aca="false">polar_type16!$AB$11</f>
        <v>10.17</v>
      </c>
      <c r="R92" s="104" t="n">
        <f aca="false">(V92-Q92)/5+Q92</f>
        <v>10.847334</v>
      </c>
      <c r="S92" s="104" t="n">
        <f aca="false">(V92-Q92)/5+R92</f>
        <v>11.524668</v>
      </c>
      <c r="T92" s="104" t="n">
        <f aca="false">(V92-Q92)/5+S92</f>
        <v>12.202002</v>
      </c>
      <c r="U92" s="104" t="n">
        <f aca="false">(V92-Q92)/5+T92</f>
        <v>12.879336</v>
      </c>
      <c r="V92" s="115" t="n">
        <f aca="false">polar_type16!$AB$12</f>
        <v>13.55667</v>
      </c>
      <c r="W92" s="111" t="n">
        <f aca="false">(AA92-V92)/5+V92</f>
        <v>14.234002</v>
      </c>
      <c r="X92" s="111" t="n">
        <f aca="false">(AA92-V92)/5+W92</f>
        <v>14.911334</v>
      </c>
      <c r="Y92" s="111" t="n">
        <f aca="false">(AA92-V92)/5+X92</f>
        <v>15.588666</v>
      </c>
      <c r="Z92" s="111" t="n">
        <f aca="false">(AA92-V92)/5+Y92</f>
        <v>16.265998</v>
      </c>
      <c r="AA92" s="115" t="n">
        <f aca="false">polar_type16!$AB$13</f>
        <v>16.94333</v>
      </c>
      <c r="AB92" s="104" t="n">
        <f aca="false">(AF92-AA92)/5+AA92</f>
        <v>17.620664</v>
      </c>
      <c r="AC92" s="104" t="n">
        <f aca="false">(AF92-AA92)/5+AB92</f>
        <v>18.297998</v>
      </c>
      <c r="AD92" s="104" t="n">
        <f aca="false">(AF92-AA92)/5+AC92</f>
        <v>18.975332</v>
      </c>
      <c r="AE92" s="104" t="n">
        <f aca="false">(AF92-AA92)/5+AD92</f>
        <v>19.652666</v>
      </c>
      <c r="AF92" s="115" t="n">
        <f aca="false">polar_type16!$AB$14</f>
        <v>20.33</v>
      </c>
      <c r="AG92" s="111" t="n">
        <f aca="false">(AK92-AF92)/5+AF92</f>
        <v>19.822</v>
      </c>
      <c r="AH92" s="111" t="n">
        <f aca="false">(AK92-AF92)/5+AG92</f>
        <v>19.314</v>
      </c>
      <c r="AI92" s="111" t="n">
        <f aca="false">(AK92-AF92)/5+AH92</f>
        <v>18.806</v>
      </c>
      <c r="AJ92" s="111" t="n">
        <f aca="false">(AK92-AF92)/5+AI92</f>
        <v>18.298</v>
      </c>
      <c r="AK92" s="115" t="n">
        <f aca="false">polar_type16!$AB$15</f>
        <v>17.79</v>
      </c>
      <c r="AL92" s="111" t="n">
        <f aca="false">(AP92-AK92)/5+AK92</f>
        <v>17.282</v>
      </c>
      <c r="AM92" s="111" t="n">
        <f aca="false">(AP92-AK92)/5+AL92</f>
        <v>16.774</v>
      </c>
      <c r="AN92" s="111" t="n">
        <f aca="false">(AP92-AK92)/5+AM92</f>
        <v>16.266</v>
      </c>
      <c r="AO92" s="111" t="n">
        <f aca="false">(AP92-AK92)/5+AN92</f>
        <v>15.758</v>
      </c>
      <c r="AP92" s="115" t="n">
        <f aca="false">polar_type16!$AB$16</f>
        <v>15.25</v>
      </c>
      <c r="AQ92" s="116" t="n">
        <f aca="false">($AP92-$AK92)/Delta+AP92</f>
        <v>14.742</v>
      </c>
      <c r="AR92" s="116" t="n">
        <f aca="false">($AP92-$AK92)/Delta+AQ92</f>
        <v>14.234</v>
      </c>
      <c r="AS92" s="116" t="n">
        <f aca="false">($AP92-$AK92)/Delta+AR92</f>
        <v>13.726</v>
      </c>
      <c r="AT92" s="116" t="n">
        <f aca="false">($AP92-$AK92)/Delta+AS92</f>
        <v>13.218</v>
      </c>
      <c r="AU92" s="116" t="n">
        <f aca="false">($AP92-$AK92)/Delta+AT92</f>
        <v>12.71</v>
      </c>
      <c r="AV92" s="116" t="n">
        <f aca="false">($AP92-$AK92)/Delta+AU92</f>
        <v>12.202</v>
      </c>
      <c r="AW92" s="116" t="n">
        <f aca="false">($AP92-$AK92)/Delta+AV92</f>
        <v>11.694</v>
      </c>
      <c r="AX92" s="116" t="n">
        <f aca="false">($AP92-$AK92)/Delta+AW92</f>
        <v>11.186</v>
      </c>
      <c r="AY92" s="116" t="n">
        <f aca="false">($AP92-$AK92)/Delta+AX92</f>
        <v>10.678</v>
      </c>
      <c r="AZ92" s="116" t="n">
        <f aca="false">($AP92-$AK92)/Delta+AY92</f>
        <v>10.17</v>
      </c>
    </row>
    <row r="93" customFormat="false" ht="12.8" hidden="false" customHeight="false" outlineLevel="0" collapsed="false">
      <c r="A93" s="103" t="n">
        <f aca="false">(A$7-A$2)/5+A92</f>
        <v>126</v>
      </c>
      <c r="B93" s="104" t="n">
        <v>0</v>
      </c>
      <c r="C93" s="104" t="n">
        <f aca="false">(B93+D93)/2</f>
        <v>0.66</v>
      </c>
      <c r="D93" s="104" t="n">
        <f aca="false">(D97-D92)/5+D92</f>
        <v>1.32</v>
      </c>
      <c r="E93" s="104" t="n">
        <f aca="false">(D93+F93)/2</f>
        <v>1.98</v>
      </c>
      <c r="F93" s="104" t="n">
        <f aca="false">(F97-F92)/5+F92</f>
        <v>2.64</v>
      </c>
      <c r="G93" s="104" t="n">
        <f aca="false">(G97-G92)/5+G92</f>
        <v>3.3</v>
      </c>
      <c r="H93" s="104" t="n">
        <f aca="false">(G93+I93)/2</f>
        <v>3.9602</v>
      </c>
      <c r="I93" s="104" t="n">
        <f aca="false">(I97-I92)/5+I92</f>
        <v>4.6204</v>
      </c>
      <c r="J93" s="104" t="n">
        <f aca="false">(L93-I93)/3+I93</f>
        <v>5.2806</v>
      </c>
      <c r="K93" s="104" t="n">
        <f aca="false">(L93-I93)/3+J93</f>
        <v>5.9408</v>
      </c>
      <c r="L93" s="104" t="n">
        <f aca="false">(L97-L92)/5+L92</f>
        <v>6.601</v>
      </c>
      <c r="M93" s="104" t="n">
        <f aca="false">(Q93-L93)/5+L93</f>
        <v>7.2612</v>
      </c>
      <c r="N93" s="104" t="n">
        <f aca="false">(Q93-L93)/5+M93</f>
        <v>7.9214</v>
      </c>
      <c r="O93" s="104" t="n">
        <f aca="false">(Q93-L93)/5+N93</f>
        <v>8.5816</v>
      </c>
      <c r="P93" s="104" t="n">
        <f aca="false">(Q93-L93)/5+O93</f>
        <v>9.2418</v>
      </c>
      <c r="Q93" s="104" t="n">
        <f aca="false">(Q97-Q92)/5+Q92</f>
        <v>9.902</v>
      </c>
      <c r="R93" s="104" t="n">
        <f aca="false">(V93-Q93)/5+Q93</f>
        <v>10.561734</v>
      </c>
      <c r="S93" s="104" t="n">
        <f aca="false">(V93-Q93)/5+R93</f>
        <v>11.221468</v>
      </c>
      <c r="T93" s="104" t="n">
        <f aca="false">(V93-Q93)/5+S93</f>
        <v>11.881202</v>
      </c>
      <c r="U93" s="104" t="n">
        <f aca="false">(V93-Q93)/5+T93</f>
        <v>12.540936</v>
      </c>
      <c r="V93" s="104" t="n">
        <f aca="false">(V97-V92)/5+V92</f>
        <v>13.20067</v>
      </c>
      <c r="W93" s="111" t="n">
        <f aca="false">(AA93-V93)/5+V93</f>
        <v>13.860402</v>
      </c>
      <c r="X93" s="111" t="n">
        <f aca="false">(AA93-V93)/5+W93</f>
        <v>14.520134</v>
      </c>
      <c r="Y93" s="111" t="n">
        <f aca="false">(AA93-V93)/5+X93</f>
        <v>15.179866</v>
      </c>
      <c r="Z93" s="111" t="n">
        <f aca="false">(AA93-V93)/5+Y93</f>
        <v>15.839598</v>
      </c>
      <c r="AA93" s="104" t="n">
        <f aca="false">(AA97-AA92)/5+AA92</f>
        <v>16.49933</v>
      </c>
      <c r="AB93" s="104" t="n">
        <f aca="false">(AF93-AA93)/5+AA93</f>
        <v>17.159064</v>
      </c>
      <c r="AC93" s="104" t="n">
        <f aca="false">(AF93-AA93)/5+AB93</f>
        <v>17.818798</v>
      </c>
      <c r="AD93" s="104" t="n">
        <f aca="false">(AF93-AA93)/5+AC93</f>
        <v>18.478532</v>
      </c>
      <c r="AE93" s="104" t="n">
        <f aca="false">(AF93-AA93)/5+AD93</f>
        <v>19.138266</v>
      </c>
      <c r="AF93" s="104" t="n">
        <f aca="false">(AF97-AF92)/5+AF92</f>
        <v>19.798</v>
      </c>
      <c r="AG93" s="111" t="n">
        <f aca="false">(AK93-AF93)/5+AF93</f>
        <v>19.3032</v>
      </c>
      <c r="AH93" s="111" t="n">
        <f aca="false">(AK93-AF93)/5+AG93</f>
        <v>18.8084</v>
      </c>
      <c r="AI93" s="111" t="n">
        <f aca="false">(AK93-AF93)/5+AH93</f>
        <v>18.3136</v>
      </c>
      <c r="AJ93" s="111" t="n">
        <f aca="false">(AK93-AF93)/5+AI93</f>
        <v>17.8188</v>
      </c>
      <c r="AK93" s="104" t="n">
        <f aca="false">(AK97-AK92)/5+AK92</f>
        <v>17.324</v>
      </c>
      <c r="AL93" s="111" t="n">
        <f aca="false">(AP93-AK93)/5+AK93</f>
        <v>16.8292</v>
      </c>
      <c r="AM93" s="111" t="n">
        <f aca="false">(AP93-AK93)/5+AL93</f>
        <v>16.3344</v>
      </c>
      <c r="AN93" s="111" t="n">
        <f aca="false">(AP93-AK93)/5+AM93</f>
        <v>15.8396</v>
      </c>
      <c r="AO93" s="111" t="n">
        <f aca="false">(AP93-AK93)/5+AN93</f>
        <v>15.3448</v>
      </c>
      <c r="AP93" s="104" t="n">
        <f aca="false">(AP97-AP92)/5+AP92</f>
        <v>14.85</v>
      </c>
      <c r="AQ93" s="116" t="n">
        <f aca="false">($AP93-$AK93)/Delta+AP93</f>
        <v>14.3552</v>
      </c>
      <c r="AR93" s="116" t="n">
        <f aca="false">($AP93-$AK93)/Delta+AQ93</f>
        <v>13.8604</v>
      </c>
      <c r="AS93" s="116" t="n">
        <f aca="false">($AP93-$AK93)/Delta+AR93</f>
        <v>13.3656</v>
      </c>
      <c r="AT93" s="116" t="n">
        <f aca="false">($AP93-$AK93)/Delta+AS93</f>
        <v>12.8708</v>
      </c>
      <c r="AU93" s="116" t="n">
        <f aca="false">($AP93-$AK93)/Delta+AT93</f>
        <v>12.376</v>
      </c>
      <c r="AV93" s="116" t="n">
        <f aca="false">($AP93-$AK93)/Delta+AU93</f>
        <v>11.8812</v>
      </c>
      <c r="AW93" s="116" t="n">
        <f aca="false">($AP93-$AK93)/Delta+AV93</f>
        <v>11.3864</v>
      </c>
      <c r="AX93" s="116" t="n">
        <f aca="false">($AP93-$AK93)/Delta+AW93</f>
        <v>10.8916</v>
      </c>
      <c r="AY93" s="116" t="n">
        <f aca="false">($AP93-$AK93)/Delta+AX93</f>
        <v>10.3968</v>
      </c>
      <c r="AZ93" s="116" t="n">
        <f aca="false">($AP93-$AK93)/Delta+AY93</f>
        <v>9.902</v>
      </c>
    </row>
    <row r="94" customFormat="false" ht="12.8" hidden="false" customHeight="false" outlineLevel="0" collapsed="false">
      <c r="A94" s="103" t="n">
        <f aca="false">(A$7-A$2)/5+A93</f>
        <v>127</v>
      </c>
      <c r="B94" s="104" t="n">
        <v>0</v>
      </c>
      <c r="C94" s="104" t="n">
        <f aca="false">(B94+D94)/2</f>
        <v>0.642</v>
      </c>
      <c r="D94" s="104" t="n">
        <f aca="false">(D97-D92)/5+D93</f>
        <v>1.284</v>
      </c>
      <c r="E94" s="104" t="n">
        <f aca="false">(D94+F94)/2</f>
        <v>1.926</v>
      </c>
      <c r="F94" s="104" t="n">
        <f aca="false">(F97-F92)/5+F93</f>
        <v>2.568</v>
      </c>
      <c r="G94" s="104" t="n">
        <f aca="false">(G97-G92)/5+G93</f>
        <v>3.21</v>
      </c>
      <c r="H94" s="104" t="n">
        <f aca="false">(G94+I94)/2</f>
        <v>3.8524</v>
      </c>
      <c r="I94" s="104" t="n">
        <f aca="false">(I97-I92)/5+I93</f>
        <v>4.4948</v>
      </c>
      <c r="J94" s="104" t="n">
        <f aca="false">(L94-I94)/3+I94</f>
        <v>5.1372</v>
      </c>
      <c r="K94" s="104" t="n">
        <f aca="false">(L94-I94)/3+J94</f>
        <v>5.7796</v>
      </c>
      <c r="L94" s="104" t="n">
        <f aca="false">(L97-L92)/5+L93</f>
        <v>6.422</v>
      </c>
      <c r="M94" s="104" t="n">
        <f aca="false">(Q94-L94)/5+L94</f>
        <v>7.0644</v>
      </c>
      <c r="N94" s="104" t="n">
        <f aca="false">(Q94-L94)/5+M94</f>
        <v>7.7068</v>
      </c>
      <c r="O94" s="104" t="n">
        <f aca="false">(Q94-L94)/5+N94</f>
        <v>8.3492</v>
      </c>
      <c r="P94" s="104" t="n">
        <f aca="false">(Q94-L94)/5+O94</f>
        <v>8.9916</v>
      </c>
      <c r="Q94" s="104" t="n">
        <f aca="false">(Q97-Q92)/5+Q93</f>
        <v>9.634</v>
      </c>
      <c r="R94" s="104" t="n">
        <f aca="false">(V94-Q94)/5+Q94</f>
        <v>10.276134</v>
      </c>
      <c r="S94" s="104" t="n">
        <f aca="false">(V94-Q94)/5+R94</f>
        <v>10.918268</v>
      </c>
      <c r="T94" s="104" t="n">
        <f aca="false">(V94-Q94)/5+S94</f>
        <v>11.560402</v>
      </c>
      <c r="U94" s="104" t="n">
        <f aca="false">(V94-Q94)/5+T94</f>
        <v>12.202536</v>
      </c>
      <c r="V94" s="104" t="n">
        <f aca="false">(V97-V92)/5+V93</f>
        <v>12.84467</v>
      </c>
      <c r="W94" s="111" t="n">
        <f aca="false">(AA94-V94)/5+V94</f>
        <v>13.486802</v>
      </c>
      <c r="X94" s="111" t="n">
        <f aca="false">(AA94-V94)/5+W94</f>
        <v>14.128934</v>
      </c>
      <c r="Y94" s="111" t="n">
        <f aca="false">(AA94-V94)/5+X94</f>
        <v>14.771066</v>
      </c>
      <c r="Z94" s="111" t="n">
        <f aca="false">(AA94-V94)/5+Y94</f>
        <v>15.413198</v>
      </c>
      <c r="AA94" s="104" t="n">
        <f aca="false">(AA97-AA92)/5+AA93</f>
        <v>16.05533</v>
      </c>
      <c r="AB94" s="104" t="n">
        <f aca="false">(AF94-AA94)/5+AA94</f>
        <v>16.697464</v>
      </c>
      <c r="AC94" s="104" t="n">
        <f aca="false">(AF94-AA94)/5+AB94</f>
        <v>17.339598</v>
      </c>
      <c r="AD94" s="104" t="n">
        <f aca="false">(AF94-AA94)/5+AC94</f>
        <v>17.981732</v>
      </c>
      <c r="AE94" s="104" t="n">
        <f aca="false">(AF94-AA94)/5+AD94</f>
        <v>18.623866</v>
      </c>
      <c r="AF94" s="104" t="n">
        <f aca="false">(AF97-AF92)/5+AF93</f>
        <v>19.266</v>
      </c>
      <c r="AG94" s="111" t="n">
        <f aca="false">(AK94-AF94)/5+AF94</f>
        <v>18.7844</v>
      </c>
      <c r="AH94" s="111" t="n">
        <f aca="false">(AK94-AF94)/5+AG94</f>
        <v>18.3028</v>
      </c>
      <c r="AI94" s="111" t="n">
        <f aca="false">(AK94-AF94)/5+AH94</f>
        <v>17.8212</v>
      </c>
      <c r="AJ94" s="111" t="n">
        <f aca="false">(AK94-AF94)/5+AI94</f>
        <v>17.3396</v>
      </c>
      <c r="AK94" s="104" t="n">
        <f aca="false">(AK97-AK92)/5+AK93</f>
        <v>16.858</v>
      </c>
      <c r="AL94" s="111" t="n">
        <f aca="false">(AP94-AK94)/5+AK94</f>
        <v>16.3764</v>
      </c>
      <c r="AM94" s="111" t="n">
        <f aca="false">(AP94-AK94)/5+AL94</f>
        <v>15.8948</v>
      </c>
      <c r="AN94" s="111" t="n">
        <f aca="false">(AP94-AK94)/5+AM94</f>
        <v>15.4132</v>
      </c>
      <c r="AO94" s="111" t="n">
        <f aca="false">(AP94-AK94)/5+AN94</f>
        <v>14.9316</v>
      </c>
      <c r="AP94" s="104" t="n">
        <f aca="false">(AP97-AP92)/5+AP93</f>
        <v>14.45</v>
      </c>
      <c r="AQ94" s="116" t="n">
        <f aca="false">($AP94-$AK94)/Delta+AP94</f>
        <v>13.9684</v>
      </c>
      <c r="AR94" s="116" t="n">
        <f aca="false">($AP94-$AK94)/Delta+AQ94</f>
        <v>13.4868</v>
      </c>
      <c r="AS94" s="116" t="n">
        <f aca="false">($AP94-$AK94)/Delta+AR94</f>
        <v>13.0052</v>
      </c>
      <c r="AT94" s="116" t="n">
        <f aca="false">($AP94-$AK94)/Delta+AS94</f>
        <v>12.5236</v>
      </c>
      <c r="AU94" s="116" t="n">
        <f aca="false">($AP94-$AK94)/Delta+AT94</f>
        <v>12.042</v>
      </c>
      <c r="AV94" s="116" t="n">
        <f aca="false">($AP94-$AK94)/Delta+AU94</f>
        <v>11.5604</v>
      </c>
      <c r="AW94" s="116" t="n">
        <f aca="false">($AP94-$AK94)/Delta+AV94</f>
        <v>11.0788</v>
      </c>
      <c r="AX94" s="116" t="n">
        <f aca="false">($AP94-$AK94)/Delta+AW94</f>
        <v>10.5972</v>
      </c>
      <c r="AY94" s="116" t="n">
        <f aca="false">($AP94-$AK94)/Delta+AX94</f>
        <v>10.1156</v>
      </c>
      <c r="AZ94" s="116" t="n">
        <f aca="false">($AP94-$AK94)/Delta+AY94</f>
        <v>9.634</v>
      </c>
    </row>
    <row r="95" customFormat="false" ht="12.8" hidden="false" customHeight="false" outlineLevel="0" collapsed="false">
      <c r="A95" s="103" t="n">
        <f aca="false">(A$7-A$2)/5+A94</f>
        <v>128</v>
      </c>
      <c r="B95" s="104" t="n">
        <v>0</v>
      </c>
      <c r="C95" s="104" t="n">
        <f aca="false">(B95+D95)/2</f>
        <v>0.624</v>
      </c>
      <c r="D95" s="104" t="n">
        <f aca="false">(D97-D92)/5+D94</f>
        <v>1.248</v>
      </c>
      <c r="E95" s="104" t="n">
        <f aca="false">(D95+F95)/2</f>
        <v>1.872</v>
      </c>
      <c r="F95" s="104" t="n">
        <f aca="false">(F97-F92)/5+F94</f>
        <v>2.496</v>
      </c>
      <c r="G95" s="104" t="n">
        <f aca="false">(G97-G92)/5+G94</f>
        <v>3.12</v>
      </c>
      <c r="H95" s="104" t="n">
        <f aca="false">(G95+I95)/2</f>
        <v>3.7446</v>
      </c>
      <c r="I95" s="104" t="n">
        <f aca="false">(I97-I92)/5+I94</f>
        <v>4.3692</v>
      </c>
      <c r="J95" s="104" t="n">
        <f aca="false">(L95-I95)/3+I95</f>
        <v>4.9938</v>
      </c>
      <c r="K95" s="104" t="n">
        <f aca="false">(L95-I95)/3+J95</f>
        <v>5.6184</v>
      </c>
      <c r="L95" s="104" t="n">
        <f aca="false">(L97-L92)/5+L94</f>
        <v>6.243</v>
      </c>
      <c r="M95" s="104" t="n">
        <f aca="false">(Q95-L95)/5+L95</f>
        <v>6.8676</v>
      </c>
      <c r="N95" s="104" t="n">
        <f aca="false">(Q95-L95)/5+M95</f>
        <v>7.4922</v>
      </c>
      <c r="O95" s="104" t="n">
        <f aca="false">(Q95-L95)/5+N95</f>
        <v>8.1168</v>
      </c>
      <c r="P95" s="104" t="n">
        <f aca="false">(Q95-L95)/5+O95</f>
        <v>8.7414</v>
      </c>
      <c r="Q95" s="104" t="n">
        <f aca="false">(Q97-Q92)/5+Q94</f>
        <v>9.366</v>
      </c>
      <c r="R95" s="104" t="n">
        <f aca="false">(V95-Q95)/5+Q95</f>
        <v>9.990534</v>
      </c>
      <c r="S95" s="104" t="n">
        <f aca="false">(V95-Q95)/5+R95</f>
        <v>10.615068</v>
      </c>
      <c r="T95" s="104" t="n">
        <f aca="false">(V95-Q95)/5+S95</f>
        <v>11.239602</v>
      </c>
      <c r="U95" s="104" t="n">
        <f aca="false">(V95-Q95)/5+T95</f>
        <v>11.864136</v>
      </c>
      <c r="V95" s="104" t="n">
        <f aca="false">(V97-V92)/5+V94</f>
        <v>12.48867</v>
      </c>
      <c r="W95" s="111" t="n">
        <f aca="false">(AA95-V95)/5+V95</f>
        <v>13.113202</v>
      </c>
      <c r="X95" s="111" t="n">
        <f aca="false">(AA95-V95)/5+W95</f>
        <v>13.737734</v>
      </c>
      <c r="Y95" s="111" t="n">
        <f aca="false">(AA95-V95)/5+X95</f>
        <v>14.362266</v>
      </c>
      <c r="Z95" s="111" t="n">
        <f aca="false">(AA95-V95)/5+Y95</f>
        <v>14.986798</v>
      </c>
      <c r="AA95" s="104" t="n">
        <f aca="false">(AA97-AA92)/5+AA94</f>
        <v>15.61133</v>
      </c>
      <c r="AB95" s="104" t="n">
        <f aca="false">(AF95-AA95)/5+AA95</f>
        <v>16.235864</v>
      </c>
      <c r="AC95" s="104" t="n">
        <f aca="false">(AF95-AA95)/5+AB95</f>
        <v>16.860398</v>
      </c>
      <c r="AD95" s="104" t="n">
        <f aca="false">(AF95-AA95)/5+AC95</f>
        <v>17.484932</v>
      </c>
      <c r="AE95" s="104" t="n">
        <f aca="false">(AF95-AA95)/5+AD95</f>
        <v>18.109466</v>
      </c>
      <c r="AF95" s="104" t="n">
        <f aca="false">(AF97-AF92)/5+AF94</f>
        <v>18.734</v>
      </c>
      <c r="AG95" s="111" t="n">
        <f aca="false">(AK95-AF95)/5+AF95</f>
        <v>18.2656</v>
      </c>
      <c r="AH95" s="111" t="n">
        <f aca="false">(AK95-AF95)/5+AG95</f>
        <v>17.7972</v>
      </c>
      <c r="AI95" s="111" t="n">
        <f aca="false">(AK95-AF95)/5+AH95</f>
        <v>17.3288</v>
      </c>
      <c r="AJ95" s="111" t="n">
        <f aca="false">(AK95-AF95)/5+AI95</f>
        <v>16.8604</v>
      </c>
      <c r="AK95" s="104" t="n">
        <f aca="false">(AK97-AK92)/5+AK94</f>
        <v>16.392</v>
      </c>
      <c r="AL95" s="111" t="n">
        <f aca="false">(AP95-AK95)/5+AK95</f>
        <v>15.9236</v>
      </c>
      <c r="AM95" s="111" t="n">
        <f aca="false">(AP95-AK95)/5+AL95</f>
        <v>15.4552</v>
      </c>
      <c r="AN95" s="111" t="n">
        <f aca="false">(AP95-AK95)/5+AM95</f>
        <v>14.9868</v>
      </c>
      <c r="AO95" s="111" t="n">
        <f aca="false">(AP95-AK95)/5+AN95</f>
        <v>14.5184</v>
      </c>
      <c r="AP95" s="104" t="n">
        <f aca="false">(AP97-AP92)/5+AP94</f>
        <v>14.05</v>
      </c>
      <c r="AQ95" s="116" t="n">
        <f aca="false">($AP95-$AK95)/Delta+AP95</f>
        <v>13.5816</v>
      </c>
      <c r="AR95" s="116" t="n">
        <f aca="false">($AP95-$AK95)/Delta+AQ95</f>
        <v>13.1132</v>
      </c>
      <c r="AS95" s="116" t="n">
        <f aca="false">($AP95-$AK95)/Delta+AR95</f>
        <v>12.6448</v>
      </c>
      <c r="AT95" s="116" t="n">
        <f aca="false">($AP95-$AK95)/Delta+AS95</f>
        <v>12.1764</v>
      </c>
      <c r="AU95" s="116" t="n">
        <f aca="false">($AP95-$AK95)/Delta+AT95</f>
        <v>11.708</v>
      </c>
      <c r="AV95" s="116" t="n">
        <f aca="false">($AP95-$AK95)/Delta+AU95</f>
        <v>11.2396</v>
      </c>
      <c r="AW95" s="116" t="n">
        <f aca="false">($AP95-$AK95)/Delta+AV95</f>
        <v>10.7712</v>
      </c>
      <c r="AX95" s="116" t="n">
        <f aca="false">($AP95-$AK95)/Delta+AW95</f>
        <v>10.3028</v>
      </c>
      <c r="AY95" s="116" t="n">
        <f aca="false">($AP95-$AK95)/Delta+AX95</f>
        <v>9.83440000000001</v>
      </c>
      <c r="AZ95" s="116" t="n">
        <f aca="false">($AP95-$AK95)/Delta+AY95</f>
        <v>9.36600000000001</v>
      </c>
    </row>
    <row r="96" customFormat="false" ht="12.8" hidden="false" customHeight="false" outlineLevel="0" collapsed="false">
      <c r="A96" s="103" t="n">
        <f aca="false">(A$7-A$2)/5+A95</f>
        <v>129</v>
      </c>
      <c r="B96" s="104" t="n">
        <v>0</v>
      </c>
      <c r="C96" s="104" t="n">
        <f aca="false">(B96+D96)/2</f>
        <v>0.606</v>
      </c>
      <c r="D96" s="104" t="n">
        <f aca="false">(D97-D92)/5+D95</f>
        <v>1.212</v>
      </c>
      <c r="E96" s="104" t="n">
        <f aca="false">(D96+F96)/2</f>
        <v>1.818</v>
      </c>
      <c r="F96" s="104" t="n">
        <f aca="false">(F97-F92)/5+F95</f>
        <v>2.424</v>
      </c>
      <c r="G96" s="104" t="n">
        <f aca="false">(G97-G92)/5+G95</f>
        <v>3.03</v>
      </c>
      <c r="H96" s="104" t="n">
        <f aca="false">(G96+I96)/2</f>
        <v>3.6368</v>
      </c>
      <c r="I96" s="104" t="n">
        <f aca="false">(I97-I92)/5+I95</f>
        <v>4.2436</v>
      </c>
      <c r="J96" s="104" t="n">
        <f aca="false">(L96-I96)/3+I96</f>
        <v>4.8504</v>
      </c>
      <c r="K96" s="104" t="n">
        <f aca="false">(L96-I96)/3+J96</f>
        <v>5.4572</v>
      </c>
      <c r="L96" s="104" t="n">
        <f aca="false">(L97-L92)/5+L95</f>
        <v>6.064</v>
      </c>
      <c r="M96" s="104" t="n">
        <f aca="false">(Q96-L96)/5+L96</f>
        <v>6.6708</v>
      </c>
      <c r="N96" s="104" t="n">
        <f aca="false">(Q96-L96)/5+M96</f>
        <v>7.2776</v>
      </c>
      <c r="O96" s="104" t="n">
        <f aca="false">(Q96-L96)/5+N96</f>
        <v>7.8844</v>
      </c>
      <c r="P96" s="104" t="n">
        <f aca="false">(Q96-L96)/5+O96</f>
        <v>8.4912</v>
      </c>
      <c r="Q96" s="104" t="n">
        <f aca="false">(Q97-Q92)/5+Q95</f>
        <v>9.098</v>
      </c>
      <c r="R96" s="104" t="n">
        <f aca="false">(V96-Q96)/5+Q96</f>
        <v>9.704934</v>
      </c>
      <c r="S96" s="104" t="n">
        <f aca="false">(V96-Q96)/5+R96</f>
        <v>10.311868</v>
      </c>
      <c r="T96" s="104" t="n">
        <f aca="false">(V96-Q96)/5+S96</f>
        <v>10.918802</v>
      </c>
      <c r="U96" s="104" t="n">
        <f aca="false">(V96-Q96)/5+T96</f>
        <v>11.525736</v>
      </c>
      <c r="V96" s="104" t="n">
        <f aca="false">(V97-V92)/5+V95</f>
        <v>12.13267</v>
      </c>
      <c r="W96" s="111" t="n">
        <f aca="false">(AA96-V96)/5+V96</f>
        <v>12.739602</v>
      </c>
      <c r="X96" s="111" t="n">
        <f aca="false">(AA96-V96)/5+W96</f>
        <v>13.346534</v>
      </c>
      <c r="Y96" s="111" t="n">
        <f aca="false">(AA96-V96)/5+X96</f>
        <v>13.953466</v>
      </c>
      <c r="Z96" s="111" t="n">
        <f aca="false">(AA96-V96)/5+Y96</f>
        <v>14.560398</v>
      </c>
      <c r="AA96" s="104" t="n">
        <f aca="false">(AA97-AA92)/5+AA95</f>
        <v>15.16733</v>
      </c>
      <c r="AB96" s="104" t="n">
        <f aca="false">(AF96-AA96)/5+AA96</f>
        <v>15.774264</v>
      </c>
      <c r="AC96" s="104" t="n">
        <f aca="false">(AF96-AA96)/5+AB96</f>
        <v>16.381198</v>
      </c>
      <c r="AD96" s="104" t="n">
        <f aca="false">(AF96-AA96)/5+AC96</f>
        <v>16.988132</v>
      </c>
      <c r="AE96" s="104" t="n">
        <f aca="false">(AF96-AA96)/5+AD96</f>
        <v>17.595066</v>
      </c>
      <c r="AF96" s="104" t="n">
        <f aca="false">(AF97-AF92)/5+AF95</f>
        <v>18.202</v>
      </c>
      <c r="AG96" s="111" t="n">
        <f aca="false">(AK96-AF96)/5+AF96</f>
        <v>17.7468</v>
      </c>
      <c r="AH96" s="111" t="n">
        <f aca="false">(AK96-AF96)/5+AG96</f>
        <v>17.2916</v>
      </c>
      <c r="AI96" s="111" t="n">
        <f aca="false">(AK96-AF96)/5+AH96</f>
        <v>16.8364</v>
      </c>
      <c r="AJ96" s="111" t="n">
        <f aca="false">(AK96-AF96)/5+AI96</f>
        <v>16.3812</v>
      </c>
      <c r="AK96" s="104" t="n">
        <f aca="false">(AK97-AK92)/5+AK95</f>
        <v>15.926</v>
      </c>
      <c r="AL96" s="111" t="n">
        <f aca="false">(AP96-AK96)/5+AK96</f>
        <v>15.4708</v>
      </c>
      <c r="AM96" s="111" t="n">
        <f aca="false">(AP96-AK96)/5+AL96</f>
        <v>15.0156</v>
      </c>
      <c r="AN96" s="111" t="n">
        <f aca="false">(AP96-AK96)/5+AM96</f>
        <v>14.5604</v>
      </c>
      <c r="AO96" s="111" t="n">
        <f aca="false">(AP96-AK96)/5+AN96</f>
        <v>14.1052</v>
      </c>
      <c r="AP96" s="104" t="n">
        <f aca="false">(AP97-AP92)/5+AP95</f>
        <v>13.65</v>
      </c>
      <c r="AQ96" s="116" t="n">
        <f aca="false">($AP96-$AK96)/Delta+AP96</f>
        <v>13.1948</v>
      </c>
      <c r="AR96" s="116" t="n">
        <f aca="false">($AP96-$AK96)/Delta+AQ96</f>
        <v>12.7396</v>
      </c>
      <c r="AS96" s="116" t="n">
        <f aca="false">($AP96-$AK96)/Delta+AR96</f>
        <v>12.2844</v>
      </c>
      <c r="AT96" s="116" t="n">
        <f aca="false">($AP96-$AK96)/Delta+AS96</f>
        <v>11.8292</v>
      </c>
      <c r="AU96" s="116" t="n">
        <f aca="false">($AP96-$AK96)/Delta+AT96</f>
        <v>11.374</v>
      </c>
      <c r="AV96" s="116" t="n">
        <f aca="false">($AP96-$AK96)/Delta+AU96</f>
        <v>10.9188</v>
      </c>
      <c r="AW96" s="116" t="n">
        <f aca="false">($AP96-$AK96)/Delta+AV96</f>
        <v>10.4636</v>
      </c>
      <c r="AX96" s="116" t="n">
        <f aca="false">($AP96-$AK96)/Delta+AW96</f>
        <v>10.0084</v>
      </c>
      <c r="AY96" s="116" t="n">
        <f aca="false">($AP96-$AK96)/Delta+AX96</f>
        <v>9.5532</v>
      </c>
      <c r="AZ96" s="116" t="n">
        <f aca="false">($AP96-$AK96)/Delta+AY96</f>
        <v>9.098</v>
      </c>
    </row>
    <row r="97" customFormat="false" ht="12.8" hidden="false" customHeight="false" outlineLevel="0" collapsed="false">
      <c r="A97" s="103" t="n">
        <f aca="false">A92+5</f>
        <v>130</v>
      </c>
      <c r="B97" s="104" t="n">
        <v>0</v>
      </c>
      <c r="C97" s="104" t="n">
        <f aca="false">(B97+D97)/2</f>
        <v>0.588</v>
      </c>
      <c r="D97" s="115" t="n">
        <f aca="false">polar_type16!$AC$6</f>
        <v>1.176</v>
      </c>
      <c r="E97" s="104" t="n">
        <f aca="false">(D97+F97)/2</f>
        <v>1.764</v>
      </c>
      <c r="F97" s="115" t="n">
        <f aca="false">polar_type16!$AC$7</f>
        <v>2.352</v>
      </c>
      <c r="G97" s="115" t="n">
        <f aca="false">polar_type16!$AC$8</f>
        <v>2.94</v>
      </c>
      <c r="H97" s="104" t="n">
        <f aca="false">(G97+I97)/2</f>
        <v>3.529</v>
      </c>
      <c r="I97" s="115" t="n">
        <f aca="false">polar_type16!$AC$9</f>
        <v>4.118</v>
      </c>
      <c r="J97" s="104" t="n">
        <f aca="false">(L97-I97)/3+I97</f>
        <v>4.707</v>
      </c>
      <c r="K97" s="104" t="n">
        <f aca="false">(L97-I97)/3+J97</f>
        <v>5.296</v>
      </c>
      <c r="L97" s="115" t="n">
        <f aca="false">polar_type16!$AC$10</f>
        <v>5.885</v>
      </c>
      <c r="M97" s="104" t="n">
        <f aca="false">(Q97-L97)/5+L97</f>
        <v>6.474</v>
      </c>
      <c r="N97" s="104" t="n">
        <f aca="false">(Q97-L97)/5+M97</f>
        <v>7.063</v>
      </c>
      <c r="O97" s="104" t="n">
        <f aca="false">(Q97-L97)/5+N97</f>
        <v>7.652</v>
      </c>
      <c r="P97" s="104" t="n">
        <f aca="false">(Q97-L97)/5+O97</f>
        <v>8.241</v>
      </c>
      <c r="Q97" s="115" t="n">
        <f aca="false">polar_type16!$AC$11</f>
        <v>8.83</v>
      </c>
      <c r="R97" s="104" t="n">
        <f aca="false">(V97-Q97)/5+Q97</f>
        <v>9.419334</v>
      </c>
      <c r="S97" s="104" t="n">
        <f aca="false">(V97-Q97)/5+R97</f>
        <v>10.008668</v>
      </c>
      <c r="T97" s="104" t="n">
        <f aca="false">(V97-Q97)/5+S97</f>
        <v>10.598002</v>
      </c>
      <c r="U97" s="104" t="n">
        <f aca="false">(V97-Q97)/5+T97</f>
        <v>11.187336</v>
      </c>
      <c r="V97" s="115" t="n">
        <f aca="false">polar_type16!$AC$12</f>
        <v>11.77667</v>
      </c>
      <c r="W97" s="111" t="n">
        <f aca="false">(AA97-V97)/5+V97</f>
        <v>12.366002</v>
      </c>
      <c r="X97" s="111" t="n">
        <f aca="false">(AA97-V97)/5+W97</f>
        <v>12.955334</v>
      </c>
      <c r="Y97" s="111" t="n">
        <f aca="false">(AA97-V97)/5+X97</f>
        <v>13.544666</v>
      </c>
      <c r="Z97" s="111" t="n">
        <f aca="false">(AA97-V97)/5+Y97</f>
        <v>14.133998</v>
      </c>
      <c r="AA97" s="115" t="n">
        <f aca="false">polar_type16!$AC$13</f>
        <v>14.72333</v>
      </c>
      <c r="AB97" s="104" t="n">
        <f aca="false">(AF97-AA97)/5+AA97</f>
        <v>15.312664</v>
      </c>
      <c r="AC97" s="104" t="n">
        <f aca="false">(AF97-AA97)/5+AB97</f>
        <v>15.901998</v>
      </c>
      <c r="AD97" s="104" t="n">
        <f aca="false">(AF97-AA97)/5+AC97</f>
        <v>16.491332</v>
      </c>
      <c r="AE97" s="104" t="n">
        <f aca="false">(AF97-AA97)/5+AD97</f>
        <v>17.080666</v>
      </c>
      <c r="AF97" s="115" t="n">
        <f aca="false">polar_type16!$AC$14</f>
        <v>17.67</v>
      </c>
      <c r="AG97" s="111" t="n">
        <f aca="false">(AK97-AF97)/5+AF97</f>
        <v>17.228</v>
      </c>
      <c r="AH97" s="111" t="n">
        <f aca="false">(AK97-AF97)/5+AG97</f>
        <v>16.786</v>
      </c>
      <c r="AI97" s="111" t="n">
        <f aca="false">(AK97-AF97)/5+AH97</f>
        <v>16.344</v>
      </c>
      <c r="AJ97" s="111" t="n">
        <f aca="false">(AK97-AF97)/5+AI97</f>
        <v>15.902</v>
      </c>
      <c r="AK97" s="115" t="n">
        <f aca="false">polar_type16!$AC$15</f>
        <v>15.46</v>
      </c>
      <c r="AL97" s="111" t="n">
        <f aca="false">(AP97-AK97)/5+AK97</f>
        <v>15.018</v>
      </c>
      <c r="AM97" s="111" t="n">
        <f aca="false">(AP97-AK97)/5+AL97</f>
        <v>14.576</v>
      </c>
      <c r="AN97" s="111" t="n">
        <f aca="false">(AP97-AK97)/5+AM97</f>
        <v>14.134</v>
      </c>
      <c r="AO97" s="111" t="n">
        <f aca="false">(AP97-AK97)/5+AN97</f>
        <v>13.692</v>
      </c>
      <c r="AP97" s="115" t="n">
        <f aca="false">polar_type16!$AC$16</f>
        <v>13.25</v>
      </c>
      <c r="AQ97" s="116" t="n">
        <f aca="false">($AP97-$AK97)/Delta+AP97</f>
        <v>12.808</v>
      </c>
      <c r="AR97" s="116" t="n">
        <f aca="false">($AP97-$AK97)/Delta+AQ97</f>
        <v>12.366</v>
      </c>
      <c r="AS97" s="116" t="n">
        <f aca="false">($AP97-$AK97)/Delta+AR97</f>
        <v>11.924</v>
      </c>
      <c r="AT97" s="116" t="n">
        <f aca="false">($AP97-$AK97)/Delta+AS97</f>
        <v>11.482</v>
      </c>
      <c r="AU97" s="116" t="n">
        <f aca="false">($AP97-$AK97)/Delta+AT97</f>
        <v>11.04</v>
      </c>
      <c r="AV97" s="116" t="n">
        <f aca="false">($AP97-$AK97)/Delta+AU97</f>
        <v>10.598</v>
      </c>
      <c r="AW97" s="116" t="n">
        <f aca="false">($AP97-$AK97)/Delta+AV97</f>
        <v>10.156</v>
      </c>
      <c r="AX97" s="116" t="n">
        <f aca="false">($AP97-$AK97)/Delta+AW97</f>
        <v>9.714</v>
      </c>
      <c r="AY97" s="116" t="n">
        <f aca="false">($AP97-$AK97)/Delta+AX97</f>
        <v>9.272</v>
      </c>
      <c r="AZ97" s="116" t="n">
        <f aca="false">($AP97-$AK97)/Delta+AY97</f>
        <v>8.83</v>
      </c>
    </row>
    <row r="98" customFormat="false" ht="12.8" hidden="false" customHeight="false" outlineLevel="0" collapsed="false">
      <c r="A98" s="103" t="n">
        <f aca="false">(A$7-A$2)/5+A97</f>
        <v>131</v>
      </c>
      <c r="B98" s="104" t="n">
        <v>0</v>
      </c>
      <c r="C98" s="104" t="n">
        <f aca="false">(B98+D98)/2</f>
        <v>0.576</v>
      </c>
      <c r="D98" s="104" t="n">
        <f aca="false">(D102-D97)/5+D97</f>
        <v>1.152</v>
      </c>
      <c r="E98" s="104" t="n">
        <f aca="false">(D98+F98)/2</f>
        <v>1.728</v>
      </c>
      <c r="F98" s="104" t="n">
        <f aca="false">(F102-F97)/5+F97</f>
        <v>2.304</v>
      </c>
      <c r="G98" s="104" t="n">
        <f aca="false">(G102-G97)/5+G97</f>
        <v>2.88</v>
      </c>
      <c r="H98" s="104" t="n">
        <f aca="false">(G98+I98)/2</f>
        <v>3.4568</v>
      </c>
      <c r="I98" s="104" t="n">
        <f aca="false">(I102-I97)/5+I97</f>
        <v>4.0336</v>
      </c>
      <c r="J98" s="104" t="n">
        <f aca="false">(L98-I98)/3+I98</f>
        <v>4.6104</v>
      </c>
      <c r="K98" s="104" t="n">
        <f aca="false">(L98-I98)/3+J98</f>
        <v>5.1872</v>
      </c>
      <c r="L98" s="104" t="n">
        <f aca="false">(L102-L97)/5+L97</f>
        <v>5.764</v>
      </c>
      <c r="M98" s="104" t="n">
        <f aca="false">(Q98-L98)/5+L98</f>
        <v>6.3408</v>
      </c>
      <c r="N98" s="104" t="n">
        <f aca="false">(Q98-L98)/5+M98</f>
        <v>6.9176</v>
      </c>
      <c r="O98" s="104" t="n">
        <f aca="false">(Q98-L98)/5+N98</f>
        <v>7.4944</v>
      </c>
      <c r="P98" s="104" t="n">
        <f aca="false">(Q98-L98)/5+O98</f>
        <v>8.0712</v>
      </c>
      <c r="Q98" s="104" t="n">
        <f aca="false">(Q102-Q97)/5+Q97</f>
        <v>8.648</v>
      </c>
      <c r="R98" s="104" t="n">
        <f aca="false">(V98-Q98)/5+Q98</f>
        <v>9.224934</v>
      </c>
      <c r="S98" s="104" t="n">
        <f aca="false">(V98-Q98)/5+R98</f>
        <v>9.801868</v>
      </c>
      <c r="T98" s="104" t="n">
        <f aca="false">(V98-Q98)/5+S98</f>
        <v>10.378802</v>
      </c>
      <c r="U98" s="104" t="n">
        <f aca="false">(V98-Q98)/5+T98</f>
        <v>10.955736</v>
      </c>
      <c r="V98" s="104" t="n">
        <f aca="false">(V102-V97)/5+V97</f>
        <v>11.53267</v>
      </c>
      <c r="W98" s="111" t="n">
        <f aca="false">(AA98-V98)/5+V98</f>
        <v>12.109602</v>
      </c>
      <c r="X98" s="111" t="n">
        <f aca="false">(AA98-V98)/5+W98</f>
        <v>12.686534</v>
      </c>
      <c r="Y98" s="111" t="n">
        <f aca="false">(AA98-V98)/5+X98</f>
        <v>13.263466</v>
      </c>
      <c r="Z98" s="111" t="n">
        <f aca="false">(AA98-V98)/5+Y98</f>
        <v>13.840398</v>
      </c>
      <c r="AA98" s="104" t="n">
        <f aca="false">(AA102-AA97)/5+AA97</f>
        <v>14.41733</v>
      </c>
      <c r="AB98" s="104" t="n">
        <f aca="false">(AF98-AA98)/5+AA98</f>
        <v>14.994264</v>
      </c>
      <c r="AC98" s="104" t="n">
        <f aca="false">(AF98-AA98)/5+AB98</f>
        <v>15.571198</v>
      </c>
      <c r="AD98" s="104" t="n">
        <f aca="false">(AF98-AA98)/5+AC98</f>
        <v>16.148132</v>
      </c>
      <c r="AE98" s="104" t="n">
        <f aca="false">(AF98-AA98)/5+AD98</f>
        <v>16.725066</v>
      </c>
      <c r="AF98" s="104" t="n">
        <f aca="false">(AF102-AF97)/5+AF97</f>
        <v>17.302</v>
      </c>
      <c r="AG98" s="111" t="n">
        <f aca="false">(AK98-AF98)/5+AF98</f>
        <v>16.8694</v>
      </c>
      <c r="AH98" s="111" t="n">
        <f aca="false">(AK98-AF98)/5+AG98</f>
        <v>16.4368</v>
      </c>
      <c r="AI98" s="111" t="n">
        <f aca="false">(AK98-AF98)/5+AH98</f>
        <v>16.0042</v>
      </c>
      <c r="AJ98" s="111" t="n">
        <f aca="false">(AK98-AF98)/5+AI98</f>
        <v>15.5716</v>
      </c>
      <c r="AK98" s="104" t="n">
        <f aca="false">(AK102-AK97)/5+AK97</f>
        <v>15.139</v>
      </c>
      <c r="AL98" s="111" t="n">
        <f aca="false">(AP98-AK98)/5+AK98</f>
        <v>14.7064</v>
      </c>
      <c r="AM98" s="111" t="n">
        <f aca="false">(AP98-AK98)/5+AL98</f>
        <v>14.2738</v>
      </c>
      <c r="AN98" s="111" t="n">
        <f aca="false">(AP98-AK98)/5+AM98</f>
        <v>13.8412</v>
      </c>
      <c r="AO98" s="111" t="n">
        <f aca="false">(AP98-AK98)/5+AN98</f>
        <v>13.4086</v>
      </c>
      <c r="AP98" s="104" t="n">
        <f aca="false">(AP102-AP97)/5+AP97</f>
        <v>12.976</v>
      </c>
      <c r="AQ98" s="116" t="n">
        <f aca="false">($AP98-$AK98)/Delta+AP98</f>
        <v>12.5434</v>
      </c>
      <c r="AR98" s="116" t="n">
        <f aca="false">($AP98-$AK98)/Delta+AQ98</f>
        <v>12.1108</v>
      </c>
      <c r="AS98" s="116" t="n">
        <f aca="false">($AP98-$AK98)/Delta+AR98</f>
        <v>11.6782</v>
      </c>
      <c r="AT98" s="116" t="n">
        <f aca="false">($AP98-$AK98)/Delta+AS98</f>
        <v>11.2456</v>
      </c>
      <c r="AU98" s="116" t="n">
        <f aca="false">($AP98-$AK98)/Delta+AT98</f>
        <v>10.813</v>
      </c>
      <c r="AV98" s="116" t="n">
        <f aca="false">($AP98-$AK98)/Delta+AU98</f>
        <v>10.3804</v>
      </c>
      <c r="AW98" s="116" t="n">
        <f aca="false">($AP98-$AK98)/Delta+AV98</f>
        <v>9.9478</v>
      </c>
      <c r="AX98" s="116" t="n">
        <f aca="false">($AP98-$AK98)/Delta+AW98</f>
        <v>9.5152</v>
      </c>
      <c r="AY98" s="116" t="n">
        <f aca="false">($AP98-$AK98)/Delta+AX98</f>
        <v>9.08259999999999</v>
      </c>
      <c r="AZ98" s="116" t="n">
        <f aca="false">($AP98-$AK98)/Delta+AY98</f>
        <v>8.64999999999999</v>
      </c>
    </row>
    <row r="99" customFormat="false" ht="12.8" hidden="false" customHeight="false" outlineLevel="0" collapsed="false">
      <c r="A99" s="103" t="n">
        <f aca="false">(A$7-A$2)/5+A98</f>
        <v>132</v>
      </c>
      <c r="B99" s="104" t="n">
        <v>0</v>
      </c>
      <c r="C99" s="104" t="n">
        <f aca="false">(B99+D99)/2</f>
        <v>0.564</v>
      </c>
      <c r="D99" s="104" t="n">
        <f aca="false">(D102-D97)/5+D98</f>
        <v>1.128</v>
      </c>
      <c r="E99" s="104" t="n">
        <f aca="false">(D99+F99)/2</f>
        <v>1.692</v>
      </c>
      <c r="F99" s="104" t="n">
        <f aca="false">(F102-F97)/5+F98</f>
        <v>2.256</v>
      </c>
      <c r="G99" s="104" t="n">
        <f aca="false">(G102-G97)/5+G98</f>
        <v>2.82</v>
      </c>
      <c r="H99" s="104" t="n">
        <f aca="false">(G99+I99)/2</f>
        <v>3.3846</v>
      </c>
      <c r="I99" s="104" t="n">
        <f aca="false">(I102-I97)/5+I98</f>
        <v>3.9492</v>
      </c>
      <c r="J99" s="104" t="n">
        <f aca="false">(L99-I99)/3+I99</f>
        <v>4.5138</v>
      </c>
      <c r="K99" s="104" t="n">
        <f aca="false">(L99-I99)/3+J99</f>
        <v>5.0784</v>
      </c>
      <c r="L99" s="104" t="n">
        <f aca="false">(L102-L97)/5+L98</f>
        <v>5.643</v>
      </c>
      <c r="M99" s="104" t="n">
        <f aca="false">(Q99-L99)/5+L99</f>
        <v>6.2076</v>
      </c>
      <c r="N99" s="104" t="n">
        <f aca="false">(Q99-L99)/5+M99</f>
        <v>6.7722</v>
      </c>
      <c r="O99" s="104" t="n">
        <f aca="false">(Q99-L99)/5+N99</f>
        <v>7.3368</v>
      </c>
      <c r="P99" s="104" t="n">
        <f aca="false">(Q99-L99)/5+O99</f>
        <v>7.9014</v>
      </c>
      <c r="Q99" s="104" t="n">
        <f aca="false">(Q102-Q97)/5+Q98</f>
        <v>8.466</v>
      </c>
      <c r="R99" s="104" t="n">
        <f aca="false">(V99-Q99)/5+Q99</f>
        <v>9.030534</v>
      </c>
      <c r="S99" s="104" t="n">
        <f aca="false">(V99-Q99)/5+R99</f>
        <v>9.595068</v>
      </c>
      <c r="T99" s="104" t="n">
        <f aca="false">(V99-Q99)/5+S99</f>
        <v>10.159602</v>
      </c>
      <c r="U99" s="104" t="n">
        <f aca="false">(V99-Q99)/5+T99</f>
        <v>10.724136</v>
      </c>
      <c r="V99" s="104" t="n">
        <f aca="false">(V102-V97)/5+V98</f>
        <v>11.28867</v>
      </c>
      <c r="W99" s="111" t="n">
        <f aca="false">(AA99-V99)/5+V99</f>
        <v>11.853202</v>
      </c>
      <c r="X99" s="111" t="n">
        <f aca="false">(AA99-V99)/5+W99</f>
        <v>12.417734</v>
      </c>
      <c r="Y99" s="111" t="n">
        <f aca="false">(AA99-V99)/5+X99</f>
        <v>12.982266</v>
      </c>
      <c r="Z99" s="111" t="n">
        <f aca="false">(AA99-V99)/5+Y99</f>
        <v>13.546798</v>
      </c>
      <c r="AA99" s="104" t="n">
        <f aca="false">(AA102-AA97)/5+AA98</f>
        <v>14.11133</v>
      </c>
      <c r="AB99" s="104" t="n">
        <f aca="false">(AF99-AA99)/5+AA99</f>
        <v>14.675864</v>
      </c>
      <c r="AC99" s="104" t="n">
        <f aca="false">(AF99-AA99)/5+AB99</f>
        <v>15.240398</v>
      </c>
      <c r="AD99" s="104" t="n">
        <f aca="false">(AF99-AA99)/5+AC99</f>
        <v>15.804932</v>
      </c>
      <c r="AE99" s="104" t="n">
        <f aca="false">(AF99-AA99)/5+AD99</f>
        <v>16.369466</v>
      </c>
      <c r="AF99" s="104" t="n">
        <f aca="false">(AF102-AF97)/5+AF98</f>
        <v>16.934</v>
      </c>
      <c r="AG99" s="111" t="n">
        <f aca="false">(AK99-AF99)/5+AF99</f>
        <v>16.5108</v>
      </c>
      <c r="AH99" s="111" t="n">
        <f aca="false">(AK99-AF99)/5+AG99</f>
        <v>16.0876</v>
      </c>
      <c r="AI99" s="111" t="n">
        <f aca="false">(AK99-AF99)/5+AH99</f>
        <v>15.6644</v>
      </c>
      <c r="AJ99" s="111" t="n">
        <f aca="false">(AK99-AF99)/5+AI99</f>
        <v>15.2412</v>
      </c>
      <c r="AK99" s="104" t="n">
        <f aca="false">(AK102-AK97)/5+AK98</f>
        <v>14.818</v>
      </c>
      <c r="AL99" s="111" t="n">
        <f aca="false">(AP99-AK99)/5+AK99</f>
        <v>14.3948</v>
      </c>
      <c r="AM99" s="111" t="n">
        <f aca="false">(AP99-AK99)/5+AL99</f>
        <v>13.9716</v>
      </c>
      <c r="AN99" s="111" t="n">
        <f aca="false">(AP99-AK99)/5+AM99</f>
        <v>13.5484</v>
      </c>
      <c r="AO99" s="111" t="n">
        <f aca="false">(AP99-AK99)/5+AN99</f>
        <v>13.1252</v>
      </c>
      <c r="AP99" s="104" t="n">
        <f aca="false">(AP102-AP97)/5+AP98</f>
        <v>12.702</v>
      </c>
      <c r="AQ99" s="116" t="n">
        <f aca="false">($AP99-$AK99)/Delta+AP99</f>
        <v>12.2788</v>
      </c>
      <c r="AR99" s="116" t="n">
        <f aca="false">($AP99-$AK99)/Delta+AQ99</f>
        <v>11.8556</v>
      </c>
      <c r="AS99" s="116" t="n">
        <f aca="false">($AP99-$AK99)/Delta+AR99</f>
        <v>11.4324</v>
      </c>
      <c r="AT99" s="116" t="n">
        <f aca="false">($AP99-$AK99)/Delta+AS99</f>
        <v>11.0092</v>
      </c>
      <c r="AU99" s="116" t="n">
        <f aca="false">($AP99-$AK99)/Delta+AT99</f>
        <v>10.586</v>
      </c>
      <c r="AV99" s="116" t="n">
        <f aca="false">($AP99-$AK99)/Delta+AU99</f>
        <v>10.1628</v>
      </c>
      <c r="AW99" s="116" t="n">
        <f aca="false">($AP99-$AK99)/Delta+AV99</f>
        <v>9.73960000000001</v>
      </c>
      <c r="AX99" s="116" t="n">
        <f aca="false">($AP99-$AK99)/Delta+AW99</f>
        <v>9.31640000000001</v>
      </c>
      <c r="AY99" s="116" t="n">
        <f aca="false">($AP99-$AK99)/Delta+AX99</f>
        <v>8.89320000000001</v>
      </c>
      <c r="AZ99" s="116" t="n">
        <f aca="false">($AP99-$AK99)/Delta+AY99</f>
        <v>8.47000000000001</v>
      </c>
    </row>
    <row r="100" customFormat="false" ht="12.8" hidden="false" customHeight="false" outlineLevel="0" collapsed="false">
      <c r="A100" s="103" t="n">
        <f aca="false">(A$7-A$2)/5+A99</f>
        <v>133</v>
      </c>
      <c r="B100" s="104" t="n">
        <v>0</v>
      </c>
      <c r="C100" s="104" t="n">
        <f aca="false">(B100+D100)/2</f>
        <v>0.552</v>
      </c>
      <c r="D100" s="104" t="n">
        <f aca="false">(D102-D97)/5+D99</f>
        <v>1.104</v>
      </c>
      <c r="E100" s="104" t="n">
        <f aca="false">(D100+F100)/2</f>
        <v>1.656</v>
      </c>
      <c r="F100" s="104" t="n">
        <f aca="false">(F102-F97)/5+F99</f>
        <v>2.208</v>
      </c>
      <c r="G100" s="104" t="n">
        <f aca="false">(G102-G97)/5+G99</f>
        <v>2.76</v>
      </c>
      <c r="H100" s="104" t="n">
        <f aca="false">(G100+I100)/2</f>
        <v>3.3124</v>
      </c>
      <c r="I100" s="104" t="n">
        <f aca="false">(I102-I97)/5+I99</f>
        <v>3.8648</v>
      </c>
      <c r="J100" s="104" t="n">
        <f aca="false">(L100-I100)/3+I100</f>
        <v>4.4172</v>
      </c>
      <c r="K100" s="104" t="n">
        <f aca="false">(L100-I100)/3+J100</f>
        <v>4.9696</v>
      </c>
      <c r="L100" s="104" t="n">
        <f aca="false">(L102-L97)/5+L99</f>
        <v>5.522</v>
      </c>
      <c r="M100" s="104" t="n">
        <f aca="false">(Q100-L100)/5+L100</f>
        <v>6.0744</v>
      </c>
      <c r="N100" s="104" t="n">
        <f aca="false">(Q100-L100)/5+M100</f>
        <v>6.6268</v>
      </c>
      <c r="O100" s="104" t="n">
        <f aca="false">(Q100-L100)/5+N100</f>
        <v>7.1792</v>
      </c>
      <c r="P100" s="104" t="n">
        <f aca="false">(Q100-L100)/5+O100</f>
        <v>7.7316</v>
      </c>
      <c r="Q100" s="104" t="n">
        <f aca="false">(Q102-Q97)/5+Q99</f>
        <v>8.284</v>
      </c>
      <c r="R100" s="104" t="n">
        <f aca="false">(V100-Q100)/5+Q100</f>
        <v>8.836134</v>
      </c>
      <c r="S100" s="104" t="n">
        <f aca="false">(V100-Q100)/5+R100</f>
        <v>9.388268</v>
      </c>
      <c r="T100" s="104" t="n">
        <f aca="false">(V100-Q100)/5+S100</f>
        <v>9.940402</v>
      </c>
      <c r="U100" s="104" t="n">
        <f aca="false">(V100-Q100)/5+T100</f>
        <v>10.492536</v>
      </c>
      <c r="V100" s="104" t="n">
        <f aca="false">(V102-V97)/5+V99</f>
        <v>11.04467</v>
      </c>
      <c r="W100" s="111" t="n">
        <f aca="false">(AA100-V100)/5+V100</f>
        <v>11.596802</v>
      </c>
      <c r="X100" s="111" t="n">
        <f aca="false">(AA100-V100)/5+W100</f>
        <v>12.148934</v>
      </c>
      <c r="Y100" s="111" t="n">
        <f aca="false">(AA100-V100)/5+X100</f>
        <v>12.701066</v>
      </c>
      <c r="Z100" s="111" t="n">
        <f aca="false">(AA100-V100)/5+Y100</f>
        <v>13.253198</v>
      </c>
      <c r="AA100" s="104" t="n">
        <f aca="false">(AA102-AA97)/5+AA99</f>
        <v>13.80533</v>
      </c>
      <c r="AB100" s="104" t="n">
        <f aca="false">(AF100-AA100)/5+AA100</f>
        <v>14.357464</v>
      </c>
      <c r="AC100" s="104" t="n">
        <f aca="false">(AF100-AA100)/5+AB100</f>
        <v>14.909598</v>
      </c>
      <c r="AD100" s="104" t="n">
        <f aca="false">(AF100-AA100)/5+AC100</f>
        <v>15.461732</v>
      </c>
      <c r="AE100" s="104" t="n">
        <f aca="false">(AF100-AA100)/5+AD100</f>
        <v>16.013866</v>
      </c>
      <c r="AF100" s="104" t="n">
        <f aca="false">(AF102-AF97)/5+AF99</f>
        <v>16.566</v>
      </c>
      <c r="AG100" s="111" t="n">
        <f aca="false">(AK100-AF100)/5+AF100</f>
        <v>16.1522</v>
      </c>
      <c r="AH100" s="111" t="n">
        <f aca="false">(AK100-AF100)/5+AG100</f>
        <v>15.7384</v>
      </c>
      <c r="AI100" s="111" t="n">
        <f aca="false">(AK100-AF100)/5+AH100</f>
        <v>15.3246</v>
      </c>
      <c r="AJ100" s="111" t="n">
        <f aca="false">(AK100-AF100)/5+AI100</f>
        <v>14.9108</v>
      </c>
      <c r="AK100" s="104" t="n">
        <f aca="false">(AK102-AK97)/5+AK99</f>
        <v>14.497</v>
      </c>
      <c r="AL100" s="111" t="n">
        <f aca="false">(AP100-AK100)/5+AK100</f>
        <v>14.0832</v>
      </c>
      <c r="AM100" s="111" t="n">
        <f aca="false">(AP100-AK100)/5+AL100</f>
        <v>13.6694</v>
      </c>
      <c r="AN100" s="111" t="n">
        <f aca="false">(AP100-AK100)/5+AM100</f>
        <v>13.2556</v>
      </c>
      <c r="AO100" s="111" t="n">
        <f aca="false">(AP100-AK100)/5+AN100</f>
        <v>12.8418</v>
      </c>
      <c r="AP100" s="104" t="n">
        <f aca="false">(AP102-AP97)/5+AP99</f>
        <v>12.428</v>
      </c>
      <c r="AQ100" s="116" t="n">
        <f aca="false">($AP100-$AK100)/Delta+AP100</f>
        <v>12.0142</v>
      </c>
      <c r="AR100" s="116" t="n">
        <f aca="false">($AP100-$AK100)/Delta+AQ100</f>
        <v>11.6004</v>
      </c>
      <c r="AS100" s="116" t="n">
        <f aca="false">($AP100-$AK100)/Delta+AR100</f>
        <v>11.1866</v>
      </c>
      <c r="AT100" s="116" t="n">
        <f aca="false">($AP100-$AK100)/Delta+AS100</f>
        <v>10.7728</v>
      </c>
      <c r="AU100" s="116" t="n">
        <f aca="false">($AP100-$AK100)/Delta+AT100</f>
        <v>10.359</v>
      </c>
      <c r="AV100" s="116" t="n">
        <f aca="false">($AP100-$AK100)/Delta+AU100</f>
        <v>9.9452</v>
      </c>
      <c r="AW100" s="116" t="n">
        <f aca="false">($AP100-$AK100)/Delta+AV100</f>
        <v>9.5314</v>
      </c>
      <c r="AX100" s="116" t="n">
        <f aca="false">($AP100-$AK100)/Delta+AW100</f>
        <v>9.1176</v>
      </c>
      <c r="AY100" s="116" t="n">
        <f aca="false">($AP100-$AK100)/Delta+AX100</f>
        <v>8.7038</v>
      </c>
      <c r="AZ100" s="116" t="n">
        <f aca="false">($AP100-$AK100)/Delta+AY100</f>
        <v>8.29</v>
      </c>
    </row>
    <row r="101" customFormat="false" ht="12.8" hidden="false" customHeight="false" outlineLevel="0" collapsed="false">
      <c r="A101" s="103" t="n">
        <f aca="false">(A$7-A$2)/5+A100</f>
        <v>134</v>
      </c>
      <c r="B101" s="104" t="n">
        <v>0</v>
      </c>
      <c r="C101" s="104" t="n">
        <f aca="false">(B101+D101)/2</f>
        <v>0.54</v>
      </c>
      <c r="D101" s="104" t="n">
        <f aca="false">(D102-D97)/5+D100</f>
        <v>1.08</v>
      </c>
      <c r="E101" s="104" t="n">
        <f aca="false">(D101+F101)/2</f>
        <v>1.62</v>
      </c>
      <c r="F101" s="104" t="n">
        <f aca="false">(F102-F97)/5+F100</f>
        <v>2.16</v>
      </c>
      <c r="G101" s="104" t="n">
        <f aca="false">(G102-G97)/5+G100</f>
        <v>2.7</v>
      </c>
      <c r="H101" s="104" t="n">
        <f aca="false">(G101+I101)/2</f>
        <v>3.2402</v>
      </c>
      <c r="I101" s="104" t="n">
        <f aca="false">(I102-I97)/5+I100</f>
        <v>3.7804</v>
      </c>
      <c r="J101" s="104" t="n">
        <f aca="false">(L101-I101)/3+I101</f>
        <v>4.3206</v>
      </c>
      <c r="K101" s="104" t="n">
        <f aca="false">(L101-I101)/3+J101</f>
        <v>4.8608</v>
      </c>
      <c r="L101" s="104" t="n">
        <f aca="false">(L102-L97)/5+L100</f>
        <v>5.401</v>
      </c>
      <c r="M101" s="104" t="n">
        <f aca="false">(Q101-L101)/5+L101</f>
        <v>5.9412</v>
      </c>
      <c r="N101" s="104" t="n">
        <f aca="false">(Q101-L101)/5+M101</f>
        <v>6.4814</v>
      </c>
      <c r="O101" s="104" t="n">
        <f aca="false">(Q101-L101)/5+N101</f>
        <v>7.0216</v>
      </c>
      <c r="P101" s="104" t="n">
        <f aca="false">(Q101-L101)/5+O101</f>
        <v>7.5618</v>
      </c>
      <c r="Q101" s="104" t="n">
        <f aca="false">(Q102-Q97)/5+Q100</f>
        <v>8.102</v>
      </c>
      <c r="R101" s="104" t="n">
        <f aca="false">(V101-Q101)/5+Q101</f>
        <v>8.641734</v>
      </c>
      <c r="S101" s="104" t="n">
        <f aca="false">(V101-Q101)/5+R101</f>
        <v>9.181468</v>
      </c>
      <c r="T101" s="104" t="n">
        <f aca="false">(V101-Q101)/5+S101</f>
        <v>9.721202</v>
      </c>
      <c r="U101" s="104" t="n">
        <f aca="false">(V101-Q101)/5+T101</f>
        <v>10.260936</v>
      </c>
      <c r="V101" s="104" t="n">
        <f aca="false">(V102-V97)/5+V100</f>
        <v>10.80067</v>
      </c>
      <c r="W101" s="111" t="n">
        <f aca="false">(AA101-V101)/5+V101</f>
        <v>11.340402</v>
      </c>
      <c r="X101" s="111" t="n">
        <f aca="false">(AA101-V101)/5+W101</f>
        <v>11.880134</v>
      </c>
      <c r="Y101" s="111" t="n">
        <f aca="false">(AA101-V101)/5+X101</f>
        <v>12.419866</v>
      </c>
      <c r="Z101" s="111" t="n">
        <f aca="false">(AA101-V101)/5+Y101</f>
        <v>12.959598</v>
      </c>
      <c r="AA101" s="104" t="n">
        <f aca="false">(AA102-AA97)/5+AA100</f>
        <v>13.49933</v>
      </c>
      <c r="AB101" s="104" t="n">
        <f aca="false">(AF101-AA101)/5+AA101</f>
        <v>14.039064</v>
      </c>
      <c r="AC101" s="104" t="n">
        <f aca="false">(AF101-AA101)/5+AB101</f>
        <v>14.578798</v>
      </c>
      <c r="AD101" s="104" t="n">
        <f aca="false">(AF101-AA101)/5+AC101</f>
        <v>15.118532</v>
      </c>
      <c r="AE101" s="104" t="n">
        <f aca="false">(AF101-AA101)/5+AD101</f>
        <v>15.658266</v>
      </c>
      <c r="AF101" s="104" t="n">
        <f aca="false">(AF102-AF97)/5+AF100</f>
        <v>16.198</v>
      </c>
      <c r="AG101" s="111" t="n">
        <f aca="false">(AK101-AF101)/5+AF101</f>
        <v>15.7936</v>
      </c>
      <c r="AH101" s="111" t="n">
        <f aca="false">(AK101-AF101)/5+AG101</f>
        <v>15.3892</v>
      </c>
      <c r="AI101" s="111" t="n">
        <f aca="false">(AK101-AF101)/5+AH101</f>
        <v>14.9848</v>
      </c>
      <c r="AJ101" s="111" t="n">
        <f aca="false">(AK101-AF101)/5+AI101</f>
        <v>14.5804</v>
      </c>
      <c r="AK101" s="104" t="n">
        <f aca="false">(AK102-AK97)/5+AK100</f>
        <v>14.176</v>
      </c>
      <c r="AL101" s="111" t="n">
        <f aca="false">(AP101-AK101)/5+AK101</f>
        <v>13.7716</v>
      </c>
      <c r="AM101" s="111" t="n">
        <f aca="false">(AP101-AK101)/5+AL101</f>
        <v>13.3672</v>
      </c>
      <c r="AN101" s="111" t="n">
        <f aca="false">(AP101-AK101)/5+AM101</f>
        <v>12.9628</v>
      </c>
      <c r="AO101" s="111" t="n">
        <f aca="false">(AP101-AK101)/5+AN101</f>
        <v>12.5584</v>
      </c>
      <c r="AP101" s="104" t="n">
        <f aca="false">(AP102-AP97)/5+AP100</f>
        <v>12.154</v>
      </c>
      <c r="AQ101" s="116" t="n">
        <f aca="false">($AP101-$AK101)/Delta+AP101</f>
        <v>11.7496</v>
      </c>
      <c r="AR101" s="116" t="n">
        <f aca="false">($AP101-$AK101)/Delta+AQ101</f>
        <v>11.3452</v>
      </c>
      <c r="AS101" s="116" t="n">
        <f aca="false">($AP101-$AK101)/Delta+AR101</f>
        <v>10.9408</v>
      </c>
      <c r="AT101" s="116" t="n">
        <f aca="false">($AP101-$AK101)/Delta+AS101</f>
        <v>10.5364</v>
      </c>
      <c r="AU101" s="116" t="n">
        <f aca="false">($AP101-$AK101)/Delta+AT101</f>
        <v>10.132</v>
      </c>
      <c r="AV101" s="116" t="n">
        <f aca="false">($AP101-$AK101)/Delta+AU101</f>
        <v>9.72760000000001</v>
      </c>
      <c r="AW101" s="116" t="n">
        <f aca="false">($AP101-$AK101)/Delta+AV101</f>
        <v>9.32320000000001</v>
      </c>
      <c r="AX101" s="116" t="n">
        <f aca="false">($AP101-$AK101)/Delta+AW101</f>
        <v>8.91880000000001</v>
      </c>
      <c r="AY101" s="116" t="n">
        <f aca="false">($AP101-$AK101)/Delta+AX101</f>
        <v>8.51440000000001</v>
      </c>
      <c r="AZ101" s="116" t="n">
        <f aca="false">($AP101-$AK101)/Delta+AY101</f>
        <v>8.11000000000001</v>
      </c>
    </row>
    <row r="102" customFormat="false" ht="12.8" hidden="false" customHeight="false" outlineLevel="0" collapsed="false">
      <c r="A102" s="103" t="n">
        <f aca="false">A97+5</f>
        <v>135</v>
      </c>
      <c r="B102" s="104" t="n">
        <v>0</v>
      </c>
      <c r="C102" s="104" t="n">
        <f aca="false">(B102+D102)/2</f>
        <v>0.528</v>
      </c>
      <c r="D102" s="115" t="n">
        <f aca="false">polar_type16!$AD$6</f>
        <v>1.056</v>
      </c>
      <c r="E102" s="104" t="n">
        <f aca="false">(D102+F102)/2</f>
        <v>1.584</v>
      </c>
      <c r="F102" s="115" t="n">
        <f aca="false">polar_type16!$AD$7</f>
        <v>2.112</v>
      </c>
      <c r="G102" s="115" t="n">
        <f aca="false">polar_type16!$AD$8</f>
        <v>2.64</v>
      </c>
      <c r="H102" s="104" t="n">
        <f aca="false">(G102+I102)/2</f>
        <v>3.168</v>
      </c>
      <c r="I102" s="115" t="n">
        <f aca="false">polar_type16!$AD$9</f>
        <v>3.696</v>
      </c>
      <c r="J102" s="104" t="n">
        <f aca="false">(L102-I102)/3+I102</f>
        <v>4.224</v>
      </c>
      <c r="K102" s="104" t="n">
        <f aca="false">(L102-I102)/3+J102</f>
        <v>4.752</v>
      </c>
      <c r="L102" s="115" t="n">
        <f aca="false">polar_type16!$AD$10</f>
        <v>5.28</v>
      </c>
      <c r="M102" s="104" t="n">
        <f aca="false">(Q102-L102)/5+L102</f>
        <v>5.808</v>
      </c>
      <c r="N102" s="104" t="n">
        <f aca="false">(Q102-L102)/5+M102</f>
        <v>6.336</v>
      </c>
      <c r="O102" s="104" t="n">
        <f aca="false">(Q102-L102)/5+N102</f>
        <v>6.864</v>
      </c>
      <c r="P102" s="104" t="n">
        <f aca="false">(Q102-L102)/5+O102</f>
        <v>7.392</v>
      </c>
      <c r="Q102" s="115" t="n">
        <f aca="false">polar_type16!$AD$11</f>
        <v>7.92</v>
      </c>
      <c r="R102" s="104" t="n">
        <f aca="false">(V102-Q102)/5+Q102</f>
        <v>8.447334</v>
      </c>
      <c r="S102" s="104" t="n">
        <f aca="false">(V102-Q102)/5+R102</f>
        <v>8.974668</v>
      </c>
      <c r="T102" s="104" t="n">
        <f aca="false">(V102-Q102)/5+S102</f>
        <v>9.502002</v>
      </c>
      <c r="U102" s="104" t="n">
        <f aca="false">(V102-Q102)/5+T102</f>
        <v>10.029336</v>
      </c>
      <c r="V102" s="115" t="n">
        <f aca="false">polar_type16!$AD$12</f>
        <v>10.55667</v>
      </c>
      <c r="W102" s="111" t="n">
        <f aca="false">(AA102-V102)/5+V102</f>
        <v>11.084002</v>
      </c>
      <c r="X102" s="111" t="n">
        <f aca="false">(AA102-V102)/5+W102</f>
        <v>11.611334</v>
      </c>
      <c r="Y102" s="111" t="n">
        <f aca="false">(AA102-V102)/5+X102</f>
        <v>12.138666</v>
      </c>
      <c r="Z102" s="111" t="n">
        <f aca="false">(AA102-V102)/5+Y102</f>
        <v>12.665998</v>
      </c>
      <c r="AA102" s="115" t="n">
        <f aca="false">polar_type16!$AD$13</f>
        <v>13.19333</v>
      </c>
      <c r="AB102" s="104" t="n">
        <f aca="false">(AF102-AA102)/5+AA102</f>
        <v>13.720664</v>
      </c>
      <c r="AC102" s="104" t="n">
        <f aca="false">(AF102-AA102)/5+AB102</f>
        <v>14.247998</v>
      </c>
      <c r="AD102" s="104" t="n">
        <f aca="false">(AF102-AA102)/5+AC102</f>
        <v>14.775332</v>
      </c>
      <c r="AE102" s="104" t="n">
        <f aca="false">(AF102-AA102)/5+AD102</f>
        <v>15.302666</v>
      </c>
      <c r="AF102" s="115" t="n">
        <f aca="false">polar_type16!$AD$14</f>
        <v>15.83</v>
      </c>
      <c r="AG102" s="111" t="n">
        <f aca="false">(AK102-AF102)/5+AF102</f>
        <v>15.435</v>
      </c>
      <c r="AH102" s="111" t="n">
        <f aca="false">(AK102-AF102)/5+AG102</f>
        <v>15.04</v>
      </c>
      <c r="AI102" s="111" t="n">
        <f aca="false">(AK102-AF102)/5+AH102</f>
        <v>14.645</v>
      </c>
      <c r="AJ102" s="111" t="n">
        <f aca="false">(AK102-AF102)/5+AI102</f>
        <v>14.25</v>
      </c>
      <c r="AK102" s="115" t="n">
        <f aca="false">polar_type16!$AD$15</f>
        <v>13.855</v>
      </c>
      <c r="AL102" s="111" t="n">
        <f aca="false">(AP102-AK102)/5+AK102</f>
        <v>13.46</v>
      </c>
      <c r="AM102" s="111" t="n">
        <f aca="false">(AP102-AK102)/5+AL102</f>
        <v>13.065</v>
      </c>
      <c r="AN102" s="111" t="n">
        <f aca="false">(AP102-AK102)/5+AM102</f>
        <v>12.67</v>
      </c>
      <c r="AO102" s="111" t="n">
        <f aca="false">(AP102-AK102)/5+AN102</f>
        <v>12.275</v>
      </c>
      <c r="AP102" s="115" t="n">
        <f aca="false">polar_type16!$AD$16</f>
        <v>11.88</v>
      </c>
      <c r="AQ102" s="116" t="n">
        <f aca="false">($AP102-$AK102)/Delta+AP102</f>
        <v>11.485</v>
      </c>
      <c r="AR102" s="116" t="n">
        <f aca="false">($AP102-$AK102)/Delta+AQ102</f>
        <v>11.09</v>
      </c>
      <c r="AS102" s="116" t="n">
        <f aca="false">($AP102-$AK102)/Delta+AR102</f>
        <v>10.695</v>
      </c>
      <c r="AT102" s="116" t="n">
        <f aca="false">($AP102-$AK102)/Delta+AS102</f>
        <v>10.3</v>
      </c>
      <c r="AU102" s="116" t="n">
        <f aca="false">($AP102-$AK102)/Delta+AT102</f>
        <v>9.905</v>
      </c>
      <c r="AV102" s="116" t="n">
        <f aca="false">($AP102-$AK102)/Delta+AU102</f>
        <v>9.51</v>
      </c>
      <c r="AW102" s="116" t="n">
        <f aca="false">($AP102-$AK102)/Delta+AV102</f>
        <v>9.115</v>
      </c>
      <c r="AX102" s="116" t="n">
        <f aca="false">($AP102-$AK102)/Delta+AW102</f>
        <v>8.72</v>
      </c>
      <c r="AY102" s="116" t="n">
        <f aca="false">($AP102-$AK102)/Delta+AX102</f>
        <v>8.325</v>
      </c>
      <c r="AZ102" s="116" t="n">
        <f aca="false">($AP102-$AK102)/Delta+AY102</f>
        <v>7.93000000000001</v>
      </c>
    </row>
    <row r="103" customFormat="false" ht="12.8" hidden="false" customHeight="false" outlineLevel="0" collapsed="false">
      <c r="A103" s="103" t="n">
        <f aca="false">(A$7-A$2)/5+A102</f>
        <v>136</v>
      </c>
      <c r="B103" s="104" t="n">
        <v>0</v>
      </c>
      <c r="C103" s="104" t="n">
        <f aca="false">(B103+D103)/2</f>
        <v>0.5192</v>
      </c>
      <c r="D103" s="104" t="n">
        <f aca="false">(D107-D102)/5+D102</f>
        <v>1.0384</v>
      </c>
      <c r="E103" s="104" t="n">
        <f aca="false">(D103+F103)/2</f>
        <v>1.5576</v>
      </c>
      <c r="F103" s="104" t="n">
        <f aca="false">(F107-F102)/5+F102</f>
        <v>2.0768</v>
      </c>
      <c r="G103" s="104" t="n">
        <f aca="false">(G107-G102)/5+G102</f>
        <v>2.596</v>
      </c>
      <c r="H103" s="104" t="n">
        <f aca="false">(G103+I103)/2</f>
        <v>3.115</v>
      </c>
      <c r="I103" s="104" t="n">
        <f aca="false">(I107-I102)/5+I102</f>
        <v>3.634</v>
      </c>
      <c r="J103" s="104" t="n">
        <f aca="false">(L103-I103)/3+I103</f>
        <v>4.153</v>
      </c>
      <c r="K103" s="104" t="n">
        <f aca="false">(L103-I103)/3+J103</f>
        <v>4.672</v>
      </c>
      <c r="L103" s="104" t="n">
        <f aca="false">(L107-L102)/5+L102</f>
        <v>5.191</v>
      </c>
      <c r="M103" s="104" t="n">
        <f aca="false">(Q103-L103)/5+L103</f>
        <v>5.71</v>
      </c>
      <c r="N103" s="104" t="n">
        <f aca="false">(Q103-L103)/5+M103</f>
        <v>6.229</v>
      </c>
      <c r="O103" s="104" t="n">
        <f aca="false">(Q103-L103)/5+N103</f>
        <v>6.748</v>
      </c>
      <c r="P103" s="104" t="n">
        <f aca="false">(Q103-L103)/5+O103</f>
        <v>7.267</v>
      </c>
      <c r="Q103" s="104" t="n">
        <f aca="false">(Q107-Q102)/5+Q102</f>
        <v>7.786</v>
      </c>
      <c r="R103" s="104" t="n">
        <f aca="false">(V103-Q103)/5+Q103</f>
        <v>8.304534</v>
      </c>
      <c r="S103" s="104" t="n">
        <f aca="false">(V103-Q103)/5+R103</f>
        <v>8.823068</v>
      </c>
      <c r="T103" s="104" t="n">
        <f aca="false">(V103-Q103)/5+S103</f>
        <v>9.341602</v>
      </c>
      <c r="U103" s="104" t="n">
        <f aca="false">(V103-Q103)/5+T103</f>
        <v>9.860136</v>
      </c>
      <c r="V103" s="104" t="n">
        <f aca="false">(V107-V102)/5+V102</f>
        <v>10.37867</v>
      </c>
      <c r="W103" s="111" t="n">
        <f aca="false">(AA103-V103)/5+V103</f>
        <v>10.897202</v>
      </c>
      <c r="X103" s="111" t="n">
        <f aca="false">(AA103-V103)/5+W103</f>
        <v>11.415734</v>
      </c>
      <c r="Y103" s="111" t="n">
        <f aca="false">(AA103-V103)/5+X103</f>
        <v>11.934266</v>
      </c>
      <c r="Z103" s="111" t="n">
        <f aca="false">(AA103-V103)/5+Y103</f>
        <v>12.452798</v>
      </c>
      <c r="AA103" s="104" t="n">
        <f aca="false">(AA107-AA102)/5+AA102</f>
        <v>12.97133</v>
      </c>
      <c r="AB103" s="104" t="n">
        <f aca="false">(AF103-AA103)/5+AA103</f>
        <v>13.489864</v>
      </c>
      <c r="AC103" s="104" t="n">
        <f aca="false">(AF103-AA103)/5+AB103</f>
        <v>14.008398</v>
      </c>
      <c r="AD103" s="104" t="n">
        <f aca="false">(AF103-AA103)/5+AC103</f>
        <v>14.526932</v>
      </c>
      <c r="AE103" s="104" t="n">
        <f aca="false">(AF103-AA103)/5+AD103</f>
        <v>15.045466</v>
      </c>
      <c r="AF103" s="104" t="n">
        <f aca="false">(AF107-AF102)/5+AF102</f>
        <v>15.564</v>
      </c>
      <c r="AG103" s="111" t="n">
        <f aca="false">(AK103-AF103)/5+AF103</f>
        <v>15.1756</v>
      </c>
      <c r="AH103" s="111" t="n">
        <f aca="false">(AK103-AF103)/5+AG103</f>
        <v>14.7872</v>
      </c>
      <c r="AI103" s="111" t="n">
        <f aca="false">(AK103-AF103)/5+AH103</f>
        <v>14.3988</v>
      </c>
      <c r="AJ103" s="111" t="n">
        <f aca="false">(AK103-AF103)/5+AI103</f>
        <v>14.0104</v>
      </c>
      <c r="AK103" s="104" t="n">
        <f aca="false">(AK107-AK102)/5+AK102</f>
        <v>13.622</v>
      </c>
      <c r="AL103" s="111" t="n">
        <f aca="false">(AP103-AK103)/5+AK103</f>
        <v>13.2336</v>
      </c>
      <c r="AM103" s="111" t="n">
        <f aca="false">(AP103-AK103)/5+AL103</f>
        <v>12.8452</v>
      </c>
      <c r="AN103" s="111" t="n">
        <f aca="false">(AP103-AK103)/5+AM103</f>
        <v>12.4568</v>
      </c>
      <c r="AO103" s="111" t="n">
        <f aca="false">(AP103-AK103)/5+AN103</f>
        <v>12.0684</v>
      </c>
      <c r="AP103" s="104" t="n">
        <f aca="false">(AP107-AP102)/5+AP102</f>
        <v>11.68</v>
      </c>
      <c r="AQ103" s="116" t="n">
        <f aca="false">($AP103-$AK103)/Delta+AP103</f>
        <v>11.2916</v>
      </c>
      <c r="AR103" s="116" t="n">
        <f aca="false">($AP103-$AK103)/Delta+AQ103</f>
        <v>10.9032</v>
      </c>
      <c r="AS103" s="116" t="n">
        <f aca="false">($AP103-$AK103)/Delta+AR103</f>
        <v>10.5148</v>
      </c>
      <c r="AT103" s="116" t="n">
        <f aca="false">($AP103-$AK103)/Delta+AS103</f>
        <v>10.1264</v>
      </c>
      <c r="AU103" s="116" t="n">
        <f aca="false">($AP103-$AK103)/Delta+AT103</f>
        <v>9.73800000000001</v>
      </c>
      <c r="AV103" s="116" t="n">
        <f aca="false">($AP103-$AK103)/Delta+AU103</f>
        <v>9.34960000000001</v>
      </c>
      <c r="AW103" s="116" t="n">
        <f aca="false">($AP103-$AK103)/Delta+AV103</f>
        <v>8.96120000000001</v>
      </c>
      <c r="AX103" s="116" t="n">
        <f aca="false">($AP103-$AK103)/Delta+AW103</f>
        <v>8.57280000000001</v>
      </c>
      <c r="AY103" s="116" t="n">
        <f aca="false">($AP103-$AK103)/Delta+AX103</f>
        <v>8.18440000000001</v>
      </c>
      <c r="AZ103" s="116" t="n">
        <f aca="false">($AP103-$AK103)/Delta+AY103</f>
        <v>7.79600000000001</v>
      </c>
    </row>
    <row r="104" customFormat="false" ht="12.8" hidden="false" customHeight="false" outlineLevel="0" collapsed="false">
      <c r="A104" s="103" t="n">
        <f aca="false">(A$7-A$2)/5+A103</f>
        <v>137</v>
      </c>
      <c r="B104" s="104" t="n">
        <v>0</v>
      </c>
      <c r="C104" s="104" t="n">
        <f aca="false">(B104+D104)/2</f>
        <v>0.5104</v>
      </c>
      <c r="D104" s="104" t="n">
        <f aca="false">(D107-D102)/5+D103</f>
        <v>1.0208</v>
      </c>
      <c r="E104" s="104" t="n">
        <f aca="false">(D104+F104)/2</f>
        <v>1.5312</v>
      </c>
      <c r="F104" s="104" t="n">
        <f aca="false">(F107-F102)/5+F103</f>
        <v>2.0416</v>
      </c>
      <c r="G104" s="104" t="n">
        <f aca="false">(G107-G102)/5+G103</f>
        <v>2.552</v>
      </c>
      <c r="H104" s="104" t="n">
        <f aca="false">(G104+I104)/2</f>
        <v>3.062</v>
      </c>
      <c r="I104" s="104" t="n">
        <f aca="false">(I107-I102)/5+I103</f>
        <v>3.572</v>
      </c>
      <c r="J104" s="104" t="n">
        <f aca="false">(L104-I104)/3+I104</f>
        <v>4.082</v>
      </c>
      <c r="K104" s="104" t="n">
        <f aca="false">(L104-I104)/3+J104</f>
        <v>4.592</v>
      </c>
      <c r="L104" s="104" t="n">
        <f aca="false">(L107-L102)/5+L103</f>
        <v>5.102</v>
      </c>
      <c r="M104" s="104" t="n">
        <f aca="false">(Q104-L104)/5+L104</f>
        <v>5.612</v>
      </c>
      <c r="N104" s="104" t="n">
        <f aca="false">(Q104-L104)/5+M104</f>
        <v>6.122</v>
      </c>
      <c r="O104" s="104" t="n">
        <f aca="false">(Q104-L104)/5+N104</f>
        <v>6.632</v>
      </c>
      <c r="P104" s="104" t="n">
        <f aca="false">(Q104-L104)/5+O104</f>
        <v>7.142</v>
      </c>
      <c r="Q104" s="104" t="n">
        <f aca="false">(Q107-Q102)/5+Q103</f>
        <v>7.652</v>
      </c>
      <c r="R104" s="104" t="n">
        <f aca="false">(V104-Q104)/5+Q104</f>
        <v>8.161734</v>
      </c>
      <c r="S104" s="104" t="n">
        <f aca="false">(V104-Q104)/5+R104</f>
        <v>8.671468</v>
      </c>
      <c r="T104" s="104" t="n">
        <f aca="false">(V104-Q104)/5+S104</f>
        <v>9.181202</v>
      </c>
      <c r="U104" s="104" t="n">
        <f aca="false">(V104-Q104)/5+T104</f>
        <v>9.690936</v>
      </c>
      <c r="V104" s="104" t="n">
        <f aca="false">(V107-V102)/5+V103</f>
        <v>10.20067</v>
      </c>
      <c r="W104" s="111" t="n">
        <f aca="false">(AA104-V104)/5+V104</f>
        <v>10.710402</v>
      </c>
      <c r="X104" s="111" t="n">
        <f aca="false">(AA104-V104)/5+W104</f>
        <v>11.220134</v>
      </c>
      <c r="Y104" s="111" t="n">
        <f aca="false">(AA104-V104)/5+X104</f>
        <v>11.729866</v>
      </c>
      <c r="Z104" s="111" t="n">
        <f aca="false">(AA104-V104)/5+Y104</f>
        <v>12.239598</v>
      </c>
      <c r="AA104" s="104" t="n">
        <f aca="false">(AA107-AA102)/5+AA103</f>
        <v>12.74933</v>
      </c>
      <c r="AB104" s="104" t="n">
        <f aca="false">(AF104-AA104)/5+AA104</f>
        <v>13.259064</v>
      </c>
      <c r="AC104" s="104" t="n">
        <f aca="false">(AF104-AA104)/5+AB104</f>
        <v>13.768798</v>
      </c>
      <c r="AD104" s="104" t="n">
        <f aca="false">(AF104-AA104)/5+AC104</f>
        <v>14.278532</v>
      </c>
      <c r="AE104" s="104" t="n">
        <f aca="false">(AF104-AA104)/5+AD104</f>
        <v>14.788266</v>
      </c>
      <c r="AF104" s="104" t="n">
        <f aca="false">(AF107-AF102)/5+AF103</f>
        <v>15.298</v>
      </c>
      <c r="AG104" s="111" t="n">
        <f aca="false">(AK104-AF104)/5+AF104</f>
        <v>14.9162</v>
      </c>
      <c r="AH104" s="111" t="n">
        <f aca="false">(AK104-AF104)/5+AG104</f>
        <v>14.5344</v>
      </c>
      <c r="AI104" s="111" t="n">
        <f aca="false">(AK104-AF104)/5+AH104</f>
        <v>14.1526</v>
      </c>
      <c r="AJ104" s="111" t="n">
        <f aca="false">(AK104-AF104)/5+AI104</f>
        <v>13.7708</v>
      </c>
      <c r="AK104" s="104" t="n">
        <f aca="false">(AK107-AK102)/5+AK103</f>
        <v>13.389</v>
      </c>
      <c r="AL104" s="111" t="n">
        <f aca="false">(AP104-AK104)/5+AK104</f>
        <v>13.0072</v>
      </c>
      <c r="AM104" s="111" t="n">
        <f aca="false">(AP104-AK104)/5+AL104</f>
        <v>12.6254</v>
      </c>
      <c r="AN104" s="111" t="n">
        <f aca="false">(AP104-AK104)/5+AM104</f>
        <v>12.2436</v>
      </c>
      <c r="AO104" s="111" t="n">
        <f aca="false">(AP104-AK104)/5+AN104</f>
        <v>11.8618</v>
      </c>
      <c r="AP104" s="104" t="n">
        <f aca="false">(AP107-AP102)/5+AP103</f>
        <v>11.48</v>
      </c>
      <c r="AQ104" s="116" t="n">
        <f aca="false">($AP104-$AK104)/Delta+AP104</f>
        <v>11.0982</v>
      </c>
      <c r="AR104" s="116" t="n">
        <f aca="false">($AP104-$AK104)/Delta+AQ104</f>
        <v>10.7164</v>
      </c>
      <c r="AS104" s="116" t="n">
        <f aca="false">($AP104-$AK104)/Delta+AR104</f>
        <v>10.3346</v>
      </c>
      <c r="AT104" s="116" t="n">
        <f aca="false">($AP104-$AK104)/Delta+AS104</f>
        <v>9.9528</v>
      </c>
      <c r="AU104" s="116" t="n">
        <f aca="false">($AP104-$AK104)/Delta+AT104</f>
        <v>9.571</v>
      </c>
      <c r="AV104" s="116" t="n">
        <f aca="false">($AP104-$AK104)/Delta+AU104</f>
        <v>9.1892</v>
      </c>
      <c r="AW104" s="116" t="n">
        <f aca="false">($AP104-$AK104)/Delta+AV104</f>
        <v>8.8074</v>
      </c>
      <c r="AX104" s="116" t="n">
        <f aca="false">($AP104-$AK104)/Delta+AW104</f>
        <v>8.4256</v>
      </c>
      <c r="AY104" s="116" t="n">
        <f aca="false">($AP104-$AK104)/Delta+AX104</f>
        <v>8.0438</v>
      </c>
      <c r="AZ104" s="116" t="n">
        <f aca="false">($AP104-$AK104)/Delta+AY104</f>
        <v>7.662</v>
      </c>
    </row>
    <row r="105" customFormat="false" ht="12.8" hidden="false" customHeight="false" outlineLevel="0" collapsed="false">
      <c r="A105" s="103" t="n">
        <f aca="false">(A$7-A$2)/5+A104</f>
        <v>138</v>
      </c>
      <c r="B105" s="104" t="n">
        <v>0</v>
      </c>
      <c r="C105" s="104" t="n">
        <f aca="false">(B105+D105)/2</f>
        <v>0.5016</v>
      </c>
      <c r="D105" s="104" t="n">
        <f aca="false">(D107-D102)/5+D104</f>
        <v>1.0032</v>
      </c>
      <c r="E105" s="104" t="n">
        <f aca="false">(D105+F105)/2</f>
        <v>1.5048</v>
      </c>
      <c r="F105" s="104" t="n">
        <f aca="false">(F107-F102)/5+F104</f>
        <v>2.0064</v>
      </c>
      <c r="G105" s="104" t="n">
        <f aca="false">(G107-G102)/5+G104</f>
        <v>2.508</v>
      </c>
      <c r="H105" s="104" t="n">
        <f aca="false">(G105+I105)/2</f>
        <v>3.009</v>
      </c>
      <c r="I105" s="104" t="n">
        <f aca="false">(I107-I102)/5+I104</f>
        <v>3.51</v>
      </c>
      <c r="J105" s="104" t="n">
        <f aca="false">(L105-I105)/3+I105</f>
        <v>4.011</v>
      </c>
      <c r="K105" s="104" t="n">
        <f aca="false">(L105-I105)/3+J105</f>
        <v>4.512</v>
      </c>
      <c r="L105" s="104" t="n">
        <f aca="false">(L107-L102)/5+L104</f>
        <v>5.013</v>
      </c>
      <c r="M105" s="104" t="n">
        <f aca="false">(Q105-L105)/5+L105</f>
        <v>5.514</v>
      </c>
      <c r="N105" s="104" t="n">
        <f aca="false">(Q105-L105)/5+M105</f>
        <v>6.015</v>
      </c>
      <c r="O105" s="104" t="n">
        <f aca="false">(Q105-L105)/5+N105</f>
        <v>6.516</v>
      </c>
      <c r="P105" s="104" t="n">
        <f aca="false">(Q105-L105)/5+O105</f>
        <v>7.017</v>
      </c>
      <c r="Q105" s="104" t="n">
        <f aca="false">(Q107-Q102)/5+Q104</f>
        <v>7.518</v>
      </c>
      <c r="R105" s="104" t="n">
        <f aca="false">(V105-Q105)/5+Q105</f>
        <v>8.018934</v>
      </c>
      <c r="S105" s="104" t="n">
        <f aca="false">(V105-Q105)/5+R105</f>
        <v>8.519868</v>
      </c>
      <c r="T105" s="104" t="n">
        <f aca="false">(V105-Q105)/5+S105</f>
        <v>9.020802</v>
      </c>
      <c r="U105" s="104" t="n">
        <f aca="false">(V105-Q105)/5+T105</f>
        <v>9.521736</v>
      </c>
      <c r="V105" s="104" t="n">
        <f aca="false">(V107-V102)/5+V104</f>
        <v>10.02267</v>
      </c>
      <c r="W105" s="111" t="n">
        <f aca="false">(AA105-V105)/5+V105</f>
        <v>10.523602</v>
      </c>
      <c r="X105" s="111" t="n">
        <f aca="false">(AA105-V105)/5+W105</f>
        <v>11.024534</v>
      </c>
      <c r="Y105" s="111" t="n">
        <f aca="false">(AA105-V105)/5+X105</f>
        <v>11.525466</v>
      </c>
      <c r="Z105" s="111" t="n">
        <f aca="false">(AA105-V105)/5+Y105</f>
        <v>12.026398</v>
      </c>
      <c r="AA105" s="104" t="n">
        <f aca="false">(AA107-AA102)/5+AA104</f>
        <v>12.52733</v>
      </c>
      <c r="AB105" s="104" t="n">
        <f aca="false">(AF105-AA105)/5+AA105</f>
        <v>13.028264</v>
      </c>
      <c r="AC105" s="104" t="n">
        <f aca="false">(AF105-AA105)/5+AB105</f>
        <v>13.529198</v>
      </c>
      <c r="AD105" s="104" t="n">
        <f aca="false">(AF105-AA105)/5+AC105</f>
        <v>14.030132</v>
      </c>
      <c r="AE105" s="104" t="n">
        <f aca="false">(AF105-AA105)/5+AD105</f>
        <v>14.531066</v>
      </c>
      <c r="AF105" s="104" t="n">
        <f aca="false">(AF107-AF102)/5+AF104</f>
        <v>15.032</v>
      </c>
      <c r="AG105" s="111" t="n">
        <f aca="false">(AK105-AF105)/5+AF105</f>
        <v>14.6568</v>
      </c>
      <c r="AH105" s="111" t="n">
        <f aca="false">(AK105-AF105)/5+AG105</f>
        <v>14.2816</v>
      </c>
      <c r="AI105" s="111" t="n">
        <f aca="false">(AK105-AF105)/5+AH105</f>
        <v>13.9064</v>
      </c>
      <c r="AJ105" s="111" t="n">
        <f aca="false">(AK105-AF105)/5+AI105</f>
        <v>13.5312</v>
      </c>
      <c r="AK105" s="104" t="n">
        <f aca="false">(AK107-AK102)/5+AK104</f>
        <v>13.156</v>
      </c>
      <c r="AL105" s="111" t="n">
        <f aca="false">(AP105-AK105)/5+AK105</f>
        <v>12.7808</v>
      </c>
      <c r="AM105" s="111" t="n">
        <f aca="false">(AP105-AK105)/5+AL105</f>
        <v>12.4056</v>
      </c>
      <c r="AN105" s="111" t="n">
        <f aca="false">(AP105-AK105)/5+AM105</f>
        <v>12.0304</v>
      </c>
      <c r="AO105" s="111" t="n">
        <f aca="false">(AP105-AK105)/5+AN105</f>
        <v>11.6552</v>
      </c>
      <c r="AP105" s="104" t="n">
        <f aca="false">(AP107-AP102)/5+AP104</f>
        <v>11.28</v>
      </c>
      <c r="AQ105" s="116" t="n">
        <f aca="false">($AP105-$AK105)/Delta+AP105</f>
        <v>10.9048</v>
      </c>
      <c r="AR105" s="116" t="n">
        <f aca="false">($AP105-$AK105)/Delta+AQ105</f>
        <v>10.5296</v>
      </c>
      <c r="AS105" s="116" t="n">
        <f aca="false">($AP105-$AK105)/Delta+AR105</f>
        <v>10.1544</v>
      </c>
      <c r="AT105" s="116" t="n">
        <f aca="false">($AP105-$AK105)/Delta+AS105</f>
        <v>9.77920000000001</v>
      </c>
      <c r="AU105" s="116" t="n">
        <f aca="false">($AP105-$AK105)/Delta+AT105</f>
        <v>9.40400000000001</v>
      </c>
      <c r="AV105" s="116" t="n">
        <f aca="false">($AP105-$AK105)/Delta+AU105</f>
        <v>9.02880000000001</v>
      </c>
      <c r="AW105" s="116" t="n">
        <f aca="false">($AP105-$AK105)/Delta+AV105</f>
        <v>8.65360000000001</v>
      </c>
      <c r="AX105" s="116" t="n">
        <f aca="false">($AP105-$AK105)/Delta+AW105</f>
        <v>8.27840000000001</v>
      </c>
      <c r="AY105" s="116" t="n">
        <f aca="false">($AP105-$AK105)/Delta+AX105</f>
        <v>7.90320000000001</v>
      </c>
      <c r="AZ105" s="116" t="n">
        <f aca="false">($AP105-$AK105)/Delta+AY105</f>
        <v>7.52800000000001</v>
      </c>
    </row>
    <row r="106" customFormat="false" ht="12.8" hidden="false" customHeight="false" outlineLevel="0" collapsed="false">
      <c r="A106" s="103" t="n">
        <f aca="false">(A$7-A$2)/5+A105</f>
        <v>139</v>
      </c>
      <c r="B106" s="104" t="n">
        <v>0</v>
      </c>
      <c r="C106" s="104" t="n">
        <f aca="false">(B106+D106)/2</f>
        <v>0.4928</v>
      </c>
      <c r="D106" s="104" t="n">
        <f aca="false">(D107-D102)/5+D105</f>
        <v>0.9856</v>
      </c>
      <c r="E106" s="104" t="n">
        <f aca="false">(D106+F106)/2</f>
        <v>1.4784</v>
      </c>
      <c r="F106" s="104" t="n">
        <f aca="false">(F107-F102)/5+F105</f>
        <v>1.9712</v>
      </c>
      <c r="G106" s="104" t="n">
        <f aca="false">(G107-G102)/5+G105</f>
        <v>2.464</v>
      </c>
      <c r="H106" s="104" t="n">
        <f aca="false">(G106+I106)/2</f>
        <v>2.956</v>
      </c>
      <c r="I106" s="104" t="n">
        <f aca="false">(I107-I102)/5+I105</f>
        <v>3.448</v>
      </c>
      <c r="J106" s="104" t="n">
        <f aca="false">(L106-I106)/3+I106</f>
        <v>3.94</v>
      </c>
      <c r="K106" s="104" t="n">
        <f aca="false">(L106-I106)/3+J106</f>
        <v>4.432</v>
      </c>
      <c r="L106" s="104" t="n">
        <f aca="false">(L107-L102)/5+L105</f>
        <v>4.924</v>
      </c>
      <c r="M106" s="104" t="n">
        <f aca="false">(Q106-L106)/5+L106</f>
        <v>5.416</v>
      </c>
      <c r="N106" s="104" t="n">
        <f aca="false">(Q106-L106)/5+M106</f>
        <v>5.908</v>
      </c>
      <c r="O106" s="104" t="n">
        <f aca="false">(Q106-L106)/5+N106</f>
        <v>6.4</v>
      </c>
      <c r="P106" s="104" t="n">
        <f aca="false">(Q106-L106)/5+O106</f>
        <v>6.892</v>
      </c>
      <c r="Q106" s="104" t="n">
        <f aca="false">(Q107-Q102)/5+Q105</f>
        <v>7.384</v>
      </c>
      <c r="R106" s="104" t="n">
        <f aca="false">(V106-Q106)/5+Q106</f>
        <v>7.876134</v>
      </c>
      <c r="S106" s="104" t="n">
        <f aca="false">(V106-Q106)/5+R106</f>
        <v>8.368268</v>
      </c>
      <c r="T106" s="104" t="n">
        <f aca="false">(V106-Q106)/5+S106</f>
        <v>8.860402</v>
      </c>
      <c r="U106" s="104" t="n">
        <f aca="false">(V106-Q106)/5+T106</f>
        <v>9.352536</v>
      </c>
      <c r="V106" s="104" t="n">
        <f aca="false">(V107-V102)/5+V105</f>
        <v>9.84467</v>
      </c>
      <c r="W106" s="111" t="n">
        <f aca="false">(AA106-V106)/5+V106</f>
        <v>10.336802</v>
      </c>
      <c r="X106" s="111" t="n">
        <f aca="false">(AA106-V106)/5+W106</f>
        <v>10.828934</v>
      </c>
      <c r="Y106" s="111" t="n">
        <f aca="false">(AA106-V106)/5+X106</f>
        <v>11.321066</v>
      </c>
      <c r="Z106" s="111" t="n">
        <f aca="false">(AA106-V106)/5+Y106</f>
        <v>11.813198</v>
      </c>
      <c r="AA106" s="104" t="n">
        <f aca="false">(AA107-AA102)/5+AA105</f>
        <v>12.30533</v>
      </c>
      <c r="AB106" s="104" t="n">
        <f aca="false">(AF106-AA106)/5+AA106</f>
        <v>12.797464</v>
      </c>
      <c r="AC106" s="104" t="n">
        <f aca="false">(AF106-AA106)/5+AB106</f>
        <v>13.289598</v>
      </c>
      <c r="AD106" s="104" t="n">
        <f aca="false">(AF106-AA106)/5+AC106</f>
        <v>13.781732</v>
      </c>
      <c r="AE106" s="104" t="n">
        <f aca="false">(AF106-AA106)/5+AD106</f>
        <v>14.273866</v>
      </c>
      <c r="AF106" s="104" t="n">
        <f aca="false">(AF107-AF102)/5+AF105</f>
        <v>14.766</v>
      </c>
      <c r="AG106" s="111" t="n">
        <f aca="false">(AK106-AF106)/5+AF106</f>
        <v>14.3974</v>
      </c>
      <c r="AH106" s="111" t="n">
        <f aca="false">(AK106-AF106)/5+AG106</f>
        <v>14.0288</v>
      </c>
      <c r="AI106" s="111" t="n">
        <f aca="false">(AK106-AF106)/5+AH106</f>
        <v>13.6602</v>
      </c>
      <c r="AJ106" s="111" t="n">
        <f aca="false">(AK106-AF106)/5+AI106</f>
        <v>13.2916</v>
      </c>
      <c r="AK106" s="104" t="n">
        <f aca="false">(AK107-AK102)/5+AK105</f>
        <v>12.923</v>
      </c>
      <c r="AL106" s="111" t="n">
        <f aca="false">(AP106-AK106)/5+AK106</f>
        <v>12.5544</v>
      </c>
      <c r="AM106" s="111" t="n">
        <f aca="false">(AP106-AK106)/5+AL106</f>
        <v>12.1858</v>
      </c>
      <c r="AN106" s="111" t="n">
        <f aca="false">(AP106-AK106)/5+AM106</f>
        <v>11.8172</v>
      </c>
      <c r="AO106" s="111" t="n">
        <f aca="false">(AP106-AK106)/5+AN106</f>
        <v>11.4486</v>
      </c>
      <c r="AP106" s="104" t="n">
        <f aca="false">(AP107-AP102)/5+AP105</f>
        <v>11.08</v>
      </c>
      <c r="AQ106" s="116" t="n">
        <f aca="false">($AP106-$AK106)/Delta+AP106</f>
        <v>10.7114</v>
      </c>
      <c r="AR106" s="116" t="n">
        <f aca="false">($AP106-$AK106)/Delta+AQ106</f>
        <v>10.3428</v>
      </c>
      <c r="AS106" s="116" t="n">
        <f aca="false">($AP106-$AK106)/Delta+AR106</f>
        <v>9.97420000000001</v>
      </c>
      <c r="AT106" s="116" t="n">
        <f aca="false">($AP106-$AK106)/Delta+AS106</f>
        <v>9.60560000000001</v>
      </c>
      <c r="AU106" s="116" t="n">
        <f aca="false">($AP106-$AK106)/Delta+AT106</f>
        <v>9.23700000000001</v>
      </c>
      <c r="AV106" s="116" t="n">
        <f aca="false">($AP106-$AK106)/Delta+AU106</f>
        <v>8.86840000000001</v>
      </c>
      <c r="AW106" s="116" t="n">
        <f aca="false">($AP106-$AK106)/Delta+AV106</f>
        <v>8.49980000000001</v>
      </c>
      <c r="AX106" s="116" t="n">
        <f aca="false">($AP106-$AK106)/Delta+AW106</f>
        <v>8.13120000000001</v>
      </c>
      <c r="AY106" s="116" t="n">
        <f aca="false">($AP106-$AK106)/Delta+AX106</f>
        <v>7.76260000000001</v>
      </c>
      <c r="AZ106" s="116" t="n">
        <f aca="false">($AP106-$AK106)/Delta+AY106</f>
        <v>7.39400000000001</v>
      </c>
    </row>
    <row r="107" customFormat="false" ht="12.8" hidden="false" customHeight="false" outlineLevel="0" collapsed="false">
      <c r="A107" s="103" t="n">
        <f aca="false">A102+5</f>
        <v>140</v>
      </c>
      <c r="B107" s="104" t="n">
        <v>0</v>
      </c>
      <c r="C107" s="104" t="n">
        <f aca="false">(B107+D107)/2</f>
        <v>0.484</v>
      </c>
      <c r="D107" s="115" t="n">
        <f aca="false">polar_type16!$AE$6</f>
        <v>0.968</v>
      </c>
      <c r="E107" s="104" t="n">
        <f aca="false">(D107+F107)/2</f>
        <v>1.452</v>
      </c>
      <c r="F107" s="115" t="n">
        <f aca="false">polar_type16!$AE$7</f>
        <v>1.936</v>
      </c>
      <c r="G107" s="115" t="n">
        <f aca="false">polar_type16!$AE$8</f>
        <v>2.42</v>
      </c>
      <c r="H107" s="104" t="n">
        <f aca="false">(G107+I107)/2</f>
        <v>2.903</v>
      </c>
      <c r="I107" s="115" t="n">
        <f aca="false">polar_type16!$AE$9</f>
        <v>3.386</v>
      </c>
      <c r="J107" s="104" t="n">
        <f aca="false">(L107-I107)/3+I107</f>
        <v>3.869</v>
      </c>
      <c r="K107" s="104" t="n">
        <f aca="false">(L107-I107)/3+J107</f>
        <v>4.352</v>
      </c>
      <c r="L107" s="115" t="n">
        <f aca="false">polar_type16!$AE$10</f>
        <v>4.835</v>
      </c>
      <c r="M107" s="104" t="n">
        <f aca="false">(Q107-L107)/5+L107</f>
        <v>5.318</v>
      </c>
      <c r="N107" s="104" t="n">
        <f aca="false">(Q107-L107)/5+M107</f>
        <v>5.801</v>
      </c>
      <c r="O107" s="104" t="n">
        <f aca="false">(Q107-L107)/5+N107</f>
        <v>6.284</v>
      </c>
      <c r="P107" s="104" t="n">
        <f aca="false">(Q107-L107)/5+O107</f>
        <v>6.767</v>
      </c>
      <c r="Q107" s="115" t="n">
        <f aca="false">polar_type16!$AE$11</f>
        <v>7.25</v>
      </c>
      <c r="R107" s="104" t="n">
        <f aca="false">(V107-Q107)/5+Q107</f>
        <v>7.733334</v>
      </c>
      <c r="S107" s="104" t="n">
        <f aca="false">(V107-Q107)/5+R107</f>
        <v>8.216668</v>
      </c>
      <c r="T107" s="104" t="n">
        <f aca="false">(V107-Q107)/5+S107</f>
        <v>8.700002</v>
      </c>
      <c r="U107" s="104" t="n">
        <f aca="false">(V107-Q107)/5+T107</f>
        <v>9.183336</v>
      </c>
      <c r="V107" s="115" t="n">
        <f aca="false">polar_type16!$AE$12</f>
        <v>9.66667</v>
      </c>
      <c r="W107" s="111" t="n">
        <f aca="false">(AA107-V107)/5+V107</f>
        <v>10.150002</v>
      </c>
      <c r="X107" s="111" t="n">
        <f aca="false">(AA107-V107)/5+W107</f>
        <v>10.633334</v>
      </c>
      <c r="Y107" s="111" t="n">
        <f aca="false">(AA107-V107)/5+X107</f>
        <v>11.116666</v>
      </c>
      <c r="Z107" s="111" t="n">
        <f aca="false">(AA107-V107)/5+Y107</f>
        <v>11.599998</v>
      </c>
      <c r="AA107" s="115" t="n">
        <f aca="false">polar_type16!$AE$13</f>
        <v>12.08333</v>
      </c>
      <c r="AB107" s="104" t="n">
        <f aca="false">(AF107-AA107)/5+AA107</f>
        <v>12.566664</v>
      </c>
      <c r="AC107" s="104" t="n">
        <f aca="false">(AF107-AA107)/5+AB107</f>
        <v>13.049998</v>
      </c>
      <c r="AD107" s="104" t="n">
        <f aca="false">(AF107-AA107)/5+AC107</f>
        <v>13.533332</v>
      </c>
      <c r="AE107" s="104" t="n">
        <f aca="false">(AF107-AA107)/5+AD107</f>
        <v>14.016666</v>
      </c>
      <c r="AF107" s="115" t="n">
        <f aca="false">polar_type16!$AE$14</f>
        <v>14.5</v>
      </c>
      <c r="AG107" s="111" t="n">
        <f aca="false">(AK107-AF107)/5+AF107</f>
        <v>14.138</v>
      </c>
      <c r="AH107" s="111" t="n">
        <f aca="false">(AK107-AF107)/5+AG107</f>
        <v>13.776</v>
      </c>
      <c r="AI107" s="111" t="n">
        <f aca="false">(AK107-AF107)/5+AH107</f>
        <v>13.414</v>
      </c>
      <c r="AJ107" s="111" t="n">
        <f aca="false">(AK107-AF107)/5+AI107</f>
        <v>13.052</v>
      </c>
      <c r="AK107" s="115" t="n">
        <f aca="false">polar_type16!$AE$15</f>
        <v>12.69</v>
      </c>
      <c r="AL107" s="111" t="n">
        <f aca="false">(AP107-AK107)/5+AK107</f>
        <v>12.328</v>
      </c>
      <c r="AM107" s="111" t="n">
        <f aca="false">(AP107-AK107)/5+AL107</f>
        <v>11.966</v>
      </c>
      <c r="AN107" s="111" t="n">
        <f aca="false">(AP107-AK107)/5+AM107</f>
        <v>11.604</v>
      </c>
      <c r="AO107" s="111" t="n">
        <f aca="false">(AP107-AK107)/5+AN107</f>
        <v>11.242</v>
      </c>
      <c r="AP107" s="115" t="n">
        <f aca="false">polar_type16!$AE$16</f>
        <v>10.88</v>
      </c>
      <c r="AQ107" s="116" t="n">
        <f aca="false">($AP107-$AK107)/Delta+AP107</f>
        <v>10.518</v>
      </c>
      <c r="AR107" s="116" t="n">
        <f aca="false">($AP107-$AK107)/Delta+AQ107</f>
        <v>10.156</v>
      </c>
      <c r="AS107" s="116" t="n">
        <f aca="false">($AP107-$AK107)/Delta+AR107</f>
        <v>9.794</v>
      </c>
      <c r="AT107" s="116" t="n">
        <f aca="false">($AP107-$AK107)/Delta+AS107</f>
        <v>9.432</v>
      </c>
      <c r="AU107" s="116" t="n">
        <f aca="false">($AP107-$AK107)/Delta+AT107</f>
        <v>9.07</v>
      </c>
      <c r="AV107" s="116" t="n">
        <f aca="false">($AP107-$AK107)/Delta+AU107</f>
        <v>8.708</v>
      </c>
      <c r="AW107" s="116" t="n">
        <f aca="false">($AP107-$AK107)/Delta+AV107</f>
        <v>8.346</v>
      </c>
      <c r="AX107" s="116" t="n">
        <f aca="false">($AP107-$AK107)/Delta+AW107</f>
        <v>7.984</v>
      </c>
      <c r="AY107" s="116" t="n">
        <f aca="false">($AP107-$AK107)/Delta+AX107</f>
        <v>7.622</v>
      </c>
      <c r="AZ107" s="116" t="n">
        <f aca="false">($AP107-$AK107)/Delta+AY107</f>
        <v>7.26</v>
      </c>
    </row>
    <row r="108" customFormat="false" ht="12.8" hidden="false" customHeight="false" outlineLevel="0" collapsed="false">
      <c r="A108" s="103" t="n">
        <f aca="false">(A$7-A$2)/5+A107</f>
        <v>141</v>
      </c>
      <c r="B108" s="104" t="n">
        <v>0</v>
      </c>
      <c r="C108" s="104" t="n">
        <f aca="false">(B108+D108)/2</f>
        <v>0.476</v>
      </c>
      <c r="D108" s="104" t="n">
        <f aca="false">(D112-D107)/5+D107</f>
        <v>0.952</v>
      </c>
      <c r="E108" s="104" t="n">
        <f aca="false">(D108+F108)/2</f>
        <v>1.428</v>
      </c>
      <c r="F108" s="104" t="n">
        <f aca="false">(F112-F107)/5+F107</f>
        <v>1.904</v>
      </c>
      <c r="G108" s="104" t="n">
        <f aca="false">(G112-G107)/5+G107</f>
        <v>2.38</v>
      </c>
      <c r="H108" s="104" t="n">
        <f aca="false">(G108+I108)/2</f>
        <v>2.8554</v>
      </c>
      <c r="I108" s="104" t="n">
        <f aca="false">(I112-I107)/5+I107</f>
        <v>3.3308</v>
      </c>
      <c r="J108" s="104" t="n">
        <f aca="false">(L108-I108)/3+I108</f>
        <v>3.8062</v>
      </c>
      <c r="K108" s="104" t="n">
        <f aca="false">(L108-I108)/3+J108</f>
        <v>4.2816</v>
      </c>
      <c r="L108" s="104" t="n">
        <f aca="false">(L112-L107)/5+L107</f>
        <v>4.757</v>
      </c>
      <c r="M108" s="104" t="n">
        <f aca="false">(Q108-L108)/5+L108</f>
        <v>5.2324</v>
      </c>
      <c r="N108" s="104" t="n">
        <f aca="false">(Q108-L108)/5+M108</f>
        <v>5.7078</v>
      </c>
      <c r="O108" s="104" t="n">
        <f aca="false">(Q108-L108)/5+N108</f>
        <v>6.1832</v>
      </c>
      <c r="P108" s="104" t="n">
        <f aca="false">(Q108-L108)/5+O108</f>
        <v>6.6586</v>
      </c>
      <c r="Q108" s="104" t="n">
        <f aca="false">(Q112-Q107)/5+Q107</f>
        <v>7.134</v>
      </c>
      <c r="R108" s="104" t="n">
        <f aca="false">(V108-Q108)/5+Q108</f>
        <v>7.6094672</v>
      </c>
      <c r="S108" s="104" t="n">
        <f aca="false">(V108-Q108)/5+R108</f>
        <v>8.0849344</v>
      </c>
      <c r="T108" s="104" t="n">
        <f aca="false">(V108-Q108)/5+S108</f>
        <v>8.5604016</v>
      </c>
      <c r="U108" s="104" t="n">
        <f aca="false">(V108-Q108)/5+T108</f>
        <v>9.0358688</v>
      </c>
      <c r="V108" s="104" t="n">
        <f aca="false">(V112-V107)/5+V107</f>
        <v>9.511336</v>
      </c>
      <c r="W108" s="111" t="n">
        <f aca="false">(AA108-V108)/5+V108</f>
        <v>9.9868016</v>
      </c>
      <c r="X108" s="111" t="n">
        <f aca="false">(AA108-V108)/5+W108</f>
        <v>10.4622672</v>
      </c>
      <c r="Y108" s="111" t="n">
        <f aca="false">(AA108-V108)/5+X108</f>
        <v>10.9377328</v>
      </c>
      <c r="Z108" s="111" t="n">
        <f aca="false">(AA108-V108)/5+Y108</f>
        <v>11.4131984</v>
      </c>
      <c r="AA108" s="104" t="n">
        <f aca="false">(AA112-AA107)/5+AA107</f>
        <v>11.888664</v>
      </c>
      <c r="AB108" s="104" t="n">
        <f aca="false">(AF108-AA108)/5+AA108</f>
        <v>12.3641312</v>
      </c>
      <c r="AC108" s="104" t="n">
        <f aca="false">(AF108-AA108)/5+AB108</f>
        <v>12.8395984</v>
      </c>
      <c r="AD108" s="104" t="n">
        <f aca="false">(AF108-AA108)/5+AC108</f>
        <v>13.3150656</v>
      </c>
      <c r="AE108" s="104" t="n">
        <f aca="false">(AF108-AA108)/5+AD108</f>
        <v>13.7905328</v>
      </c>
      <c r="AF108" s="104" t="n">
        <f aca="false">(AF112-AF107)/5+AF107</f>
        <v>14.266</v>
      </c>
      <c r="AG108" s="111" t="n">
        <f aca="false">(AK108-AF108)/5+AF108</f>
        <v>13.9098</v>
      </c>
      <c r="AH108" s="111" t="n">
        <f aca="false">(AK108-AF108)/5+AG108</f>
        <v>13.5536</v>
      </c>
      <c r="AI108" s="111" t="n">
        <f aca="false">(AK108-AF108)/5+AH108</f>
        <v>13.1974</v>
      </c>
      <c r="AJ108" s="111" t="n">
        <f aca="false">(AK108-AF108)/5+AI108</f>
        <v>12.8412</v>
      </c>
      <c r="AK108" s="104" t="n">
        <f aca="false">(AK112-AK107)/5+AK107</f>
        <v>12.485</v>
      </c>
      <c r="AL108" s="111" t="n">
        <f aca="false">(AP108-AK108)/5+AK108</f>
        <v>12.1288</v>
      </c>
      <c r="AM108" s="111" t="n">
        <f aca="false">(AP108-AK108)/5+AL108</f>
        <v>11.7726</v>
      </c>
      <c r="AN108" s="111" t="n">
        <f aca="false">(AP108-AK108)/5+AM108</f>
        <v>11.4164</v>
      </c>
      <c r="AO108" s="111" t="n">
        <f aca="false">(AP108-AK108)/5+AN108</f>
        <v>11.0602</v>
      </c>
      <c r="AP108" s="104" t="n">
        <f aca="false">(AP112-AP107)/5+AP107</f>
        <v>10.704</v>
      </c>
      <c r="AQ108" s="116" t="n">
        <f aca="false">($AP108-$AK108)/Delta+AP108</f>
        <v>10.3478</v>
      </c>
      <c r="AR108" s="116" t="n">
        <f aca="false">($AP108-$AK108)/Delta+AQ108</f>
        <v>9.9916</v>
      </c>
      <c r="AS108" s="116" t="n">
        <f aca="false">($AP108-$AK108)/Delta+AR108</f>
        <v>9.6354</v>
      </c>
      <c r="AT108" s="116" t="n">
        <f aca="false">($AP108-$AK108)/Delta+AS108</f>
        <v>9.2792</v>
      </c>
      <c r="AU108" s="116" t="n">
        <f aca="false">($AP108-$AK108)/Delta+AT108</f>
        <v>8.923</v>
      </c>
      <c r="AV108" s="116" t="n">
        <f aca="false">($AP108-$AK108)/Delta+AU108</f>
        <v>8.5668</v>
      </c>
      <c r="AW108" s="116" t="n">
        <f aca="false">($AP108-$AK108)/Delta+AV108</f>
        <v>8.21060000000001</v>
      </c>
      <c r="AX108" s="116" t="n">
        <f aca="false">($AP108-$AK108)/Delta+AW108</f>
        <v>7.85440000000001</v>
      </c>
      <c r="AY108" s="116" t="n">
        <f aca="false">($AP108-$AK108)/Delta+AX108</f>
        <v>7.49820000000001</v>
      </c>
      <c r="AZ108" s="116" t="n">
        <f aca="false">($AP108-$AK108)/Delta+AY108</f>
        <v>7.14200000000001</v>
      </c>
    </row>
    <row r="109" customFormat="false" ht="12.8" hidden="false" customHeight="false" outlineLevel="0" collapsed="false">
      <c r="A109" s="103" t="n">
        <f aca="false">(A$7-A$2)/5+A108</f>
        <v>142</v>
      </c>
      <c r="B109" s="104" t="n">
        <v>0</v>
      </c>
      <c r="C109" s="104" t="n">
        <f aca="false">(B109+D109)/2</f>
        <v>0.468</v>
      </c>
      <c r="D109" s="104" t="n">
        <f aca="false">(D112-D107)/5+D108</f>
        <v>0.936</v>
      </c>
      <c r="E109" s="104" t="n">
        <f aca="false">(D109+F109)/2</f>
        <v>1.404</v>
      </c>
      <c r="F109" s="104" t="n">
        <f aca="false">(F112-F107)/5+F108</f>
        <v>1.872</v>
      </c>
      <c r="G109" s="104" t="n">
        <f aca="false">(G112-G107)/5+G108</f>
        <v>2.34</v>
      </c>
      <c r="H109" s="104" t="n">
        <f aca="false">(G109+I109)/2</f>
        <v>2.8078</v>
      </c>
      <c r="I109" s="104" t="n">
        <f aca="false">(I112-I107)/5+I108</f>
        <v>3.2756</v>
      </c>
      <c r="J109" s="104" t="n">
        <f aca="false">(L109-I109)/3+I109</f>
        <v>3.7434</v>
      </c>
      <c r="K109" s="104" t="n">
        <f aca="false">(L109-I109)/3+J109</f>
        <v>4.2112</v>
      </c>
      <c r="L109" s="104" t="n">
        <f aca="false">(L112-L107)/5+L108</f>
        <v>4.679</v>
      </c>
      <c r="M109" s="104" t="n">
        <f aca="false">(Q109-L109)/5+L109</f>
        <v>5.1468</v>
      </c>
      <c r="N109" s="104" t="n">
        <f aca="false">(Q109-L109)/5+M109</f>
        <v>5.6146</v>
      </c>
      <c r="O109" s="104" t="n">
        <f aca="false">(Q109-L109)/5+N109</f>
        <v>6.0824</v>
      </c>
      <c r="P109" s="104" t="n">
        <f aca="false">(Q109-L109)/5+O109</f>
        <v>6.5502</v>
      </c>
      <c r="Q109" s="104" t="n">
        <f aca="false">(Q112-Q107)/5+Q108</f>
        <v>7.018</v>
      </c>
      <c r="R109" s="104" t="n">
        <f aca="false">(V109-Q109)/5+Q109</f>
        <v>7.4856004</v>
      </c>
      <c r="S109" s="104" t="n">
        <f aca="false">(V109-Q109)/5+R109</f>
        <v>7.9532008</v>
      </c>
      <c r="T109" s="104" t="n">
        <f aca="false">(V109-Q109)/5+S109</f>
        <v>8.4208012</v>
      </c>
      <c r="U109" s="104" t="n">
        <f aca="false">(V109-Q109)/5+T109</f>
        <v>8.8884016</v>
      </c>
      <c r="V109" s="104" t="n">
        <f aca="false">(V112-V107)/5+V108</f>
        <v>9.356002</v>
      </c>
      <c r="W109" s="111" t="n">
        <f aca="false">(AA109-V109)/5+V109</f>
        <v>9.8236012</v>
      </c>
      <c r="X109" s="111" t="n">
        <f aca="false">(AA109-V109)/5+W109</f>
        <v>10.2912004</v>
      </c>
      <c r="Y109" s="111" t="n">
        <f aca="false">(AA109-V109)/5+X109</f>
        <v>10.7587996</v>
      </c>
      <c r="Z109" s="111" t="n">
        <f aca="false">(AA109-V109)/5+Y109</f>
        <v>11.2263988</v>
      </c>
      <c r="AA109" s="104" t="n">
        <f aca="false">(AA112-AA107)/5+AA108</f>
        <v>11.693998</v>
      </c>
      <c r="AB109" s="104" t="n">
        <f aca="false">(AF109-AA109)/5+AA109</f>
        <v>12.1615984</v>
      </c>
      <c r="AC109" s="104" t="n">
        <f aca="false">(AF109-AA109)/5+AB109</f>
        <v>12.6291988</v>
      </c>
      <c r="AD109" s="104" t="n">
        <f aca="false">(AF109-AA109)/5+AC109</f>
        <v>13.0967992</v>
      </c>
      <c r="AE109" s="104" t="n">
        <f aca="false">(AF109-AA109)/5+AD109</f>
        <v>13.5643996</v>
      </c>
      <c r="AF109" s="104" t="n">
        <f aca="false">(AF112-AF107)/5+AF108</f>
        <v>14.032</v>
      </c>
      <c r="AG109" s="111" t="n">
        <f aca="false">(AK109-AF109)/5+AF109</f>
        <v>13.6816</v>
      </c>
      <c r="AH109" s="111" t="n">
        <f aca="false">(AK109-AF109)/5+AG109</f>
        <v>13.3312</v>
      </c>
      <c r="AI109" s="111" t="n">
        <f aca="false">(AK109-AF109)/5+AH109</f>
        <v>12.9808</v>
      </c>
      <c r="AJ109" s="111" t="n">
        <f aca="false">(AK109-AF109)/5+AI109</f>
        <v>12.6304</v>
      </c>
      <c r="AK109" s="104" t="n">
        <f aca="false">(AK112-AK107)/5+AK108</f>
        <v>12.28</v>
      </c>
      <c r="AL109" s="111" t="n">
        <f aca="false">(AP109-AK109)/5+AK109</f>
        <v>11.9296</v>
      </c>
      <c r="AM109" s="111" t="n">
        <f aca="false">(AP109-AK109)/5+AL109</f>
        <v>11.5792</v>
      </c>
      <c r="AN109" s="111" t="n">
        <f aca="false">(AP109-AK109)/5+AM109</f>
        <v>11.2288</v>
      </c>
      <c r="AO109" s="111" t="n">
        <f aca="false">(AP109-AK109)/5+AN109</f>
        <v>10.8784</v>
      </c>
      <c r="AP109" s="104" t="n">
        <f aca="false">(AP112-AP107)/5+AP108</f>
        <v>10.528</v>
      </c>
      <c r="AQ109" s="116" t="n">
        <f aca="false">($AP109-$AK109)/Delta+AP109</f>
        <v>10.1776</v>
      </c>
      <c r="AR109" s="116" t="n">
        <f aca="false">($AP109-$AK109)/Delta+AQ109</f>
        <v>9.8272</v>
      </c>
      <c r="AS109" s="116" t="n">
        <f aca="false">($AP109-$AK109)/Delta+AR109</f>
        <v>9.4768</v>
      </c>
      <c r="AT109" s="116" t="n">
        <f aca="false">($AP109-$AK109)/Delta+AS109</f>
        <v>9.1264</v>
      </c>
      <c r="AU109" s="116" t="n">
        <f aca="false">($AP109-$AK109)/Delta+AT109</f>
        <v>8.776</v>
      </c>
      <c r="AV109" s="116" t="n">
        <f aca="false">($AP109-$AK109)/Delta+AU109</f>
        <v>8.4256</v>
      </c>
      <c r="AW109" s="116" t="n">
        <f aca="false">($AP109-$AK109)/Delta+AV109</f>
        <v>8.0752</v>
      </c>
      <c r="AX109" s="116" t="n">
        <f aca="false">($AP109-$AK109)/Delta+AW109</f>
        <v>7.7248</v>
      </c>
      <c r="AY109" s="116" t="n">
        <f aca="false">($AP109-$AK109)/Delta+AX109</f>
        <v>7.3744</v>
      </c>
      <c r="AZ109" s="116" t="n">
        <f aca="false">($AP109-$AK109)/Delta+AY109</f>
        <v>7.024</v>
      </c>
    </row>
    <row r="110" customFormat="false" ht="12.8" hidden="false" customHeight="false" outlineLevel="0" collapsed="false">
      <c r="A110" s="103" t="n">
        <f aca="false">(A$7-A$2)/5+A109</f>
        <v>143</v>
      </c>
      <c r="B110" s="104" t="n">
        <v>0</v>
      </c>
      <c r="C110" s="104" t="n">
        <f aca="false">(B110+D110)/2</f>
        <v>0.46</v>
      </c>
      <c r="D110" s="104" t="n">
        <f aca="false">(D112-D107)/5+D109</f>
        <v>0.92</v>
      </c>
      <c r="E110" s="104" t="n">
        <f aca="false">(D110+F110)/2</f>
        <v>1.38</v>
      </c>
      <c r="F110" s="104" t="n">
        <f aca="false">(F112-F107)/5+F109</f>
        <v>1.84</v>
      </c>
      <c r="G110" s="104" t="n">
        <f aca="false">(G112-G107)/5+G109</f>
        <v>2.3</v>
      </c>
      <c r="H110" s="104" t="n">
        <f aca="false">(G110+I110)/2</f>
        <v>2.7602</v>
      </c>
      <c r="I110" s="104" t="n">
        <f aca="false">(I112-I107)/5+I109</f>
        <v>3.2204</v>
      </c>
      <c r="J110" s="104" t="n">
        <f aca="false">(L110-I110)/3+I110</f>
        <v>3.6806</v>
      </c>
      <c r="K110" s="104" t="n">
        <f aca="false">(L110-I110)/3+J110</f>
        <v>4.1408</v>
      </c>
      <c r="L110" s="104" t="n">
        <f aca="false">(L112-L107)/5+L109</f>
        <v>4.601</v>
      </c>
      <c r="M110" s="104" t="n">
        <f aca="false">(Q110-L110)/5+L110</f>
        <v>5.0612</v>
      </c>
      <c r="N110" s="104" t="n">
        <f aca="false">(Q110-L110)/5+M110</f>
        <v>5.5214</v>
      </c>
      <c r="O110" s="104" t="n">
        <f aca="false">(Q110-L110)/5+N110</f>
        <v>5.9816</v>
      </c>
      <c r="P110" s="104" t="n">
        <f aca="false">(Q110-L110)/5+O110</f>
        <v>6.4418</v>
      </c>
      <c r="Q110" s="104" t="n">
        <f aca="false">(Q112-Q107)/5+Q109</f>
        <v>6.902</v>
      </c>
      <c r="R110" s="104" t="n">
        <f aca="false">(V110-Q110)/5+Q110</f>
        <v>7.3617336</v>
      </c>
      <c r="S110" s="104" t="n">
        <f aca="false">(V110-Q110)/5+R110</f>
        <v>7.8214672</v>
      </c>
      <c r="T110" s="104" t="n">
        <f aca="false">(V110-Q110)/5+S110</f>
        <v>8.2812008</v>
      </c>
      <c r="U110" s="104" t="n">
        <f aca="false">(V110-Q110)/5+T110</f>
        <v>8.7409344</v>
      </c>
      <c r="V110" s="104" t="n">
        <f aca="false">(V112-V107)/5+V109</f>
        <v>9.200668</v>
      </c>
      <c r="W110" s="111" t="n">
        <f aca="false">(AA110-V110)/5+V110</f>
        <v>9.6604008</v>
      </c>
      <c r="X110" s="111" t="n">
        <f aca="false">(AA110-V110)/5+W110</f>
        <v>10.1201336</v>
      </c>
      <c r="Y110" s="111" t="n">
        <f aca="false">(AA110-V110)/5+X110</f>
        <v>10.5798664</v>
      </c>
      <c r="Z110" s="111" t="n">
        <f aca="false">(AA110-V110)/5+Y110</f>
        <v>11.0395992</v>
      </c>
      <c r="AA110" s="104" t="n">
        <f aca="false">(AA112-AA107)/5+AA109</f>
        <v>11.499332</v>
      </c>
      <c r="AB110" s="104" t="n">
        <f aca="false">(AF110-AA110)/5+AA110</f>
        <v>11.9590656</v>
      </c>
      <c r="AC110" s="104" t="n">
        <f aca="false">(AF110-AA110)/5+AB110</f>
        <v>12.4187992</v>
      </c>
      <c r="AD110" s="104" t="n">
        <f aca="false">(AF110-AA110)/5+AC110</f>
        <v>12.8785328</v>
      </c>
      <c r="AE110" s="104" t="n">
        <f aca="false">(AF110-AA110)/5+AD110</f>
        <v>13.3382664</v>
      </c>
      <c r="AF110" s="104" t="n">
        <f aca="false">(AF112-AF107)/5+AF109</f>
        <v>13.798</v>
      </c>
      <c r="AG110" s="111" t="n">
        <f aca="false">(AK110-AF110)/5+AF110</f>
        <v>13.4534</v>
      </c>
      <c r="AH110" s="111" t="n">
        <f aca="false">(AK110-AF110)/5+AG110</f>
        <v>13.1088</v>
      </c>
      <c r="AI110" s="111" t="n">
        <f aca="false">(AK110-AF110)/5+AH110</f>
        <v>12.7642</v>
      </c>
      <c r="AJ110" s="111" t="n">
        <f aca="false">(AK110-AF110)/5+AI110</f>
        <v>12.4196</v>
      </c>
      <c r="AK110" s="104" t="n">
        <f aca="false">(AK112-AK107)/5+AK109</f>
        <v>12.075</v>
      </c>
      <c r="AL110" s="111" t="n">
        <f aca="false">(AP110-AK110)/5+AK110</f>
        <v>11.7304</v>
      </c>
      <c r="AM110" s="111" t="n">
        <f aca="false">(AP110-AK110)/5+AL110</f>
        <v>11.3858</v>
      </c>
      <c r="AN110" s="111" t="n">
        <f aca="false">(AP110-AK110)/5+AM110</f>
        <v>11.0412</v>
      </c>
      <c r="AO110" s="111" t="n">
        <f aca="false">(AP110-AK110)/5+AN110</f>
        <v>10.6966</v>
      </c>
      <c r="AP110" s="104" t="n">
        <f aca="false">(AP112-AP107)/5+AP109</f>
        <v>10.352</v>
      </c>
      <c r="AQ110" s="116" t="n">
        <f aca="false">($AP110-$AK110)/Delta+AP110</f>
        <v>10.0074</v>
      </c>
      <c r="AR110" s="116" t="n">
        <f aca="false">($AP110-$AK110)/Delta+AQ110</f>
        <v>9.6628</v>
      </c>
      <c r="AS110" s="116" t="n">
        <f aca="false">($AP110-$AK110)/Delta+AR110</f>
        <v>9.3182</v>
      </c>
      <c r="AT110" s="116" t="n">
        <f aca="false">($AP110-$AK110)/Delta+AS110</f>
        <v>8.9736</v>
      </c>
      <c r="AU110" s="116" t="n">
        <f aca="false">($AP110-$AK110)/Delta+AT110</f>
        <v>8.629</v>
      </c>
      <c r="AV110" s="116" t="n">
        <f aca="false">($AP110-$AK110)/Delta+AU110</f>
        <v>8.2844</v>
      </c>
      <c r="AW110" s="116" t="n">
        <f aca="false">($AP110-$AK110)/Delta+AV110</f>
        <v>7.9398</v>
      </c>
      <c r="AX110" s="116" t="n">
        <f aca="false">($AP110-$AK110)/Delta+AW110</f>
        <v>7.5952</v>
      </c>
      <c r="AY110" s="116" t="n">
        <f aca="false">($AP110-$AK110)/Delta+AX110</f>
        <v>7.2506</v>
      </c>
      <c r="AZ110" s="116" t="n">
        <f aca="false">($AP110-$AK110)/Delta+AY110</f>
        <v>6.906</v>
      </c>
    </row>
    <row r="111" customFormat="false" ht="12.8" hidden="false" customHeight="false" outlineLevel="0" collapsed="false">
      <c r="A111" s="103" t="n">
        <f aca="false">(A$7-A$2)/5+A110</f>
        <v>144</v>
      </c>
      <c r="B111" s="104" t="n">
        <v>0</v>
      </c>
      <c r="C111" s="104" t="n">
        <f aca="false">(B111+D111)/2</f>
        <v>0.452</v>
      </c>
      <c r="D111" s="104" t="n">
        <f aca="false">(D112-D107)/5+D110</f>
        <v>0.904</v>
      </c>
      <c r="E111" s="104" t="n">
        <f aca="false">(D111+F111)/2</f>
        <v>1.356</v>
      </c>
      <c r="F111" s="104" t="n">
        <f aca="false">(F112-F107)/5+F110</f>
        <v>1.808</v>
      </c>
      <c r="G111" s="104" t="n">
        <f aca="false">(G112-G107)/5+G110</f>
        <v>2.26</v>
      </c>
      <c r="H111" s="104" t="n">
        <f aca="false">(G111+I111)/2</f>
        <v>2.7126</v>
      </c>
      <c r="I111" s="104" t="n">
        <f aca="false">(I112-I107)/5+I110</f>
        <v>3.1652</v>
      </c>
      <c r="J111" s="104" t="n">
        <f aca="false">(L111-I111)/3+I111</f>
        <v>3.6178</v>
      </c>
      <c r="K111" s="104" t="n">
        <f aca="false">(L111-I111)/3+J111</f>
        <v>4.0704</v>
      </c>
      <c r="L111" s="104" t="n">
        <f aca="false">(L112-L107)/5+L110</f>
        <v>4.523</v>
      </c>
      <c r="M111" s="104" t="n">
        <f aca="false">(Q111-L111)/5+L111</f>
        <v>4.9756</v>
      </c>
      <c r="N111" s="104" t="n">
        <f aca="false">(Q111-L111)/5+M111</f>
        <v>5.4282</v>
      </c>
      <c r="O111" s="104" t="n">
        <f aca="false">(Q111-L111)/5+N111</f>
        <v>5.8808</v>
      </c>
      <c r="P111" s="104" t="n">
        <f aca="false">(Q111-L111)/5+O111</f>
        <v>6.3334</v>
      </c>
      <c r="Q111" s="104" t="n">
        <f aca="false">(Q112-Q107)/5+Q110</f>
        <v>6.786</v>
      </c>
      <c r="R111" s="104" t="n">
        <f aca="false">(V111-Q111)/5+Q111</f>
        <v>7.2378668</v>
      </c>
      <c r="S111" s="104" t="n">
        <f aca="false">(V111-Q111)/5+R111</f>
        <v>7.6897336</v>
      </c>
      <c r="T111" s="104" t="n">
        <f aca="false">(V111-Q111)/5+S111</f>
        <v>8.1416004</v>
      </c>
      <c r="U111" s="104" t="n">
        <f aca="false">(V111-Q111)/5+T111</f>
        <v>8.5934672</v>
      </c>
      <c r="V111" s="104" t="n">
        <f aca="false">(V112-V107)/5+V110</f>
        <v>9.045334</v>
      </c>
      <c r="W111" s="111" t="n">
        <f aca="false">(AA111-V111)/5+V111</f>
        <v>9.4972004</v>
      </c>
      <c r="X111" s="111" t="n">
        <f aca="false">(AA111-V111)/5+W111</f>
        <v>9.9490668</v>
      </c>
      <c r="Y111" s="111" t="n">
        <f aca="false">(AA111-V111)/5+X111</f>
        <v>10.4009332</v>
      </c>
      <c r="Z111" s="111" t="n">
        <f aca="false">(AA111-V111)/5+Y111</f>
        <v>10.8527996</v>
      </c>
      <c r="AA111" s="104" t="n">
        <f aca="false">(AA112-AA107)/5+AA110</f>
        <v>11.304666</v>
      </c>
      <c r="AB111" s="104" t="n">
        <f aca="false">(AF111-AA111)/5+AA111</f>
        <v>11.7565328</v>
      </c>
      <c r="AC111" s="104" t="n">
        <f aca="false">(AF111-AA111)/5+AB111</f>
        <v>12.2083996</v>
      </c>
      <c r="AD111" s="104" t="n">
        <f aca="false">(AF111-AA111)/5+AC111</f>
        <v>12.6602664</v>
      </c>
      <c r="AE111" s="104" t="n">
        <f aca="false">(AF111-AA111)/5+AD111</f>
        <v>13.1121332</v>
      </c>
      <c r="AF111" s="104" t="n">
        <f aca="false">(AF112-AF107)/5+AF110</f>
        <v>13.564</v>
      </c>
      <c r="AG111" s="111" t="n">
        <f aca="false">(AK111-AF111)/5+AF111</f>
        <v>13.2252</v>
      </c>
      <c r="AH111" s="111" t="n">
        <f aca="false">(AK111-AF111)/5+AG111</f>
        <v>12.8864</v>
      </c>
      <c r="AI111" s="111" t="n">
        <f aca="false">(AK111-AF111)/5+AH111</f>
        <v>12.5476</v>
      </c>
      <c r="AJ111" s="111" t="n">
        <f aca="false">(AK111-AF111)/5+AI111</f>
        <v>12.2088</v>
      </c>
      <c r="AK111" s="104" t="n">
        <f aca="false">(AK112-AK107)/5+AK110</f>
        <v>11.87</v>
      </c>
      <c r="AL111" s="111" t="n">
        <f aca="false">(AP111-AK111)/5+AK111</f>
        <v>11.5312</v>
      </c>
      <c r="AM111" s="111" t="n">
        <f aca="false">(AP111-AK111)/5+AL111</f>
        <v>11.1924</v>
      </c>
      <c r="AN111" s="111" t="n">
        <f aca="false">(AP111-AK111)/5+AM111</f>
        <v>10.8536</v>
      </c>
      <c r="AO111" s="111" t="n">
        <f aca="false">(AP111-AK111)/5+AN111</f>
        <v>10.5148</v>
      </c>
      <c r="AP111" s="104" t="n">
        <f aca="false">(AP112-AP107)/5+AP110</f>
        <v>10.176</v>
      </c>
      <c r="AQ111" s="116" t="n">
        <f aca="false">($AP111-$AK111)/Delta+AP111</f>
        <v>9.8372</v>
      </c>
      <c r="AR111" s="116" t="n">
        <f aca="false">($AP111-$AK111)/Delta+AQ111</f>
        <v>9.4984</v>
      </c>
      <c r="AS111" s="116" t="n">
        <f aca="false">($AP111-$AK111)/Delta+AR111</f>
        <v>9.1596</v>
      </c>
      <c r="AT111" s="116" t="n">
        <f aca="false">($AP111-$AK111)/Delta+AS111</f>
        <v>8.8208</v>
      </c>
      <c r="AU111" s="116" t="n">
        <f aca="false">($AP111-$AK111)/Delta+AT111</f>
        <v>8.482</v>
      </c>
      <c r="AV111" s="116" t="n">
        <f aca="false">($AP111-$AK111)/Delta+AU111</f>
        <v>8.14320000000001</v>
      </c>
      <c r="AW111" s="116" t="n">
        <f aca="false">($AP111-$AK111)/Delta+AV111</f>
        <v>7.80440000000001</v>
      </c>
      <c r="AX111" s="116" t="n">
        <f aca="false">($AP111-$AK111)/Delta+AW111</f>
        <v>7.46560000000001</v>
      </c>
      <c r="AY111" s="116" t="n">
        <f aca="false">($AP111-$AK111)/Delta+AX111</f>
        <v>7.12680000000001</v>
      </c>
      <c r="AZ111" s="116" t="n">
        <f aca="false">($AP111-$AK111)/Delta+AY111</f>
        <v>6.78800000000001</v>
      </c>
    </row>
    <row r="112" customFormat="false" ht="12.8" hidden="false" customHeight="false" outlineLevel="0" collapsed="false">
      <c r="A112" s="103" t="n">
        <f aca="false">A107+5</f>
        <v>145</v>
      </c>
      <c r="B112" s="104" t="n">
        <v>0</v>
      </c>
      <c r="C112" s="104" t="n">
        <f aca="false">(B112+D112)/2</f>
        <v>0.444</v>
      </c>
      <c r="D112" s="115" t="n">
        <f aca="false">polar_type16!$AF$6</f>
        <v>0.888</v>
      </c>
      <c r="E112" s="104" t="n">
        <f aca="false">(D112+F112)/2</f>
        <v>1.332</v>
      </c>
      <c r="F112" s="115" t="n">
        <f aca="false">polar_type16!$AF$7</f>
        <v>1.776</v>
      </c>
      <c r="G112" s="115" t="n">
        <f aca="false">polar_type16!$AF$8</f>
        <v>2.22</v>
      </c>
      <c r="H112" s="104" t="n">
        <f aca="false">(G112+I112)/2</f>
        <v>2.665</v>
      </c>
      <c r="I112" s="115" t="n">
        <f aca="false">polar_type16!$AF$9</f>
        <v>3.11</v>
      </c>
      <c r="J112" s="104" t="n">
        <f aca="false">(L112-I112)/3+I112</f>
        <v>3.555</v>
      </c>
      <c r="K112" s="104" t="n">
        <f aca="false">(L112-I112)/3+J112</f>
        <v>4</v>
      </c>
      <c r="L112" s="115" t="n">
        <f aca="false">polar_type16!$AF$10</f>
        <v>4.445</v>
      </c>
      <c r="M112" s="104" t="n">
        <f aca="false">(Q112-L112)/5+L112</f>
        <v>4.89</v>
      </c>
      <c r="N112" s="104" t="n">
        <f aca="false">(Q112-L112)/5+M112</f>
        <v>5.335</v>
      </c>
      <c r="O112" s="104" t="n">
        <f aca="false">(Q112-L112)/5+N112</f>
        <v>5.78</v>
      </c>
      <c r="P112" s="104" t="n">
        <f aca="false">(Q112-L112)/5+O112</f>
        <v>6.225</v>
      </c>
      <c r="Q112" s="115" t="n">
        <f aca="false">polar_type16!$AF$11</f>
        <v>6.67</v>
      </c>
      <c r="R112" s="104" t="n">
        <f aca="false">(V112-Q112)/5+Q112</f>
        <v>7.114</v>
      </c>
      <c r="S112" s="104" t="n">
        <f aca="false">(V112-Q112)/5+R112</f>
        <v>7.558</v>
      </c>
      <c r="T112" s="104" t="n">
        <f aca="false">(V112-Q112)/5+S112</f>
        <v>8.002</v>
      </c>
      <c r="U112" s="104" t="n">
        <f aca="false">(V112-Q112)/5+T112</f>
        <v>8.446</v>
      </c>
      <c r="V112" s="115" t="n">
        <f aca="false">polar_type16!$AF$12</f>
        <v>8.89</v>
      </c>
      <c r="W112" s="111" t="n">
        <f aca="false">(AA112-V112)/5+V112</f>
        <v>9.334</v>
      </c>
      <c r="X112" s="111" t="n">
        <f aca="false">(AA112-V112)/5+W112</f>
        <v>9.778</v>
      </c>
      <c r="Y112" s="111" t="n">
        <f aca="false">(AA112-V112)/5+X112</f>
        <v>10.222</v>
      </c>
      <c r="Z112" s="111" t="n">
        <f aca="false">(AA112-V112)/5+Y112</f>
        <v>10.666</v>
      </c>
      <c r="AA112" s="115" t="n">
        <f aca="false">polar_type16!$AF$13</f>
        <v>11.11</v>
      </c>
      <c r="AB112" s="104" t="n">
        <f aca="false">(AF112-AA112)/5+AA112</f>
        <v>11.554</v>
      </c>
      <c r="AC112" s="104" t="n">
        <f aca="false">(AF112-AA112)/5+AB112</f>
        <v>11.998</v>
      </c>
      <c r="AD112" s="104" t="n">
        <f aca="false">(AF112-AA112)/5+AC112</f>
        <v>12.442</v>
      </c>
      <c r="AE112" s="104" t="n">
        <f aca="false">(AF112-AA112)/5+AD112</f>
        <v>12.886</v>
      </c>
      <c r="AF112" s="115" t="n">
        <f aca="false">polar_type16!$AF$14</f>
        <v>13.33</v>
      </c>
      <c r="AG112" s="111" t="n">
        <f aca="false">(AK112-AF112)/5+AF112</f>
        <v>12.997</v>
      </c>
      <c r="AH112" s="111" t="n">
        <f aca="false">(AK112-AF112)/5+AG112</f>
        <v>12.664</v>
      </c>
      <c r="AI112" s="111" t="n">
        <f aca="false">(AK112-AF112)/5+AH112</f>
        <v>12.331</v>
      </c>
      <c r="AJ112" s="111" t="n">
        <f aca="false">(AK112-AF112)/5+AI112</f>
        <v>11.998</v>
      </c>
      <c r="AK112" s="115" t="n">
        <f aca="false">polar_type16!$AF$15</f>
        <v>11.665</v>
      </c>
      <c r="AL112" s="111" t="n">
        <f aca="false">(AP112-AK112)/5+AK112</f>
        <v>11.332</v>
      </c>
      <c r="AM112" s="111" t="n">
        <f aca="false">(AP112-AK112)/5+AL112</f>
        <v>10.999</v>
      </c>
      <c r="AN112" s="111" t="n">
        <f aca="false">(AP112-AK112)/5+AM112</f>
        <v>10.666</v>
      </c>
      <c r="AO112" s="111" t="n">
        <f aca="false">(AP112-AK112)/5+AN112</f>
        <v>10.333</v>
      </c>
      <c r="AP112" s="115" t="n">
        <f aca="false">polar_type16!$AF$16</f>
        <v>10</v>
      </c>
      <c r="AQ112" s="116" t="n">
        <f aca="false">($AP112-$AK112)/Delta+AP112</f>
        <v>9.667</v>
      </c>
      <c r="AR112" s="116" t="n">
        <f aca="false">($AP112-$AK112)/Delta+AQ112</f>
        <v>9.334</v>
      </c>
      <c r="AS112" s="116" t="n">
        <f aca="false">($AP112-$AK112)/Delta+AR112</f>
        <v>9.001</v>
      </c>
      <c r="AT112" s="116" t="n">
        <f aca="false">($AP112-$AK112)/Delta+AS112</f>
        <v>8.668</v>
      </c>
      <c r="AU112" s="116" t="n">
        <f aca="false">($AP112-$AK112)/Delta+AT112</f>
        <v>8.335</v>
      </c>
      <c r="AV112" s="116" t="n">
        <f aca="false">($AP112-$AK112)/Delta+AU112</f>
        <v>8.002</v>
      </c>
      <c r="AW112" s="116" t="n">
        <f aca="false">($AP112-$AK112)/Delta+AV112</f>
        <v>7.669</v>
      </c>
      <c r="AX112" s="116" t="n">
        <f aca="false">($AP112-$AK112)/Delta+AW112</f>
        <v>7.336</v>
      </c>
      <c r="AY112" s="116" t="n">
        <f aca="false">($AP112-$AK112)/Delta+AX112</f>
        <v>7.003</v>
      </c>
      <c r="AZ112" s="116" t="n">
        <f aca="false">($AP112-$AK112)/Delta+AY112</f>
        <v>6.67</v>
      </c>
    </row>
    <row r="113" customFormat="false" ht="12.8" hidden="false" customHeight="false" outlineLevel="0" collapsed="false">
      <c r="A113" s="103" t="n">
        <f aca="false">(A$7-A$2)/5+A112</f>
        <v>146</v>
      </c>
      <c r="B113" s="104" t="n">
        <v>0</v>
      </c>
      <c r="C113" s="104" t="n">
        <f aca="false">(B113+D113)/2</f>
        <v>0.452</v>
      </c>
      <c r="D113" s="104" t="n">
        <f aca="false">(D117-D112)/5+D112</f>
        <v>0.904</v>
      </c>
      <c r="E113" s="104" t="n">
        <f aca="false">(D113+F113)/2</f>
        <v>1.356</v>
      </c>
      <c r="F113" s="104" t="n">
        <f aca="false">(F117-F112)/5+F112</f>
        <v>1.808</v>
      </c>
      <c r="G113" s="104" t="n">
        <f aca="false">(G117-G112)/5+G112</f>
        <v>2.26</v>
      </c>
      <c r="H113" s="104" t="n">
        <f aca="false">(G113+I113)/2</f>
        <v>2.7126</v>
      </c>
      <c r="I113" s="104" t="n">
        <f aca="false">(I117-I112)/5+I112</f>
        <v>3.1652</v>
      </c>
      <c r="J113" s="104" t="n">
        <f aca="false">(L113-I113)/3+I113</f>
        <v>3.6178</v>
      </c>
      <c r="K113" s="104" t="n">
        <f aca="false">(L113-I113)/3+J113</f>
        <v>4.0704</v>
      </c>
      <c r="L113" s="104" t="n">
        <f aca="false">(L117-L112)/5+L112</f>
        <v>4.523</v>
      </c>
      <c r="M113" s="104" t="n">
        <f aca="false">(Q113-L113)/5+L113</f>
        <v>4.9756</v>
      </c>
      <c r="N113" s="104" t="n">
        <f aca="false">(Q113-L113)/5+M113</f>
        <v>5.4282</v>
      </c>
      <c r="O113" s="104" t="n">
        <f aca="false">(Q113-L113)/5+N113</f>
        <v>5.8808</v>
      </c>
      <c r="P113" s="104" t="n">
        <f aca="false">(Q113-L113)/5+O113</f>
        <v>6.3334</v>
      </c>
      <c r="Q113" s="104" t="n">
        <f aca="false">(Q117-Q112)/5+Q112</f>
        <v>6.786</v>
      </c>
      <c r="R113" s="104" t="n">
        <f aca="false">(V113-Q113)/5+Q113</f>
        <v>7.2378668</v>
      </c>
      <c r="S113" s="104" t="n">
        <f aca="false">(V113-Q113)/5+R113</f>
        <v>7.6897336</v>
      </c>
      <c r="T113" s="104" t="n">
        <f aca="false">(V113-Q113)/5+S113</f>
        <v>8.1416004</v>
      </c>
      <c r="U113" s="104" t="n">
        <f aca="false">(V113-Q113)/5+T113</f>
        <v>8.5934672</v>
      </c>
      <c r="V113" s="104" t="n">
        <f aca="false">(V117-V112)/5+V112</f>
        <v>9.045334</v>
      </c>
      <c r="W113" s="111" t="n">
        <f aca="false">(AA113-V113)/5+V113</f>
        <v>9.4972004</v>
      </c>
      <c r="X113" s="111" t="n">
        <f aca="false">(AA113-V113)/5+W113</f>
        <v>9.9490668</v>
      </c>
      <c r="Y113" s="111" t="n">
        <f aca="false">(AA113-V113)/5+X113</f>
        <v>10.4009332</v>
      </c>
      <c r="Z113" s="111" t="n">
        <f aca="false">(AA113-V113)/5+Y113</f>
        <v>10.8527996</v>
      </c>
      <c r="AA113" s="104" t="n">
        <f aca="false">(AA117-AA112)/5+AA112</f>
        <v>11.304666</v>
      </c>
      <c r="AB113" s="104" t="n">
        <f aca="false">(AF113-AA113)/5+AA113</f>
        <v>11.7565328</v>
      </c>
      <c r="AC113" s="104" t="n">
        <f aca="false">(AF113-AA113)/5+AB113</f>
        <v>12.2083996</v>
      </c>
      <c r="AD113" s="104" t="n">
        <f aca="false">(AF113-AA113)/5+AC113</f>
        <v>12.6602664</v>
      </c>
      <c r="AE113" s="104" t="n">
        <f aca="false">(AF113-AA113)/5+AD113</f>
        <v>13.1121332</v>
      </c>
      <c r="AF113" s="104" t="n">
        <f aca="false">(AF117-AF112)/5+AF112</f>
        <v>13.564</v>
      </c>
      <c r="AG113" s="111" t="n">
        <f aca="false">(AK113-AF113)/5+AF113</f>
        <v>13.2252</v>
      </c>
      <c r="AH113" s="111" t="n">
        <f aca="false">(AK113-AF113)/5+AG113</f>
        <v>12.8864</v>
      </c>
      <c r="AI113" s="111" t="n">
        <f aca="false">(AK113-AF113)/5+AH113</f>
        <v>12.5476</v>
      </c>
      <c r="AJ113" s="111" t="n">
        <f aca="false">(AK113-AF113)/5+AI113</f>
        <v>12.2088</v>
      </c>
      <c r="AK113" s="104" t="n">
        <f aca="false">(AK117-AK112)/5+AK112</f>
        <v>11.87</v>
      </c>
      <c r="AL113" s="111" t="n">
        <f aca="false">(AP113-AK113)/5+AK113</f>
        <v>11.5312</v>
      </c>
      <c r="AM113" s="111" t="n">
        <f aca="false">(AP113-AK113)/5+AL113</f>
        <v>11.1924</v>
      </c>
      <c r="AN113" s="111" t="n">
        <f aca="false">(AP113-AK113)/5+AM113</f>
        <v>10.8536</v>
      </c>
      <c r="AO113" s="111" t="n">
        <f aca="false">(AP113-AK113)/5+AN113</f>
        <v>10.5148</v>
      </c>
      <c r="AP113" s="104" t="n">
        <f aca="false">(AP117-AP112)/5+AP112</f>
        <v>10.176</v>
      </c>
      <c r="AQ113" s="116" t="n">
        <f aca="false">($AP113-$AK113)/Delta+AP113</f>
        <v>9.8372</v>
      </c>
      <c r="AR113" s="116" t="n">
        <f aca="false">($AP113-$AK113)/Delta+AQ113</f>
        <v>9.4984</v>
      </c>
      <c r="AS113" s="116" t="n">
        <f aca="false">($AP113-$AK113)/Delta+AR113</f>
        <v>9.1596</v>
      </c>
      <c r="AT113" s="116" t="n">
        <f aca="false">($AP113-$AK113)/Delta+AS113</f>
        <v>8.8208</v>
      </c>
      <c r="AU113" s="116" t="n">
        <f aca="false">($AP113-$AK113)/Delta+AT113</f>
        <v>8.482</v>
      </c>
      <c r="AV113" s="116" t="n">
        <f aca="false">($AP113-$AK113)/Delta+AU113</f>
        <v>8.14320000000001</v>
      </c>
      <c r="AW113" s="116" t="n">
        <f aca="false">($AP113-$AK113)/Delta+AV113</f>
        <v>7.80440000000001</v>
      </c>
      <c r="AX113" s="116" t="n">
        <f aca="false">($AP113-$AK113)/Delta+AW113</f>
        <v>7.46560000000001</v>
      </c>
      <c r="AY113" s="116" t="n">
        <f aca="false">($AP113-$AK113)/Delta+AX113</f>
        <v>7.12680000000001</v>
      </c>
      <c r="AZ113" s="116" t="n">
        <f aca="false">($AP113-$AK113)/Delta+AY113</f>
        <v>6.78800000000001</v>
      </c>
    </row>
    <row r="114" customFormat="false" ht="12.8" hidden="false" customHeight="false" outlineLevel="0" collapsed="false">
      <c r="A114" s="103" t="n">
        <f aca="false">(A$7-A$2)/5+A113</f>
        <v>147</v>
      </c>
      <c r="B114" s="104" t="n">
        <v>0</v>
      </c>
      <c r="C114" s="104" t="n">
        <f aca="false">(B114+D114)/2</f>
        <v>0.46</v>
      </c>
      <c r="D114" s="104" t="n">
        <f aca="false">(D117-D112)/5+D113</f>
        <v>0.92</v>
      </c>
      <c r="E114" s="104" t="n">
        <f aca="false">(D114+F114)/2</f>
        <v>1.38</v>
      </c>
      <c r="F114" s="104" t="n">
        <f aca="false">(F117-F112)/5+F113</f>
        <v>1.84</v>
      </c>
      <c r="G114" s="104" t="n">
        <f aca="false">(G117-G112)/5+G113</f>
        <v>2.3</v>
      </c>
      <c r="H114" s="104" t="n">
        <f aca="false">(G114+I114)/2</f>
        <v>2.7602</v>
      </c>
      <c r="I114" s="104" t="n">
        <f aca="false">(I117-I112)/5+I113</f>
        <v>3.2204</v>
      </c>
      <c r="J114" s="104" t="n">
        <f aca="false">(L114-I114)/3+I114</f>
        <v>3.6806</v>
      </c>
      <c r="K114" s="104" t="n">
        <f aca="false">(L114-I114)/3+J114</f>
        <v>4.1408</v>
      </c>
      <c r="L114" s="104" t="n">
        <f aca="false">(L117-L112)/5+L113</f>
        <v>4.601</v>
      </c>
      <c r="M114" s="104" t="n">
        <f aca="false">(Q114-L114)/5+L114</f>
        <v>5.0612</v>
      </c>
      <c r="N114" s="104" t="n">
        <f aca="false">(Q114-L114)/5+M114</f>
        <v>5.5214</v>
      </c>
      <c r="O114" s="104" t="n">
        <f aca="false">(Q114-L114)/5+N114</f>
        <v>5.9816</v>
      </c>
      <c r="P114" s="104" t="n">
        <f aca="false">(Q114-L114)/5+O114</f>
        <v>6.4418</v>
      </c>
      <c r="Q114" s="104" t="n">
        <f aca="false">(Q117-Q112)/5+Q113</f>
        <v>6.902</v>
      </c>
      <c r="R114" s="104" t="n">
        <f aca="false">(V114-Q114)/5+Q114</f>
        <v>7.3617336</v>
      </c>
      <c r="S114" s="104" t="n">
        <f aca="false">(V114-Q114)/5+R114</f>
        <v>7.8214672</v>
      </c>
      <c r="T114" s="104" t="n">
        <f aca="false">(V114-Q114)/5+S114</f>
        <v>8.2812008</v>
      </c>
      <c r="U114" s="104" t="n">
        <f aca="false">(V114-Q114)/5+T114</f>
        <v>8.7409344</v>
      </c>
      <c r="V114" s="104" t="n">
        <f aca="false">(V117-V112)/5+V113</f>
        <v>9.200668</v>
      </c>
      <c r="W114" s="111" t="n">
        <f aca="false">(AA114-V114)/5+V114</f>
        <v>9.6604008</v>
      </c>
      <c r="X114" s="111" t="n">
        <f aca="false">(AA114-V114)/5+W114</f>
        <v>10.1201336</v>
      </c>
      <c r="Y114" s="111" t="n">
        <f aca="false">(AA114-V114)/5+X114</f>
        <v>10.5798664</v>
      </c>
      <c r="Z114" s="111" t="n">
        <f aca="false">(AA114-V114)/5+Y114</f>
        <v>11.0395992</v>
      </c>
      <c r="AA114" s="104" t="n">
        <f aca="false">(AA117-AA112)/5+AA113</f>
        <v>11.499332</v>
      </c>
      <c r="AB114" s="104" t="n">
        <f aca="false">(AF114-AA114)/5+AA114</f>
        <v>11.9590656</v>
      </c>
      <c r="AC114" s="104" t="n">
        <f aca="false">(AF114-AA114)/5+AB114</f>
        <v>12.4187992</v>
      </c>
      <c r="AD114" s="104" t="n">
        <f aca="false">(AF114-AA114)/5+AC114</f>
        <v>12.8785328</v>
      </c>
      <c r="AE114" s="104" t="n">
        <f aca="false">(AF114-AA114)/5+AD114</f>
        <v>13.3382664</v>
      </c>
      <c r="AF114" s="104" t="n">
        <f aca="false">(AF117-AF112)/5+AF113</f>
        <v>13.798</v>
      </c>
      <c r="AG114" s="111" t="n">
        <f aca="false">(AK114-AF114)/5+AF114</f>
        <v>13.4534</v>
      </c>
      <c r="AH114" s="111" t="n">
        <f aca="false">(AK114-AF114)/5+AG114</f>
        <v>13.1088</v>
      </c>
      <c r="AI114" s="111" t="n">
        <f aca="false">(AK114-AF114)/5+AH114</f>
        <v>12.7642</v>
      </c>
      <c r="AJ114" s="111" t="n">
        <f aca="false">(AK114-AF114)/5+AI114</f>
        <v>12.4196</v>
      </c>
      <c r="AK114" s="104" t="n">
        <f aca="false">(AK117-AK112)/5+AK113</f>
        <v>12.075</v>
      </c>
      <c r="AL114" s="111" t="n">
        <f aca="false">(AP114-AK114)/5+AK114</f>
        <v>11.7304</v>
      </c>
      <c r="AM114" s="111" t="n">
        <f aca="false">(AP114-AK114)/5+AL114</f>
        <v>11.3858</v>
      </c>
      <c r="AN114" s="111" t="n">
        <f aca="false">(AP114-AK114)/5+AM114</f>
        <v>11.0412</v>
      </c>
      <c r="AO114" s="111" t="n">
        <f aca="false">(AP114-AK114)/5+AN114</f>
        <v>10.6966</v>
      </c>
      <c r="AP114" s="104" t="n">
        <f aca="false">(AP117-AP112)/5+AP113</f>
        <v>10.352</v>
      </c>
      <c r="AQ114" s="116" t="n">
        <f aca="false">($AP114-$AK114)/Delta+AP114</f>
        <v>10.0074</v>
      </c>
      <c r="AR114" s="116" t="n">
        <f aca="false">($AP114-$AK114)/Delta+AQ114</f>
        <v>9.6628</v>
      </c>
      <c r="AS114" s="116" t="n">
        <f aca="false">($AP114-$AK114)/Delta+AR114</f>
        <v>9.3182</v>
      </c>
      <c r="AT114" s="116" t="n">
        <f aca="false">($AP114-$AK114)/Delta+AS114</f>
        <v>8.9736</v>
      </c>
      <c r="AU114" s="116" t="n">
        <f aca="false">($AP114-$AK114)/Delta+AT114</f>
        <v>8.629</v>
      </c>
      <c r="AV114" s="116" t="n">
        <f aca="false">($AP114-$AK114)/Delta+AU114</f>
        <v>8.2844</v>
      </c>
      <c r="AW114" s="116" t="n">
        <f aca="false">($AP114-$AK114)/Delta+AV114</f>
        <v>7.9398</v>
      </c>
      <c r="AX114" s="116" t="n">
        <f aca="false">($AP114-$AK114)/Delta+AW114</f>
        <v>7.5952</v>
      </c>
      <c r="AY114" s="116" t="n">
        <f aca="false">($AP114-$AK114)/Delta+AX114</f>
        <v>7.2506</v>
      </c>
      <c r="AZ114" s="116" t="n">
        <f aca="false">($AP114-$AK114)/Delta+AY114</f>
        <v>6.906</v>
      </c>
    </row>
    <row r="115" customFormat="false" ht="12.8" hidden="false" customHeight="false" outlineLevel="0" collapsed="false">
      <c r="A115" s="103" t="n">
        <f aca="false">(A$7-A$2)/5+A114</f>
        <v>148</v>
      </c>
      <c r="B115" s="104" t="n">
        <v>0</v>
      </c>
      <c r="C115" s="104" t="n">
        <f aca="false">(B115+D115)/2</f>
        <v>0.468</v>
      </c>
      <c r="D115" s="104" t="n">
        <f aca="false">(D117-D112)/5+D114</f>
        <v>0.936</v>
      </c>
      <c r="E115" s="104" t="n">
        <f aca="false">(D115+F115)/2</f>
        <v>1.404</v>
      </c>
      <c r="F115" s="104" t="n">
        <f aca="false">(F117-F112)/5+F114</f>
        <v>1.872</v>
      </c>
      <c r="G115" s="104" t="n">
        <f aca="false">(G117-G112)/5+G114</f>
        <v>2.34</v>
      </c>
      <c r="H115" s="104" t="n">
        <f aca="false">(G115+I115)/2</f>
        <v>2.8078</v>
      </c>
      <c r="I115" s="104" t="n">
        <f aca="false">(I117-I112)/5+I114</f>
        <v>3.2756</v>
      </c>
      <c r="J115" s="104" t="n">
        <f aca="false">(L115-I115)/3+I115</f>
        <v>3.7434</v>
      </c>
      <c r="K115" s="104" t="n">
        <f aca="false">(L115-I115)/3+J115</f>
        <v>4.2112</v>
      </c>
      <c r="L115" s="104" t="n">
        <f aca="false">(L117-L112)/5+L114</f>
        <v>4.679</v>
      </c>
      <c r="M115" s="104" t="n">
        <f aca="false">(Q115-L115)/5+L115</f>
        <v>5.1468</v>
      </c>
      <c r="N115" s="104" t="n">
        <f aca="false">(Q115-L115)/5+M115</f>
        <v>5.6146</v>
      </c>
      <c r="O115" s="104" t="n">
        <f aca="false">(Q115-L115)/5+N115</f>
        <v>6.0824</v>
      </c>
      <c r="P115" s="104" t="n">
        <f aca="false">(Q115-L115)/5+O115</f>
        <v>6.5502</v>
      </c>
      <c r="Q115" s="104" t="n">
        <f aca="false">(Q117-Q112)/5+Q114</f>
        <v>7.018</v>
      </c>
      <c r="R115" s="104" t="n">
        <f aca="false">(V115-Q115)/5+Q115</f>
        <v>7.4856004</v>
      </c>
      <c r="S115" s="104" t="n">
        <f aca="false">(V115-Q115)/5+R115</f>
        <v>7.9532008</v>
      </c>
      <c r="T115" s="104" t="n">
        <f aca="false">(V115-Q115)/5+S115</f>
        <v>8.4208012</v>
      </c>
      <c r="U115" s="104" t="n">
        <f aca="false">(V115-Q115)/5+T115</f>
        <v>8.8884016</v>
      </c>
      <c r="V115" s="104" t="n">
        <f aca="false">(V117-V112)/5+V114</f>
        <v>9.356002</v>
      </c>
      <c r="W115" s="111" t="n">
        <f aca="false">(AA115-V115)/5+V115</f>
        <v>9.8236012</v>
      </c>
      <c r="X115" s="111" t="n">
        <f aca="false">(AA115-V115)/5+W115</f>
        <v>10.2912004</v>
      </c>
      <c r="Y115" s="111" t="n">
        <f aca="false">(AA115-V115)/5+X115</f>
        <v>10.7587996</v>
      </c>
      <c r="Z115" s="111" t="n">
        <f aca="false">(AA115-V115)/5+Y115</f>
        <v>11.2263988</v>
      </c>
      <c r="AA115" s="104" t="n">
        <f aca="false">(AA117-AA112)/5+AA114</f>
        <v>11.693998</v>
      </c>
      <c r="AB115" s="104" t="n">
        <f aca="false">(AF115-AA115)/5+AA115</f>
        <v>12.1615984</v>
      </c>
      <c r="AC115" s="104" t="n">
        <f aca="false">(AF115-AA115)/5+AB115</f>
        <v>12.6291988</v>
      </c>
      <c r="AD115" s="104" t="n">
        <f aca="false">(AF115-AA115)/5+AC115</f>
        <v>13.0967992</v>
      </c>
      <c r="AE115" s="104" t="n">
        <f aca="false">(AF115-AA115)/5+AD115</f>
        <v>13.5643996</v>
      </c>
      <c r="AF115" s="104" t="n">
        <f aca="false">(AF117-AF112)/5+AF114</f>
        <v>14.032</v>
      </c>
      <c r="AG115" s="111" t="n">
        <f aca="false">(AK115-AF115)/5+AF115</f>
        <v>13.6816</v>
      </c>
      <c r="AH115" s="111" t="n">
        <f aca="false">(AK115-AF115)/5+AG115</f>
        <v>13.3312</v>
      </c>
      <c r="AI115" s="111" t="n">
        <f aca="false">(AK115-AF115)/5+AH115</f>
        <v>12.9808</v>
      </c>
      <c r="AJ115" s="111" t="n">
        <f aca="false">(AK115-AF115)/5+AI115</f>
        <v>12.6304</v>
      </c>
      <c r="AK115" s="104" t="n">
        <f aca="false">(AK117-AK112)/5+AK114</f>
        <v>12.28</v>
      </c>
      <c r="AL115" s="111" t="n">
        <f aca="false">(AP115-AK115)/5+AK115</f>
        <v>11.9296</v>
      </c>
      <c r="AM115" s="111" t="n">
        <f aca="false">(AP115-AK115)/5+AL115</f>
        <v>11.5792</v>
      </c>
      <c r="AN115" s="111" t="n">
        <f aca="false">(AP115-AK115)/5+AM115</f>
        <v>11.2288</v>
      </c>
      <c r="AO115" s="111" t="n">
        <f aca="false">(AP115-AK115)/5+AN115</f>
        <v>10.8784</v>
      </c>
      <c r="AP115" s="104" t="n">
        <f aca="false">(AP117-AP112)/5+AP114</f>
        <v>10.528</v>
      </c>
      <c r="AQ115" s="116" t="n">
        <f aca="false">($AP115-$AK115)/Delta+AP115</f>
        <v>10.1776</v>
      </c>
      <c r="AR115" s="116" t="n">
        <f aca="false">($AP115-$AK115)/Delta+AQ115</f>
        <v>9.8272</v>
      </c>
      <c r="AS115" s="116" t="n">
        <f aca="false">($AP115-$AK115)/Delta+AR115</f>
        <v>9.4768</v>
      </c>
      <c r="AT115" s="116" t="n">
        <f aca="false">($AP115-$AK115)/Delta+AS115</f>
        <v>9.1264</v>
      </c>
      <c r="AU115" s="116" t="n">
        <f aca="false">($AP115-$AK115)/Delta+AT115</f>
        <v>8.776</v>
      </c>
      <c r="AV115" s="116" t="n">
        <f aca="false">($AP115-$AK115)/Delta+AU115</f>
        <v>8.4256</v>
      </c>
      <c r="AW115" s="116" t="n">
        <f aca="false">($AP115-$AK115)/Delta+AV115</f>
        <v>8.0752</v>
      </c>
      <c r="AX115" s="116" t="n">
        <f aca="false">($AP115-$AK115)/Delta+AW115</f>
        <v>7.7248</v>
      </c>
      <c r="AY115" s="116" t="n">
        <f aca="false">($AP115-$AK115)/Delta+AX115</f>
        <v>7.3744</v>
      </c>
      <c r="AZ115" s="116" t="n">
        <f aca="false">($AP115-$AK115)/Delta+AY115</f>
        <v>7.024</v>
      </c>
    </row>
    <row r="116" customFormat="false" ht="12.8" hidden="false" customHeight="false" outlineLevel="0" collapsed="false">
      <c r="A116" s="103" t="n">
        <f aca="false">(A$7-A$2)/5+A115</f>
        <v>149</v>
      </c>
      <c r="B116" s="104" t="n">
        <v>0</v>
      </c>
      <c r="C116" s="104" t="n">
        <f aca="false">(B116+D116)/2</f>
        <v>0.476</v>
      </c>
      <c r="D116" s="104" t="n">
        <f aca="false">(D117-D112)/5+D115</f>
        <v>0.952</v>
      </c>
      <c r="E116" s="104" t="n">
        <f aca="false">(D116+F116)/2</f>
        <v>1.428</v>
      </c>
      <c r="F116" s="104" t="n">
        <f aca="false">(F117-F112)/5+F115</f>
        <v>1.904</v>
      </c>
      <c r="G116" s="104" t="n">
        <f aca="false">(G117-G112)/5+G115</f>
        <v>2.38</v>
      </c>
      <c r="H116" s="104" t="n">
        <f aca="false">(G116+I116)/2</f>
        <v>2.8554</v>
      </c>
      <c r="I116" s="104" t="n">
        <f aca="false">(I117-I112)/5+I115</f>
        <v>3.3308</v>
      </c>
      <c r="J116" s="104" t="n">
        <f aca="false">(L116-I116)/3+I116</f>
        <v>3.8062</v>
      </c>
      <c r="K116" s="104" t="n">
        <f aca="false">(L116-I116)/3+J116</f>
        <v>4.2816</v>
      </c>
      <c r="L116" s="104" t="n">
        <f aca="false">(L117-L112)/5+L115</f>
        <v>4.757</v>
      </c>
      <c r="M116" s="104" t="n">
        <f aca="false">(Q116-L116)/5+L116</f>
        <v>5.2324</v>
      </c>
      <c r="N116" s="104" t="n">
        <f aca="false">(Q116-L116)/5+M116</f>
        <v>5.7078</v>
      </c>
      <c r="O116" s="104" t="n">
        <f aca="false">(Q116-L116)/5+N116</f>
        <v>6.1832</v>
      </c>
      <c r="P116" s="104" t="n">
        <f aca="false">(Q116-L116)/5+O116</f>
        <v>6.6586</v>
      </c>
      <c r="Q116" s="104" t="n">
        <f aca="false">(Q117-Q112)/5+Q115</f>
        <v>7.134</v>
      </c>
      <c r="R116" s="104" t="n">
        <f aca="false">(V116-Q116)/5+Q116</f>
        <v>7.6094672</v>
      </c>
      <c r="S116" s="104" t="n">
        <f aca="false">(V116-Q116)/5+R116</f>
        <v>8.0849344</v>
      </c>
      <c r="T116" s="104" t="n">
        <f aca="false">(V116-Q116)/5+S116</f>
        <v>8.5604016</v>
      </c>
      <c r="U116" s="104" t="n">
        <f aca="false">(V116-Q116)/5+T116</f>
        <v>9.0358688</v>
      </c>
      <c r="V116" s="104" t="n">
        <f aca="false">(V117-V112)/5+V115</f>
        <v>9.511336</v>
      </c>
      <c r="W116" s="111" t="n">
        <f aca="false">(AA116-V116)/5+V116</f>
        <v>9.9868016</v>
      </c>
      <c r="X116" s="111" t="n">
        <f aca="false">(AA116-V116)/5+W116</f>
        <v>10.4622672</v>
      </c>
      <c r="Y116" s="111" t="n">
        <f aca="false">(AA116-V116)/5+X116</f>
        <v>10.9377328</v>
      </c>
      <c r="Z116" s="111" t="n">
        <f aca="false">(AA116-V116)/5+Y116</f>
        <v>11.4131984</v>
      </c>
      <c r="AA116" s="104" t="n">
        <f aca="false">(AA117-AA112)/5+AA115</f>
        <v>11.888664</v>
      </c>
      <c r="AB116" s="104" t="n">
        <f aca="false">(AF116-AA116)/5+AA116</f>
        <v>12.3641312</v>
      </c>
      <c r="AC116" s="104" t="n">
        <f aca="false">(AF116-AA116)/5+AB116</f>
        <v>12.8395984</v>
      </c>
      <c r="AD116" s="104" t="n">
        <f aca="false">(AF116-AA116)/5+AC116</f>
        <v>13.3150656</v>
      </c>
      <c r="AE116" s="104" t="n">
        <f aca="false">(AF116-AA116)/5+AD116</f>
        <v>13.7905328</v>
      </c>
      <c r="AF116" s="104" t="n">
        <f aca="false">(AF117-AF112)/5+AF115</f>
        <v>14.266</v>
      </c>
      <c r="AG116" s="111" t="n">
        <f aca="false">(AK116-AF116)/5+AF116</f>
        <v>13.9098</v>
      </c>
      <c r="AH116" s="111" t="n">
        <f aca="false">(AK116-AF116)/5+AG116</f>
        <v>13.5536</v>
      </c>
      <c r="AI116" s="111" t="n">
        <f aca="false">(AK116-AF116)/5+AH116</f>
        <v>13.1974</v>
      </c>
      <c r="AJ116" s="111" t="n">
        <f aca="false">(AK116-AF116)/5+AI116</f>
        <v>12.8412</v>
      </c>
      <c r="AK116" s="104" t="n">
        <f aca="false">(AK117-AK112)/5+AK115</f>
        <v>12.485</v>
      </c>
      <c r="AL116" s="111" t="n">
        <f aca="false">(AP116-AK116)/5+AK116</f>
        <v>12.1288</v>
      </c>
      <c r="AM116" s="111" t="n">
        <f aca="false">(AP116-AK116)/5+AL116</f>
        <v>11.7726</v>
      </c>
      <c r="AN116" s="111" t="n">
        <f aca="false">(AP116-AK116)/5+AM116</f>
        <v>11.4164</v>
      </c>
      <c r="AO116" s="111" t="n">
        <f aca="false">(AP116-AK116)/5+AN116</f>
        <v>11.0602</v>
      </c>
      <c r="AP116" s="104" t="n">
        <f aca="false">(AP117-AP112)/5+AP115</f>
        <v>10.704</v>
      </c>
      <c r="AQ116" s="116" t="n">
        <f aca="false">($AP116-$AK116)/Delta+AP116</f>
        <v>10.3478</v>
      </c>
      <c r="AR116" s="116" t="n">
        <f aca="false">($AP116-$AK116)/Delta+AQ116</f>
        <v>9.9916</v>
      </c>
      <c r="AS116" s="116" t="n">
        <f aca="false">($AP116-$AK116)/Delta+AR116</f>
        <v>9.6354</v>
      </c>
      <c r="AT116" s="116" t="n">
        <f aca="false">($AP116-$AK116)/Delta+AS116</f>
        <v>9.2792</v>
      </c>
      <c r="AU116" s="116" t="n">
        <f aca="false">($AP116-$AK116)/Delta+AT116</f>
        <v>8.923</v>
      </c>
      <c r="AV116" s="116" t="n">
        <f aca="false">($AP116-$AK116)/Delta+AU116</f>
        <v>8.5668</v>
      </c>
      <c r="AW116" s="116" t="n">
        <f aca="false">($AP116-$AK116)/Delta+AV116</f>
        <v>8.21060000000001</v>
      </c>
      <c r="AX116" s="116" t="n">
        <f aca="false">($AP116-$AK116)/Delta+AW116</f>
        <v>7.85440000000001</v>
      </c>
      <c r="AY116" s="116" t="n">
        <f aca="false">($AP116-$AK116)/Delta+AX116</f>
        <v>7.49820000000001</v>
      </c>
      <c r="AZ116" s="116" t="n">
        <f aca="false">($AP116-$AK116)/Delta+AY116</f>
        <v>7.14200000000001</v>
      </c>
    </row>
    <row r="117" customFormat="false" ht="12.8" hidden="false" customHeight="false" outlineLevel="0" collapsed="false">
      <c r="A117" s="103" t="n">
        <f aca="false">A112+5</f>
        <v>150</v>
      </c>
      <c r="B117" s="104" t="n">
        <v>0</v>
      </c>
      <c r="C117" s="104" t="n">
        <f aca="false">(B117+D117)/2</f>
        <v>0.484</v>
      </c>
      <c r="D117" s="115" t="n">
        <f aca="false">polar_type16!$AG$6</f>
        <v>0.968</v>
      </c>
      <c r="E117" s="104" t="n">
        <f aca="false">(D117+F117)/2</f>
        <v>1.452</v>
      </c>
      <c r="F117" s="115" t="n">
        <f aca="false">polar_type16!$AG$7</f>
        <v>1.936</v>
      </c>
      <c r="G117" s="115" t="n">
        <f aca="false">polar_type16!$AG$8</f>
        <v>2.42</v>
      </c>
      <c r="H117" s="104" t="n">
        <f aca="false">(G117+I117)/2</f>
        <v>2.903</v>
      </c>
      <c r="I117" s="115" t="n">
        <f aca="false">polar_type16!$AG$9</f>
        <v>3.386</v>
      </c>
      <c r="J117" s="104" t="n">
        <f aca="false">(L117-I117)/3+I117</f>
        <v>3.869</v>
      </c>
      <c r="K117" s="104" t="n">
        <f aca="false">(L117-I117)/3+J117</f>
        <v>4.352</v>
      </c>
      <c r="L117" s="115" t="n">
        <f aca="false">polar_type16!$AG$10</f>
        <v>4.835</v>
      </c>
      <c r="M117" s="104" t="n">
        <f aca="false">(Q117-L117)/5+L117</f>
        <v>5.318</v>
      </c>
      <c r="N117" s="104" t="n">
        <f aca="false">(Q117-L117)/5+M117</f>
        <v>5.801</v>
      </c>
      <c r="O117" s="104" t="n">
        <f aca="false">(Q117-L117)/5+N117</f>
        <v>6.284</v>
      </c>
      <c r="P117" s="104" t="n">
        <f aca="false">(Q117-L117)/5+O117</f>
        <v>6.767</v>
      </c>
      <c r="Q117" s="115" t="n">
        <f aca="false">polar_type16!$AG$11</f>
        <v>7.25</v>
      </c>
      <c r="R117" s="104" t="n">
        <f aca="false">(V117-Q117)/5+Q117</f>
        <v>7.733334</v>
      </c>
      <c r="S117" s="104" t="n">
        <f aca="false">(V117-Q117)/5+R117</f>
        <v>8.216668</v>
      </c>
      <c r="T117" s="104" t="n">
        <f aca="false">(V117-Q117)/5+S117</f>
        <v>8.700002</v>
      </c>
      <c r="U117" s="104" t="n">
        <f aca="false">(V117-Q117)/5+T117</f>
        <v>9.183336</v>
      </c>
      <c r="V117" s="115" t="n">
        <f aca="false">polar_type16!$AG$12</f>
        <v>9.66667</v>
      </c>
      <c r="W117" s="111" t="n">
        <f aca="false">(AA117-V117)/5+V117</f>
        <v>10.150002</v>
      </c>
      <c r="X117" s="111" t="n">
        <f aca="false">(AA117-V117)/5+W117</f>
        <v>10.633334</v>
      </c>
      <c r="Y117" s="111" t="n">
        <f aca="false">(AA117-V117)/5+X117</f>
        <v>11.116666</v>
      </c>
      <c r="Z117" s="111" t="n">
        <f aca="false">(AA117-V117)/5+Y117</f>
        <v>11.599998</v>
      </c>
      <c r="AA117" s="115" t="n">
        <f aca="false">polar_type16!$AG$13</f>
        <v>12.08333</v>
      </c>
      <c r="AB117" s="104" t="n">
        <f aca="false">(AF117-AA117)/5+AA117</f>
        <v>12.566664</v>
      </c>
      <c r="AC117" s="104" t="n">
        <f aca="false">(AF117-AA117)/5+AB117</f>
        <v>13.049998</v>
      </c>
      <c r="AD117" s="104" t="n">
        <f aca="false">(AF117-AA117)/5+AC117</f>
        <v>13.533332</v>
      </c>
      <c r="AE117" s="104" t="n">
        <f aca="false">(AF117-AA117)/5+AD117</f>
        <v>14.016666</v>
      </c>
      <c r="AF117" s="115" t="n">
        <f aca="false">polar_type16!$AG$14</f>
        <v>14.5</v>
      </c>
      <c r="AG117" s="111" t="n">
        <f aca="false">(AK117-AF117)/5+AF117</f>
        <v>14.138</v>
      </c>
      <c r="AH117" s="111" t="n">
        <f aca="false">(AK117-AF117)/5+AG117</f>
        <v>13.776</v>
      </c>
      <c r="AI117" s="111" t="n">
        <f aca="false">(AK117-AF117)/5+AH117</f>
        <v>13.414</v>
      </c>
      <c r="AJ117" s="111" t="n">
        <f aca="false">(AK117-AF117)/5+AI117</f>
        <v>13.052</v>
      </c>
      <c r="AK117" s="115" t="n">
        <f aca="false">polar_type16!$AG$15</f>
        <v>12.69</v>
      </c>
      <c r="AL117" s="111" t="n">
        <f aca="false">(AP117-AK117)/5+AK117</f>
        <v>12.328</v>
      </c>
      <c r="AM117" s="111" t="n">
        <f aca="false">(AP117-AK117)/5+AL117</f>
        <v>11.966</v>
      </c>
      <c r="AN117" s="111" t="n">
        <f aca="false">(AP117-AK117)/5+AM117</f>
        <v>11.604</v>
      </c>
      <c r="AO117" s="111" t="n">
        <f aca="false">(AP117-AK117)/5+AN117</f>
        <v>11.242</v>
      </c>
      <c r="AP117" s="115" t="n">
        <f aca="false">polar_type16!$AG$16</f>
        <v>10.88</v>
      </c>
      <c r="AQ117" s="116" t="n">
        <f aca="false">($AP117-$AK117)/Delta+AP117</f>
        <v>10.518</v>
      </c>
      <c r="AR117" s="116" t="n">
        <f aca="false">($AP117-$AK117)/Delta+AQ117</f>
        <v>10.156</v>
      </c>
      <c r="AS117" s="116" t="n">
        <f aca="false">($AP117-$AK117)/Delta+AR117</f>
        <v>9.794</v>
      </c>
      <c r="AT117" s="116" t="n">
        <f aca="false">($AP117-$AK117)/Delta+AS117</f>
        <v>9.432</v>
      </c>
      <c r="AU117" s="116" t="n">
        <f aca="false">($AP117-$AK117)/Delta+AT117</f>
        <v>9.07</v>
      </c>
      <c r="AV117" s="116" t="n">
        <f aca="false">($AP117-$AK117)/Delta+AU117</f>
        <v>8.708</v>
      </c>
      <c r="AW117" s="116" t="n">
        <f aca="false">($AP117-$AK117)/Delta+AV117</f>
        <v>8.346</v>
      </c>
      <c r="AX117" s="116" t="n">
        <f aca="false">($AP117-$AK117)/Delta+AW117</f>
        <v>7.984</v>
      </c>
      <c r="AY117" s="116" t="n">
        <f aca="false">($AP117-$AK117)/Delta+AX117</f>
        <v>7.622</v>
      </c>
      <c r="AZ117" s="116" t="n">
        <f aca="false">($AP117-$AK117)/Delta+AY117</f>
        <v>7.26</v>
      </c>
    </row>
    <row r="118" customFormat="false" ht="12.8" hidden="false" customHeight="false" outlineLevel="0" collapsed="false">
      <c r="A118" s="103" t="n">
        <f aca="false">(A$7-A$2)/5+A117</f>
        <v>151</v>
      </c>
      <c r="B118" s="104" t="n">
        <v>0</v>
      </c>
      <c r="C118" s="104" t="n">
        <f aca="false">(B118+D118)/2</f>
        <v>0.4928</v>
      </c>
      <c r="D118" s="104" t="n">
        <f aca="false">(D122-D117)/5+D117</f>
        <v>0.9856</v>
      </c>
      <c r="E118" s="104" t="n">
        <f aca="false">(D118+F118)/2</f>
        <v>1.4784</v>
      </c>
      <c r="F118" s="104" t="n">
        <f aca="false">(F122-F117)/5+F117</f>
        <v>1.9712</v>
      </c>
      <c r="G118" s="104" t="n">
        <f aca="false">(G122-G117)/5+G117</f>
        <v>2.464</v>
      </c>
      <c r="H118" s="104" t="n">
        <f aca="false">(G118+I118)/2</f>
        <v>2.956</v>
      </c>
      <c r="I118" s="104" t="n">
        <f aca="false">(I122-I117)/5+I117</f>
        <v>3.448</v>
      </c>
      <c r="J118" s="104" t="n">
        <f aca="false">(L118-I118)/3+I118</f>
        <v>3.94</v>
      </c>
      <c r="K118" s="104" t="n">
        <f aca="false">(L118-I118)/3+J118</f>
        <v>4.432</v>
      </c>
      <c r="L118" s="104" t="n">
        <f aca="false">(L122-L117)/5+L117</f>
        <v>4.924</v>
      </c>
      <c r="M118" s="104" t="n">
        <f aca="false">(Q118-L118)/5+L118</f>
        <v>5.416</v>
      </c>
      <c r="N118" s="104" t="n">
        <f aca="false">(Q118-L118)/5+M118</f>
        <v>5.908</v>
      </c>
      <c r="O118" s="104" t="n">
        <f aca="false">(Q118-L118)/5+N118</f>
        <v>6.4</v>
      </c>
      <c r="P118" s="104" t="n">
        <f aca="false">(Q118-L118)/5+O118</f>
        <v>6.892</v>
      </c>
      <c r="Q118" s="104" t="n">
        <f aca="false">(Q122-Q117)/5+Q117</f>
        <v>7.384</v>
      </c>
      <c r="R118" s="104" t="n">
        <f aca="false">(V118-Q118)/5+Q118</f>
        <v>7.876134</v>
      </c>
      <c r="S118" s="104" t="n">
        <f aca="false">(V118-Q118)/5+R118</f>
        <v>8.368268</v>
      </c>
      <c r="T118" s="104" t="n">
        <f aca="false">(V118-Q118)/5+S118</f>
        <v>8.860402</v>
      </c>
      <c r="U118" s="104" t="n">
        <f aca="false">(V118-Q118)/5+T118</f>
        <v>9.352536</v>
      </c>
      <c r="V118" s="104" t="n">
        <f aca="false">(V122-V117)/5+V117</f>
        <v>9.84467</v>
      </c>
      <c r="W118" s="111" t="n">
        <f aca="false">(AA118-V118)/5+V118</f>
        <v>10.336802</v>
      </c>
      <c r="X118" s="111" t="n">
        <f aca="false">(AA118-V118)/5+W118</f>
        <v>10.828934</v>
      </c>
      <c r="Y118" s="111" t="n">
        <f aca="false">(AA118-V118)/5+X118</f>
        <v>11.321066</v>
      </c>
      <c r="Z118" s="111" t="n">
        <f aca="false">(AA118-V118)/5+Y118</f>
        <v>11.813198</v>
      </c>
      <c r="AA118" s="104" t="n">
        <f aca="false">(AA122-AA117)/5+AA117</f>
        <v>12.30533</v>
      </c>
      <c r="AB118" s="104" t="n">
        <f aca="false">(AF118-AA118)/5+AA118</f>
        <v>12.797464</v>
      </c>
      <c r="AC118" s="104" t="n">
        <f aca="false">(AF118-AA118)/5+AB118</f>
        <v>13.289598</v>
      </c>
      <c r="AD118" s="104" t="n">
        <f aca="false">(AF118-AA118)/5+AC118</f>
        <v>13.781732</v>
      </c>
      <c r="AE118" s="104" t="n">
        <f aca="false">(AF118-AA118)/5+AD118</f>
        <v>14.273866</v>
      </c>
      <c r="AF118" s="104" t="n">
        <f aca="false">(AF122-AF117)/5+AF117</f>
        <v>14.766</v>
      </c>
      <c r="AG118" s="111" t="n">
        <f aca="false">(AK118-AF118)/5+AF118</f>
        <v>14.3974</v>
      </c>
      <c r="AH118" s="111" t="n">
        <f aca="false">(AK118-AF118)/5+AG118</f>
        <v>14.0288</v>
      </c>
      <c r="AI118" s="111" t="n">
        <f aca="false">(AK118-AF118)/5+AH118</f>
        <v>13.6602</v>
      </c>
      <c r="AJ118" s="111" t="n">
        <f aca="false">(AK118-AF118)/5+AI118</f>
        <v>13.2916</v>
      </c>
      <c r="AK118" s="104" t="n">
        <f aca="false">(AK122-AK117)/5+AK117</f>
        <v>12.923</v>
      </c>
      <c r="AL118" s="111" t="n">
        <f aca="false">(AP118-AK118)/5+AK118</f>
        <v>12.5544</v>
      </c>
      <c r="AM118" s="111" t="n">
        <f aca="false">(AP118-AK118)/5+AL118</f>
        <v>12.1858</v>
      </c>
      <c r="AN118" s="111" t="n">
        <f aca="false">(AP118-AK118)/5+AM118</f>
        <v>11.8172</v>
      </c>
      <c r="AO118" s="111" t="n">
        <f aca="false">(AP118-AK118)/5+AN118</f>
        <v>11.4486</v>
      </c>
      <c r="AP118" s="104" t="n">
        <f aca="false">(AP122-AP117)/5+AP117</f>
        <v>11.08</v>
      </c>
      <c r="AQ118" s="116" t="n">
        <f aca="false">($AP118-$AK118)/Delta+AP118</f>
        <v>10.7114</v>
      </c>
      <c r="AR118" s="116" t="n">
        <f aca="false">($AP118-$AK118)/Delta+AQ118</f>
        <v>10.3428</v>
      </c>
      <c r="AS118" s="116" t="n">
        <f aca="false">($AP118-$AK118)/Delta+AR118</f>
        <v>9.9742</v>
      </c>
      <c r="AT118" s="116" t="n">
        <f aca="false">($AP118-$AK118)/Delta+AS118</f>
        <v>9.6056</v>
      </c>
      <c r="AU118" s="116" t="n">
        <f aca="false">($AP118-$AK118)/Delta+AT118</f>
        <v>9.237</v>
      </c>
      <c r="AV118" s="116" t="n">
        <f aca="false">($AP118-$AK118)/Delta+AU118</f>
        <v>8.8684</v>
      </c>
      <c r="AW118" s="116" t="n">
        <f aca="false">($AP118-$AK118)/Delta+AV118</f>
        <v>8.4998</v>
      </c>
      <c r="AX118" s="116" t="n">
        <f aca="false">($AP118-$AK118)/Delta+AW118</f>
        <v>8.13119999999999</v>
      </c>
      <c r="AY118" s="116" t="n">
        <f aca="false">($AP118-$AK118)/Delta+AX118</f>
        <v>7.76259999999999</v>
      </c>
      <c r="AZ118" s="116" t="n">
        <f aca="false">($AP118-$AK118)/Delta+AY118</f>
        <v>7.394</v>
      </c>
    </row>
    <row r="119" customFormat="false" ht="12.8" hidden="false" customHeight="false" outlineLevel="0" collapsed="false">
      <c r="A119" s="103" t="n">
        <f aca="false">(A$7-A$2)/5+A118</f>
        <v>152</v>
      </c>
      <c r="B119" s="104" t="n">
        <v>0</v>
      </c>
      <c r="C119" s="104" t="n">
        <f aca="false">(B119+D119)/2</f>
        <v>0.5016</v>
      </c>
      <c r="D119" s="104" t="n">
        <f aca="false">(D122-D117)/5+D118</f>
        <v>1.0032</v>
      </c>
      <c r="E119" s="104" t="n">
        <f aca="false">(D119+F119)/2</f>
        <v>1.5048</v>
      </c>
      <c r="F119" s="104" t="n">
        <f aca="false">(F122-F117)/5+F118</f>
        <v>2.0064</v>
      </c>
      <c r="G119" s="104" t="n">
        <f aca="false">(G122-G117)/5+G118</f>
        <v>2.508</v>
      </c>
      <c r="H119" s="104" t="n">
        <f aca="false">(G119+I119)/2</f>
        <v>3.009</v>
      </c>
      <c r="I119" s="104" t="n">
        <f aca="false">(I122-I117)/5+I118</f>
        <v>3.51</v>
      </c>
      <c r="J119" s="104" t="n">
        <f aca="false">(L119-I119)/3+I119</f>
        <v>4.011</v>
      </c>
      <c r="K119" s="104" t="n">
        <f aca="false">(L119-I119)/3+J119</f>
        <v>4.512</v>
      </c>
      <c r="L119" s="104" t="n">
        <f aca="false">(L122-L117)/5+L118</f>
        <v>5.013</v>
      </c>
      <c r="M119" s="104" t="n">
        <f aca="false">(Q119-L119)/5+L119</f>
        <v>5.514</v>
      </c>
      <c r="N119" s="104" t="n">
        <f aca="false">(Q119-L119)/5+M119</f>
        <v>6.015</v>
      </c>
      <c r="O119" s="104" t="n">
        <f aca="false">(Q119-L119)/5+N119</f>
        <v>6.516</v>
      </c>
      <c r="P119" s="104" t="n">
        <f aca="false">(Q119-L119)/5+O119</f>
        <v>7.017</v>
      </c>
      <c r="Q119" s="104" t="n">
        <f aca="false">(Q122-Q117)/5+Q118</f>
        <v>7.518</v>
      </c>
      <c r="R119" s="104" t="n">
        <f aca="false">(V119-Q119)/5+Q119</f>
        <v>8.018934</v>
      </c>
      <c r="S119" s="104" t="n">
        <f aca="false">(V119-Q119)/5+R119</f>
        <v>8.519868</v>
      </c>
      <c r="T119" s="104" t="n">
        <f aca="false">(V119-Q119)/5+S119</f>
        <v>9.020802</v>
      </c>
      <c r="U119" s="104" t="n">
        <f aca="false">(V119-Q119)/5+T119</f>
        <v>9.521736</v>
      </c>
      <c r="V119" s="104" t="n">
        <f aca="false">(V122-V117)/5+V118</f>
        <v>10.02267</v>
      </c>
      <c r="W119" s="111" t="n">
        <f aca="false">(AA119-V119)/5+V119</f>
        <v>10.523602</v>
      </c>
      <c r="X119" s="111" t="n">
        <f aca="false">(AA119-V119)/5+W119</f>
        <v>11.024534</v>
      </c>
      <c r="Y119" s="111" t="n">
        <f aca="false">(AA119-V119)/5+X119</f>
        <v>11.525466</v>
      </c>
      <c r="Z119" s="111" t="n">
        <f aca="false">(AA119-V119)/5+Y119</f>
        <v>12.026398</v>
      </c>
      <c r="AA119" s="104" t="n">
        <f aca="false">(AA122-AA117)/5+AA118</f>
        <v>12.52733</v>
      </c>
      <c r="AB119" s="104" t="n">
        <f aca="false">(AF119-AA119)/5+AA119</f>
        <v>13.028264</v>
      </c>
      <c r="AC119" s="104" t="n">
        <f aca="false">(AF119-AA119)/5+AB119</f>
        <v>13.529198</v>
      </c>
      <c r="AD119" s="104" t="n">
        <f aca="false">(AF119-AA119)/5+AC119</f>
        <v>14.030132</v>
      </c>
      <c r="AE119" s="104" t="n">
        <f aca="false">(AF119-AA119)/5+AD119</f>
        <v>14.531066</v>
      </c>
      <c r="AF119" s="104" t="n">
        <f aca="false">(AF122-AF117)/5+AF118</f>
        <v>15.032</v>
      </c>
      <c r="AG119" s="111" t="n">
        <f aca="false">(AK119-AF119)/5+AF119</f>
        <v>14.6568</v>
      </c>
      <c r="AH119" s="111" t="n">
        <f aca="false">(AK119-AF119)/5+AG119</f>
        <v>14.2816</v>
      </c>
      <c r="AI119" s="111" t="n">
        <f aca="false">(AK119-AF119)/5+AH119</f>
        <v>13.9064</v>
      </c>
      <c r="AJ119" s="111" t="n">
        <f aca="false">(AK119-AF119)/5+AI119</f>
        <v>13.5312</v>
      </c>
      <c r="AK119" s="104" t="n">
        <f aca="false">(AK122-AK117)/5+AK118</f>
        <v>13.156</v>
      </c>
      <c r="AL119" s="111" t="n">
        <f aca="false">(AP119-AK119)/5+AK119</f>
        <v>12.7808</v>
      </c>
      <c r="AM119" s="111" t="n">
        <f aca="false">(AP119-AK119)/5+AL119</f>
        <v>12.4056</v>
      </c>
      <c r="AN119" s="111" t="n">
        <f aca="false">(AP119-AK119)/5+AM119</f>
        <v>12.0304</v>
      </c>
      <c r="AO119" s="111" t="n">
        <f aca="false">(AP119-AK119)/5+AN119</f>
        <v>11.6552</v>
      </c>
      <c r="AP119" s="104" t="n">
        <f aca="false">(AP122-AP117)/5+AP118</f>
        <v>11.28</v>
      </c>
      <c r="AQ119" s="116" t="n">
        <f aca="false">($AP119-$AK119)/Delta+AP119</f>
        <v>10.9048</v>
      </c>
      <c r="AR119" s="116" t="n">
        <f aca="false">($AP119-$AK119)/Delta+AQ119</f>
        <v>10.5296</v>
      </c>
      <c r="AS119" s="116" t="n">
        <f aca="false">($AP119-$AK119)/Delta+AR119</f>
        <v>10.1544</v>
      </c>
      <c r="AT119" s="116" t="n">
        <f aca="false">($AP119-$AK119)/Delta+AS119</f>
        <v>9.7792</v>
      </c>
      <c r="AU119" s="116" t="n">
        <f aca="false">($AP119-$AK119)/Delta+AT119</f>
        <v>9.404</v>
      </c>
      <c r="AV119" s="116" t="n">
        <f aca="false">($AP119-$AK119)/Delta+AU119</f>
        <v>9.0288</v>
      </c>
      <c r="AW119" s="116" t="n">
        <f aca="false">($AP119-$AK119)/Delta+AV119</f>
        <v>8.6536</v>
      </c>
      <c r="AX119" s="116" t="n">
        <f aca="false">($AP119-$AK119)/Delta+AW119</f>
        <v>8.2784</v>
      </c>
      <c r="AY119" s="116" t="n">
        <f aca="false">($AP119-$AK119)/Delta+AX119</f>
        <v>7.9032</v>
      </c>
      <c r="AZ119" s="116" t="n">
        <f aca="false">($AP119-$AK119)/Delta+AY119</f>
        <v>7.528</v>
      </c>
    </row>
    <row r="120" customFormat="false" ht="12.8" hidden="false" customHeight="false" outlineLevel="0" collapsed="false">
      <c r="A120" s="103" t="n">
        <f aca="false">(A$7-A$2)/5+A119</f>
        <v>153</v>
      </c>
      <c r="B120" s="104" t="n">
        <v>0</v>
      </c>
      <c r="C120" s="104" t="n">
        <f aca="false">(B120+D120)/2</f>
        <v>0.5104</v>
      </c>
      <c r="D120" s="104" t="n">
        <f aca="false">(D122-D117)/5+D119</f>
        <v>1.0208</v>
      </c>
      <c r="E120" s="104" t="n">
        <f aca="false">(D120+F120)/2</f>
        <v>1.5312</v>
      </c>
      <c r="F120" s="104" t="n">
        <f aca="false">(F122-F117)/5+F119</f>
        <v>2.0416</v>
      </c>
      <c r="G120" s="104" t="n">
        <f aca="false">(G122-G117)/5+G119</f>
        <v>2.552</v>
      </c>
      <c r="H120" s="104" t="n">
        <f aca="false">(G120+I120)/2</f>
        <v>3.062</v>
      </c>
      <c r="I120" s="104" t="n">
        <f aca="false">(I122-I117)/5+I119</f>
        <v>3.572</v>
      </c>
      <c r="J120" s="104" t="n">
        <f aca="false">(L120-I120)/3+I120</f>
        <v>4.082</v>
      </c>
      <c r="K120" s="104" t="n">
        <f aca="false">(L120-I120)/3+J120</f>
        <v>4.592</v>
      </c>
      <c r="L120" s="104" t="n">
        <f aca="false">(L122-L117)/5+L119</f>
        <v>5.102</v>
      </c>
      <c r="M120" s="104" t="n">
        <f aca="false">(Q120-L120)/5+L120</f>
        <v>5.612</v>
      </c>
      <c r="N120" s="104" t="n">
        <f aca="false">(Q120-L120)/5+M120</f>
        <v>6.122</v>
      </c>
      <c r="O120" s="104" t="n">
        <f aca="false">(Q120-L120)/5+N120</f>
        <v>6.632</v>
      </c>
      <c r="P120" s="104" t="n">
        <f aca="false">(Q120-L120)/5+O120</f>
        <v>7.142</v>
      </c>
      <c r="Q120" s="104" t="n">
        <f aca="false">(Q122-Q117)/5+Q119</f>
        <v>7.652</v>
      </c>
      <c r="R120" s="104" t="n">
        <f aca="false">(V120-Q120)/5+Q120</f>
        <v>8.161734</v>
      </c>
      <c r="S120" s="104" t="n">
        <f aca="false">(V120-Q120)/5+R120</f>
        <v>8.671468</v>
      </c>
      <c r="T120" s="104" t="n">
        <f aca="false">(V120-Q120)/5+S120</f>
        <v>9.181202</v>
      </c>
      <c r="U120" s="104" t="n">
        <f aca="false">(V120-Q120)/5+T120</f>
        <v>9.690936</v>
      </c>
      <c r="V120" s="104" t="n">
        <f aca="false">(V122-V117)/5+V119</f>
        <v>10.20067</v>
      </c>
      <c r="W120" s="111" t="n">
        <f aca="false">(AA120-V120)/5+V120</f>
        <v>10.710402</v>
      </c>
      <c r="X120" s="111" t="n">
        <f aca="false">(AA120-V120)/5+W120</f>
        <v>11.220134</v>
      </c>
      <c r="Y120" s="111" t="n">
        <f aca="false">(AA120-V120)/5+X120</f>
        <v>11.729866</v>
      </c>
      <c r="Z120" s="111" t="n">
        <f aca="false">(AA120-V120)/5+Y120</f>
        <v>12.239598</v>
      </c>
      <c r="AA120" s="104" t="n">
        <f aca="false">(AA122-AA117)/5+AA119</f>
        <v>12.74933</v>
      </c>
      <c r="AB120" s="104" t="n">
        <f aca="false">(AF120-AA120)/5+AA120</f>
        <v>13.259064</v>
      </c>
      <c r="AC120" s="104" t="n">
        <f aca="false">(AF120-AA120)/5+AB120</f>
        <v>13.768798</v>
      </c>
      <c r="AD120" s="104" t="n">
        <f aca="false">(AF120-AA120)/5+AC120</f>
        <v>14.278532</v>
      </c>
      <c r="AE120" s="104" t="n">
        <f aca="false">(AF120-AA120)/5+AD120</f>
        <v>14.788266</v>
      </c>
      <c r="AF120" s="104" t="n">
        <f aca="false">(AF122-AF117)/5+AF119</f>
        <v>15.298</v>
      </c>
      <c r="AG120" s="111" t="n">
        <f aca="false">(AK120-AF120)/5+AF120</f>
        <v>14.9162</v>
      </c>
      <c r="AH120" s="111" t="n">
        <f aca="false">(AK120-AF120)/5+AG120</f>
        <v>14.5344</v>
      </c>
      <c r="AI120" s="111" t="n">
        <f aca="false">(AK120-AF120)/5+AH120</f>
        <v>14.1526</v>
      </c>
      <c r="AJ120" s="111" t="n">
        <f aca="false">(AK120-AF120)/5+AI120</f>
        <v>13.7708</v>
      </c>
      <c r="AK120" s="104" t="n">
        <f aca="false">(AK122-AK117)/5+AK119</f>
        <v>13.389</v>
      </c>
      <c r="AL120" s="111" t="n">
        <f aca="false">(AP120-AK120)/5+AK120</f>
        <v>13.0072</v>
      </c>
      <c r="AM120" s="111" t="n">
        <f aca="false">(AP120-AK120)/5+AL120</f>
        <v>12.6254</v>
      </c>
      <c r="AN120" s="111" t="n">
        <f aca="false">(AP120-AK120)/5+AM120</f>
        <v>12.2436</v>
      </c>
      <c r="AO120" s="111" t="n">
        <f aca="false">(AP120-AK120)/5+AN120</f>
        <v>11.8618</v>
      </c>
      <c r="AP120" s="104" t="n">
        <f aca="false">(AP122-AP117)/5+AP119</f>
        <v>11.48</v>
      </c>
      <c r="AQ120" s="116" t="n">
        <f aca="false">($AP120-$AK120)/Delta+AP120</f>
        <v>11.0982</v>
      </c>
      <c r="AR120" s="116" t="n">
        <f aca="false">($AP120-$AK120)/Delta+AQ120</f>
        <v>10.7164</v>
      </c>
      <c r="AS120" s="116" t="n">
        <f aca="false">($AP120-$AK120)/Delta+AR120</f>
        <v>10.3346</v>
      </c>
      <c r="AT120" s="116" t="n">
        <f aca="false">($AP120-$AK120)/Delta+AS120</f>
        <v>9.9528</v>
      </c>
      <c r="AU120" s="116" t="n">
        <f aca="false">($AP120-$AK120)/Delta+AT120</f>
        <v>9.571</v>
      </c>
      <c r="AV120" s="116" t="n">
        <f aca="false">($AP120-$AK120)/Delta+AU120</f>
        <v>9.1892</v>
      </c>
      <c r="AW120" s="116" t="n">
        <f aca="false">($AP120-$AK120)/Delta+AV120</f>
        <v>8.8074</v>
      </c>
      <c r="AX120" s="116" t="n">
        <f aca="false">($AP120-$AK120)/Delta+AW120</f>
        <v>8.4256</v>
      </c>
      <c r="AY120" s="116" t="n">
        <f aca="false">($AP120-$AK120)/Delta+AX120</f>
        <v>8.0438</v>
      </c>
      <c r="AZ120" s="116" t="n">
        <f aca="false">($AP120-$AK120)/Delta+AY120</f>
        <v>7.662</v>
      </c>
    </row>
    <row r="121" customFormat="false" ht="12.8" hidden="false" customHeight="false" outlineLevel="0" collapsed="false">
      <c r="A121" s="103" t="n">
        <f aca="false">(A$7-A$2)/5+A120</f>
        <v>154</v>
      </c>
      <c r="B121" s="104" t="n">
        <v>0</v>
      </c>
      <c r="C121" s="104" t="n">
        <f aca="false">(B121+D121)/2</f>
        <v>0.5192</v>
      </c>
      <c r="D121" s="104" t="n">
        <f aca="false">(D122-D117)/5+D120</f>
        <v>1.0384</v>
      </c>
      <c r="E121" s="104" t="n">
        <f aca="false">(D121+F121)/2</f>
        <v>1.5576</v>
      </c>
      <c r="F121" s="104" t="n">
        <f aca="false">(F122-F117)/5+F120</f>
        <v>2.0768</v>
      </c>
      <c r="G121" s="104" t="n">
        <f aca="false">(G122-G117)/5+G120</f>
        <v>2.596</v>
      </c>
      <c r="H121" s="104" t="n">
        <f aca="false">(G121+I121)/2</f>
        <v>3.115</v>
      </c>
      <c r="I121" s="104" t="n">
        <f aca="false">(I122-I117)/5+I120</f>
        <v>3.634</v>
      </c>
      <c r="J121" s="104" t="n">
        <f aca="false">(L121-I121)/3+I121</f>
        <v>4.153</v>
      </c>
      <c r="K121" s="104" t="n">
        <f aca="false">(L121-I121)/3+J121</f>
        <v>4.672</v>
      </c>
      <c r="L121" s="104" t="n">
        <f aca="false">(L122-L117)/5+L120</f>
        <v>5.191</v>
      </c>
      <c r="M121" s="104" t="n">
        <f aca="false">(Q121-L121)/5+L121</f>
        <v>5.71</v>
      </c>
      <c r="N121" s="104" t="n">
        <f aca="false">(Q121-L121)/5+M121</f>
        <v>6.229</v>
      </c>
      <c r="O121" s="104" t="n">
        <f aca="false">(Q121-L121)/5+N121</f>
        <v>6.748</v>
      </c>
      <c r="P121" s="104" t="n">
        <f aca="false">(Q121-L121)/5+O121</f>
        <v>7.267</v>
      </c>
      <c r="Q121" s="104" t="n">
        <f aca="false">(Q122-Q117)/5+Q120</f>
        <v>7.786</v>
      </c>
      <c r="R121" s="104" t="n">
        <f aca="false">(V121-Q121)/5+Q121</f>
        <v>8.304534</v>
      </c>
      <c r="S121" s="104" t="n">
        <f aca="false">(V121-Q121)/5+R121</f>
        <v>8.823068</v>
      </c>
      <c r="T121" s="104" t="n">
        <f aca="false">(V121-Q121)/5+S121</f>
        <v>9.341602</v>
      </c>
      <c r="U121" s="104" t="n">
        <f aca="false">(V121-Q121)/5+T121</f>
        <v>9.860136</v>
      </c>
      <c r="V121" s="104" t="n">
        <f aca="false">(V122-V117)/5+V120</f>
        <v>10.37867</v>
      </c>
      <c r="W121" s="111" t="n">
        <f aca="false">(AA121-V121)/5+V121</f>
        <v>10.897202</v>
      </c>
      <c r="X121" s="111" t="n">
        <f aca="false">(AA121-V121)/5+W121</f>
        <v>11.415734</v>
      </c>
      <c r="Y121" s="111" t="n">
        <f aca="false">(AA121-V121)/5+X121</f>
        <v>11.934266</v>
      </c>
      <c r="Z121" s="111" t="n">
        <f aca="false">(AA121-V121)/5+Y121</f>
        <v>12.452798</v>
      </c>
      <c r="AA121" s="104" t="n">
        <f aca="false">(AA122-AA117)/5+AA120</f>
        <v>12.97133</v>
      </c>
      <c r="AB121" s="104" t="n">
        <f aca="false">(AF121-AA121)/5+AA121</f>
        <v>13.489864</v>
      </c>
      <c r="AC121" s="104" t="n">
        <f aca="false">(AF121-AA121)/5+AB121</f>
        <v>14.008398</v>
      </c>
      <c r="AD121" s="104" t="n">
        <f aca="false">(AF121-AA121)/5+AC121</f>
        <v>14.526932</v>
      </c>
      <c r="AE121" s="104" t="n">
        <f aca="false">(AF121-AA121)/5+AD121</f>
        <v>15.045466</v>
      </c>
      <c r="AF121" s="104" t="n">
        <f aca="false">(AF122-AF117)/5+AF120</f>
        <v>15.564</v>
      </c>
      <c r="AG121" s="111" t="n">
        <f aca="false">(AK121-AF121)/5+AF121</f>
        <v>15.1756</v>
      </c>
      <c r="AH121" s="111" t="n">
        <f aca="false">(AK121-AF121)/5+AG121</f>
        <v>14.7872</v>
      </c>
      <c r="AI121" s="111" t="n">
        <f aca="false">(AK121-AF121)/5+AH121</f>
        <v>14.3988</v>
      </c>
      <c r="AJ121" s="111" t="n">
        <f aca="false">(AK121-AF121)/5+AI121</f>
        <v>14.0104</v>
      </c>
      <c r="AK121" s="104" t="n">
        <f aca="false">(AK122-AK117)/5+AK120</f>
        <v>13.622</v>
      </c>
      <c r="AL121" s="111" t="n">
        <f aca="false">(AP121-AK121)/5+AK121</f>
        <v>13.2336</v>
      </c>
      <c r="AM121" s="111" t="n">
        <f aca="false">(AP121-AK121)/5+AL121</f>
        <v>12.8452</v>
      </c>
      <c r="AN121" s="111" t="n">
        <f aca="false">(AP121-AK121)/5+AM121</f>
        <v>12.4568</v>
      </c>
      <c r="AO121" s="111" t="n">
        <f aca="false">(AP121-AK121)/5+AN121</f>
        <v>12.0684</v>
      </c>
      <c r="AP121" s="104" t="n">
        <f aca="false">(AP122-AP117)/5+AP120</f>
        <v>11.68</v>
      </c>
      <c r="AQ121" s="116" t="n">
        <f aca="false">($AP121-$AK121)/Delta+AP121</f>
        <v>11.2916</v>
      </c>
      <c r="AR121" s="116" t="n">
        <f aca="false">($AP121-$AK121)/Delta+AQ121</f>
        <v>10.9032</v>
      </c>
      <c r="AS121" s="116" t="n">
        <f aca="false">($AP121-$AK121)/Delta+AR121</f>
        <v>10.5148</v>
      </c>
      <c r="AT121" s="116" t="n">
        <f aca="false">($AP121-$AK121)/Delta+AS121</f>
        <v>10.1264</v>
      </c>
      <c r="AU121" s="116" t="n">
        <f aca="false">($AP121-$AK121)/Delta+AT121</f>
        <v>9.73799999999999</v>
      </c>
      <c r="AV121" s="116" t="n">
        <f aca="false">($AP121-$AK121)/Delta+AU121</f>
        <v>9.34959999999999</v>
      </c>
      <c r="AW121" s="116" t="n">
        <f aca="false">($AP121-$AK121)/Delta+AV121</f>
        <v>8.96119999999999</v>
      </c>
      <c r="AX121" s="116" t="n">
        <f aca="false">($AP121-$AK121)/Delta+AW121</f>
        <v>8.57279999999999</v>
      </c>
      <c r="AY121" s="116" t="n">
        <f aca="false">($AP121-$AK121)/Delta+AX121</f>
        <v>8.18439999999999</v>
      </c>
      <c r="AZ121" s="116" t="n">
        <f aca="false">($AP121-$AK121)/Delta+AY121</f>
        <v>7.79599999999999</v>
      </c>
    </row>
    <row r="122" customFormat="false" ht="12.8" hidden="false" customHeight="false" outlineLevel="0" collapsed="false">
      <c r="A122" s="103" t="n">
        <f aca="false">A117+5</f>
        <v>155</v>
      </c>
      <c r="B122" s="104" t="n">
        <v>0</v>
      </c>
      <c r="C122" s="104" t="n">
        <f aca="false">(B122+D122)/2</f>
        <v>0.528</v>
      </c>
      <c r="D122" s="115" t="n">
        <f aca="false">polar_type16!$AH$6</f>
        <v>1.056</v>
      </c>
      <c r="E122" s="104" t="n">
        <f aca="false">(D122+F122)/2</f>
        <v>1.584</v>
      </c>
      <c r="F122" s="115" t="n">
        <f aca="false">polar_type16!$AH$7</f>
        <v>2.112</v>
      </c>
      <c r="G122" s="115" t="n">
        <f aca="false">polar_type16!$AH$8</f>
        <v>2.64</v>
      </c>
      <c r="H122" s="104" t="n">
        <f aca="false">(G122+I122)/2</f>
        <v>3.168</v>
      </c>
      <c r="I122" s="115" t="n">
        <f aca="false">polar_type16!$AH$9</f>
        <v>3.696</v>
      </c>
      <c r="J122" s="104" t="n">
        <f aca="false">(L122-I122)/3+I122</f>
        <v>4.224</v>
      </c>
      <c r="K122" s="104" t="n">
        <f aca="false">(L122-I122)/3+J122</f>
        <v>4.752</v>
      </c>
      <c r="L122" s="115" t="n">
        <f aca="false">polar_type16!$AH$10</f>
        <v>5.28</v>
      </c>
      <c r="M122" s="104" t="n">
        <f aca="false">(Q122-L122)/5+L122</f>
        <v>5.808</v>
      </c>
      <c r="N122" s="104" t="n">
        <f aca="false">(Q122-L122)/5+M122</f>
        <v>6.336</v>
      </c>
      <c r="O122" s="104" t="n">
        <f aca="false">(Q122-L122)/5+N122</f>
        <v>6.864</v>
      </c>
      <c r="P122" s="104" t="n">
        <f aca="false">(Q122-L122)/5+O122</f>
        <v>7.392</v>
      </c>
      <c r="Q122" s="115" t="n">
        <f aca="false">polar_type16!$AH$11</f>
        <v>7.92</v>
      </c>
      <c r="R122" s="104" t="n">
        <f aca="false">(V122-Q122)/5+Q122</f>
        <v>8.447334</v>
      </c>
      <c r="S122" s="104" t="n">
        <f aca="false">(V122-Q122)/5+R122</f>
        <v>8.974668</v>
      </c>
      <c r="T122" s="104" t="n">
        <f aca="false">(V122-Q122)/5+S122</f>
        <v>9.502002</v>
      </c>
      <c r="U122" s="104" t="n">
        <f aca="false">(V122-Q122)/5+T122</f>
        <v>10.029336</v>
      </c>
      <c r="V122" s="115" t="n">
        <f aca="false">polar_type16!$AH$12</f>
        <v>10.55667</v>
      </c>
      <c r="W122" s="111" t="n">
        <f aca="false">(AA122-V122)/5+V122</f>
        <v>11.084002</v>
      </c>
      <c r="X122" s="111" t="n">
        <f aca="false">(AA122-V122)/5+W122</f>
        <v>11.611334</v>
      </c>
      <c r="Y122" s="111" t="n">
        <f aca="false">(AA122-V122)/5+X122</f>
        <v>12.138666</v>
      </c>
      <c r="Z122" s="111" t="n">
        <f aca="false">(AA122-V122)/5+Y122</f>
        <v>12.665998</v>
      </c>
      <c r="AA122" s="115" t="n">
        <f aca="false">polar_type16!$AH$13</f>
        <v>13.19333</v>
      </c>
      <c r="AB122" s="104" t="n">
        <f aca="false">(AF122-AA122)/5+AA122</f>
        <v>13.720664</v>
      </c>
      <c r="AC122" s="104" t="n">
        <f aca="false">(AF122-AA122)/5+AB122</f>
        <v>14.247998</v>
      </c>
      <c r="AD122" s="104" t="n">
        <f aca="false">(AF122-AA122)/5+AC122</f>
        <v>14.775332</v>
      </c>
      <c r="AE122" s="104" t="n">
        <f aca="false">(AF122-AA122)/5+AD122</f>
        <v>15.302666</v>
      </c>
      <c r="AF122" s="115" t="n">
        <f aca="false">polar_type16!$AH$14</f>
        <v>15.83</v>
      </c>
      <c r="AG122" s="111" t="n">
        <f aca="false">(AK122-AF122)/5+AF122</f>
        <v>15.435</v>
      </c>
      <c r="AH122" s="111" t="n">
        <f aca="false">(AK122-AF122)/5+AG122</f>
        <v>15.04</v>
      </c>
      <c r="AI122" s="111" t="n">
        <f aca="false">(AK122-AF122)/5+AH122</f>
        <v>14.645</v>
      </c>
      <c r="AJ122" s="111" t="n">
        <f aca="false">(AK122-AF122)/5+AI122</f>
        <v>14.25</v>
      </c>
      <c r="AK122" s="115" t="n">
        <f aca="false">polar_type16!$AH$15</f>
        <v>13.855</v>
      </c>
      <c r="AL122" s="111" t="n">
        <f aca="false">(AP122-AK122)/5+AK122</f>
        <v>13.46</v>
      </c>
      <c r="AM122" s="111" t="n">
        <f aca="false">(AP122-AK122)/5+AL122</f>
        <v>13.065</v>
      </c>
      <c r="AN122" s="111" t="n">
        <f aca="false">(AP122-AK122)/5+AM122</f>
        <v>12.67</v>
      </c>
      <c r="AO122" s="111" t="n">
        <f aca="false">(AP122-AK122)/5+AN122</f>
        <v>12.275</v>
      </c>
      <c r="AP122" s="115" t="n">
        <f aca="false">polar_type16!$AH$16</f>
        <v>11.88</v>
      </c>
      <c r="AQ122" s="116" t="n">
        <f aca="false">($AP122-$AK122)/Delta+AP122</f>
        <v>11.485</v>
      </c>
      <c r="AR122" s="116" t="n">
        <f aca="false">($AP122-$AK122)/Delta+AQ122</f>
        <v>11.09</v>
      </c>
      <c r="AS122" s="116" t="n">
        <f aca="false">($AP122-$AK122)/Delta+AR122</f>
        <v>10.695</v>
      </c>
      <c r="AT122" s="116" t="n">
        <f aca="false">($AP122-$AK122)/Delta+AS122</f>
        <v>10.3</v>
      </c>
      <c r="AU122" s="116" t="n">
        <f aca="false">($AP122-$AK122)/Delta+AT122</f>
        <v>9.905</v>
      </c>
      <c r="AV122" s="116" t="n">
        <f aca="false">($AP122-$AK122)/Delta+AU122</f>
        <v>9.51</v>
      </c>
      <c r="AW122" s="116" t="n">
        <f aca="false">($AP122-$AK122)/Delta+AV122</f>
        <v>9.115</v>
      </c>
      <c r="AX122" s="116" t="n">
        <f aca="false">($AP122-$AK122)/Delta+AW122</f>
        <v>8.72</v>
      </c>
      <c r="AY122" s="116" t="n">
        <f aca="false">($AP122-$AK122)/Delta+AX122</f>
        <v>8.325</v>
      </c>
      <c r="AZ122" s="116" t="n">
        <f aca="false">($AP122-$AK122)/Delta+AY122</f>
        <v>7.93000000000001</v>
      </c>
    </row>
    <row r="123" customFormat="false" ht="12.8" hidden="false" customHeight="false" outlineLevel="0" collapsed="false">
      <c r="A123" s="103" t="n">
        <f aca="false">(A$7-A$2)/5+A122</f>
        <v>156</v>
      </c>
      <c r="B123" s="104" t="n">
        <v>0</v>
      </c>
      <c r="C123" s="104" t="n">
        <f aca="false">(B123+D123)/2</f>
        <v>0.54</v>
      </c>
      <c r="D123" s="104" t="n">
        <f aca="false">(D127-D122)/5+D122</f>
        <v>1.08</v>
      </c>
      <c r="E123" s="104" t="n">
        <f aca="false">(D123+F123)/2</f>
        <v>1.62</v>
      </c>
      <c r="F123" s="104" t="n">
        <f aca="false">(F127-F122)/5+F122</f>
        <v>2.16</v>
      </c>
      <c r="G123" s="104" t="n">
        <f aca="false">(G127-G122)/5+G122</f>
        <v>2.7</v>
      </c>
      <c r="H123" s="104" t="n">
        <f aca="false">(G123+I123)/2</f>
        <v>3.2402</v>
      </c>
      <c r="I123" s="104" t="n">
        <f aca="false">(I127-I122)/5+I122</f>
        <v>3.7804</v>
      </c>
      <c r="J123" s="104" t="n">
        <f aca="false">(L123-I123)/3+I123</f>
        <v>4.3206</v>
      </c>
      <c r="K123" s="104" t="n">
        <f aca="false">(L123-I123)/3+J123</f>
        <v>4.8608</v>
      </c>
      <c r="L123" s="104" t="n">
        <f aca="false">(L127-L122)/5+L122</f>
        <v>5.401</v>
      </c>
      <c r="M123" s="104" t="n">
        <f aca="false">(Q123-L123)/5+L123</f>
        <v>5.9412</v>
      </c>
      <c r="N123" s="104" t="n">
        <f aca="false">(Q123-L123)/5+M123</f>
        <v>6.4814</v>
      </c>
      <c r="O123" s="104" t="n">
        <f aca="false">(Q123-L123)/5+N123</f>
        <v>7.0216</v>
      </c>
      <c r="P123" s="104" t="n">
        <f aca="false">(Q123-L123)/5+O123</f>
        <v>7.5618</v>
      </c>
      <c r="Q123" s="104" t="n">
        <f aca="false">(Q127-Q122)/5+Q122</f>
        <v>8.102</v>
      </c>
      <c r="R123" s="104" t="n">
        <f aca="false">(V123-Q123)/5+Q123</f>
        <v>8.641734</v>
      </c>
      <c r="S123" s="104" t="n">
        <f aca="false">(V123-Q123)/5+R123</f>
        <v>9.181468</v>
      </c>
      <c r="T123" s="104" t="n">
        <f aca="false">(V123-Q123)/5+S123</f>
        <v>9.721202</v>
      </c>
      <c r="U123" s="104" t="n">
        <f aca="false">(V123-Q123)/5+T123</f>
        <v>10.260936</v>
      </c>
      <c r="V123" s="104" t="n">
        <f aca="false">(V127-V122)/5+V122</f>
        <v>10.80067</v>
      </c>
      <c r="W123" s="111" t="n">
        <f aca="false">(AA123-V123)/5+V123</f>
        <v>11.340402</v>
      </c>
      <c r="X123" s="111" t="n">
        <f aca="false">(AA123-V123)/5+W123</f>
        <v>11.880134</v>
      </c>
      <c r="Y123" s="111" t="n">
        <f aca="false">(AA123-V123)/5+X123</f>
        <v>12.419866</v>
      </c>
      <c r="Z123" s="111" t="n">
        <f aca="false">(AA123-V123)/5+Y123</f>
        <v>12.959598</v>
      </c>
      <c r="AA123" s="104" t="n">
        <f aca="false">(AA127-AA122)/5+AA122</f>
        <v>13.49933</v>
      </c>
      <c r="AB123" s="104" t="n">
        <f aca="false">(AF123-AA123)/5+AA123</f>
        <v>14.039064</v>
      </c>
      <c r="AC123" s="104" t="n">
        <f aca="false">(AF123-AA123)/5+AB123</f>
        <v>14.578798</v>
      </c>
      <c r="AD123" s="104" t="n">
        <f aca="false">(AF123-AA123)/5+AC123</f>
        <v>15.118532</v>
      </c>
      <c r="AE123" s="104" t="n">
        <f aca="false">(AF123-AA123)/5+AD123</f>
        <v>15.658266</v>
      </c>
      <c r="AF123" s="104" t="n">
        <f aca="false">(AF127-AF122)/5+AF122</f>
        <v>16.198</v>
      </c>
      <c r="AG123" s="111" t="n">
        <f aca="false">(AK123-AF123)/5+AF123</f>
        <v>15.7936</v>
      </c>
      <c r="AH123" s="111" t="n">
        <f aca="false">(AK123-AF123)/5+AG123</f>
        <v>15.3892</v>
      </c>
      <c r="AI123" s="111" t="n">
        <f aca="false">(AK123-AF123)/5+AH123</f>
        <v>14.9848</v>
      </c>
      <c r="AJ123" s="111" t="n">
        <f aca="false">(AK123-AF123)/5+AI123</f>
        <v>14.5804</v>
      </c>
      <c r="AK123" s="104" t="n">
        <f aca="false">(AK127-AK122)/5+AK122</f>
        <v>14.176</v>
      </c>
      <c r="AL123" s="111" t="n">
        <f aca="false">(AP123-AK123)/5+AK123</f>
        <v>13.7716</v>
      </c>
      <c r="AM123" s="111" t="n">
        <f aca="false">(AP123-AK123)/5+AL123</f>
        <v>13.3672</v>
      </c>
      <c r="AN123" s="111" t="n">
        <f aca="false">(AP123-AK123)/5+AM123</f>
        <v>12.9628</v>
      </c>
      <c r="AO123" s="111" t="n">
        <f aca="false">(AP123-AK123)/5+AN123</f>
        <v>12.5584</v>
      </c>
      <c r="AP123" s="104" t="n">
        <f aca="false">(AP127-AP122)/5+AP122</f>
        <v>12.154</v>
      </c>
      <c r="AQ123" s="116" t="n">
        <f aca="false">($AP123-$AK123)/Delta+AP123</f>
        <v>11.7496</v>
      </c>
      <c r="AR123" s="116" t="n">
        <f aca="false">($AP123-$AK123)/Delta+AQ123</f>
        <v>11.3452</v>
      </c>
      <c r="AS123" s="116" t="n">
        <f aca="false">($AP123-$AK123)/Delta+AR123</f>
        <v>10.9408</v>
      </c>
      <c r="AT123" s="116" t="n">
        <f aca="false">($AP123-$AK123)/Delta+AS123</f>
        <v>10.5364</v>
      </c>
      <c r="AU123" s="116" t="n">
        <f aca="false">($AP123-$AK123)/Delta+AT123</f>
        <v>10.132</v>
      </c>
      <c r="AV123" s="116" t="n">
        <f aca="false">($AP123-$AK123)/Delta+AU123</f>
        <v>9.7276</v>
      </c>
      <c r="AW123" s="116" t="n">
        <f aca="false">($AP123-$AK123)/Delta+AV123</f>
        <v>9.32319999999999</v>
      </c>
      <c r="AX123" s="116" t="n">
        <f aca="false">($AP123-$AK123)/Delta+AW123</f>
        <v>8.91879999999999</v>
      </c>
      <c r="AY123" s="116" t="n">
        <f aca="false">($AP123-$AK123)/Delta+AX123</f>
        <v>8.51439999999999</v>
      </c>
      <c r="AZ123" s="116" t="n">
        <f aca="false">($AP123-$AK123)/Delta+AY123</f>
        <v>8.10999999999999</v>
      </c>
    </row>
    <row r="124" customFormat="false" ht="12.8" hidden="false" customHeight="false" outlineLevel="0" collapsed="false">
      <c r="A124" s="103" t="n">
        <f aca="false">(A$7-A$2)/5+A123</f>
        <v>157</v>
      </c>
      <c r="B124" s="104" t="n">
        <v>0</v>
      </c>
      <c r="C124" s="104" t="n">
        <f aca="false">(B124+D124)/2</f>
        <v>0.552</v>
      </c>
      <c r="D124" s="104" t="n">
        <f aca="false">(D127-D122)/5+D123</f>
        <v>1.104</v>
      </c>
      <c r="E124" s="104" t="n">
        <f aca="false">(D124+F124)/2</f>
        <v>1.656</v>
      </c>
      <c r="F124" s="104" t="n">
        <f aca="false">(F127-F122)/5+F123</f>
        <v>2.208</v>
      </c>
      <c r="G124" s="104" t="n">
        <f aca="false">(G127-G122)/5+G123</f>
        <v>2.76</v>
      </c>
      <c r="H124" s="104" t="n">
        <f aca="false">(G124+I124)/2</f>
        <v>3.3124</v>
      </c>
      <c r="I124" s="104" t="n">
        <f aca="false">(I127-I122)/5+I123</f>
        <v>3.8648</v>
      </c>
      <c r="J124" s="104" t="n">
        <f aca="false">(L124-I124)/3+I124</f>
        <v>4.4172</v>
      </c>
      <c r="K124" s="104" t="n">
        <f aca="false">(L124-I124)/3+J124</f>
        <v>4.9696</v>
      </c>
      <c r="L124" s="104" t="n">
        <f aca="false">(L127-L122)/5+L123</f>
        <v>5.522</v>
      </c>
      <c r="M124" s="104" t="n">
        <f aca="false">(Q124-L124)/5+L124</f>
        <v>6.0744</v>
      </c>
      <c r="N124" s="104" t="n">
        <f aca="false">(Q124-L124)/5+M124</f>
        <v>6.6268</v>
      </c>
      <c r="O124" s="104" t="n">
        <f aca="false">(Q124-L124)/5+N124</f>
        <v>7.1792</v>
      </c>
      <c r="P124" s="104" t="n">
        <f aca="false">(Q124-L124)/5+O124</f>
        <v>7.7316</v>
      </c>
      <c r="Q124" s="104" t="n">
        <f aca="false">(Q127-Q122)/5+Q123</f>
        <v>8.284</v>
      </c>
      <c r="R124" s="104" t="n">
        <f aca="false">(V124-Q124)/5+Q124</f>
        <v>8.836134</v>
      </c>
      <c r="S124" s="104" t="n">
        <f aca="false">(V124-Q124)/5+R124</f>
        <v>9.388268</v>
      </c>
      <c r="T124" s="104" t="n">
        <f aca="false">(V124-Q124)/5+S124</f>
        <v>9.940402</v>
      </c>
      <c r="U124" s="104" t="n">
        <f aca="false">(V124-Q124)/5+T124</f>
        <v>10.492536</v>
      </c>
      <c r="V124" s="104" t="n">
        <f aca="false">(V127-V122)/5+V123</f>
        <v>11.04467</v>
      </c>
      <c r="W124" s="111" t="n">
        <f aca="false">(AA124-V124)/5+V124</f>
        <v>11.596802</v>
      </c>
      <c r="X124" s="111" t="n">
        <f aca="false">(AA124-V124)/5+W124</f>
        <v>12.148934</v>
      </c>
      <c r="Y124" s="111" t="n">
        <f aca="false">(AA124-V124)/5+X124</f>
        <v>12.701066</v>
      </c>
      <c r="Z124" s="111" t="n">
        <f aca="false">(AA124-V124)/5+Y124</f>
        <v>13.253198</v>
      </c>
      <c r="AA124" s="104" t="n">
        <f aca="false">(AA127-AA122)/5+AA123</f>
        <v>13.80533</v>
      </c>
      <c r="AB124" s="104" t="n">
        <f aca="false">(AF124-AA124)/5+AA124</f>
        <v>14.357464</v>
      </c>
      <c r="AC124" s="104" t="n">
        <f aca="false">(AF124-AA124)/5+AB124</f>
        <v>14.909598</v>
      </c>
      <c r="AD124" s="104" t="n">
        <f aca="false">(AF124-AA124)/5+AC124</f>
        <v>15.461732</v>
      </c>
      <c r="AE124" s="104" t="n">
        <f aca="false">(AF124-AA124)/5+AD124</f>
        <v>16.013866</v>
      </c>
      <c r="AF124" s="104" t="n">
        <f aca="false">(AF127-AF122)/5+AF123</f>
        <v>16.566</v>
      </c>
      <c r="AG124" s="111" t="n">
        <f aca="false">(AK124-AF124)/5+AF124</f>
        <v>16.1522</v>
      </c>
      <c r="AH124" s="111" t="n">
        <f aca="false">(AK124-AF124)/5+AG124</f>
        <v>15.7384</v>
      </c>
      <c r="AI124" s="111" t="n">
        <f aca="false">(AK124-AF124)/5+AH124</f>
        <v>15.3246</v>
      </c>
      <c r="AJ124" s="111" t="n">
        <f aca="false">(AK124-AF124)/5+AI124</f>
        <v>14.9108</v>
      </c>
      <c r="AK124" s="104" t="n">
        <f aca="false">(AK127-AK122)/5+AK123</f>
        <v>14.497</v>
      </c>
      <c r="AL124" s="111" t="n">
        <f aca="false">(AP124-AK124)/5+AK124</f>
        <v>14.0832</v>
      </c>
      <c r="AM124" s="111" t="n">
        <f aca="false">(AP124-AK124)/5+AL124</f>
        <v>13.6694</v>
      </c>
      <c r="AN124" s="111" t="n">
        <f aca="false">(AP124-AK124)/5+AM124</f>
        <v>13.2556</v>
      </c>
      <c r="AO124" s="111" t="n">
        <f aca="false">(AP124-AK124)/5+AN124</f>
        <v>12.8418</v>
      </c>
      <c r="AP124" s="104" t="n">
        <f aca="false">(AP127-AP122)/5+AP123</f>
        <v>12.428</v>
      </c>
      <c r="AQ124" s="116" t="n">
        <f aca="false">($AP124-$AK124)/Delta+AP124</f>
        <v>12.0142</v>
      </c>
      <c r="AR124" s="116" t="n">
        <f aca="false">($AP124-$AK124)/Delta+AQ124</f>
        <v>11.6004</v>
      </c>
      <c r="AS124" s="116" t="n">
        <f aca="false">($AP124-$AK124)/Delta+AR124</f>
        <v>11.1866</v>
      </c>
      <c r="AT124" s="116" t="n">
        <f aca="false">($AP124-$AK124)/Delta+AS124</f>
        <v>10.7728</v>
      </c>
      <c r="AU124" s="116" t="n">
        <f aca="false">($AP124-$AK124)/Delta+AT124</f>
        <v>10.359</v>
      </c>
      <c r="AV124" s="116" t="n">
        <f aca="false">($AP124-$AK124)/Delta+AU124</f>
        <v>9.9452</v>
      </c>
      <c r="AW124" s="116" t="n">
        <f aca="false">($AP124-$AK124)/Delta+AV124</f>
        <v>9.5314</v>
      </c>
      <c r="AX124" s="116" t="n">
        <f aca="false">($AP124-$AK124)/Delta+AW124</f>
        <v>9.1176</v>
      </c>
      <c r="AY124" s="116" t="n">
        <f aca="false">($AP124-$AK124)/Delta+AX124</f>
        <v>8.7038</v>
      </c>
      <c r="AZ124" s="116" t="n">
        <f aca="false">($AP124-$AK124)/Delta+AY124</f>
        <v>8.29</v>
      </c>
    </row>
    <row r="125" customFormat="false" ht="12.8" hidden="false" customHeight="false" outlineLevel="0" collapsed="false">
      <c r="A125" s="103" t="n">
        <f aca="false">(A$7-A$2)/5+A124</f>
        <v>158</v>
      </c>
      <c r="B125" s="104" t="n">
        <v>0</v>
      </c>
      <c r="C125" s="104" t="n">
        <f aca="false">(B125+D125)/2</f>
        <v>0.564</v>
      </c>
      <c r="D125" s="104" t="n">
        <f aca="false">(D127-D122)/5+D124</f>
        <v>1.128</v>
      </c>
      <c r="E125" s="104" t="n">
        <f aca="false">(D125+F125)/2</f>
        <v>1.692</v>
      </c>
      <c r="F125" s="104" t="n">
        <f aca="false">(F127-F122)/5+F124</f>
        <v>2.256</v>
      </c>
      <c r="G125" s="104" t="n">
        <f aca="false">(G127-G122)/5+G124</f>
        <v>2.82</v>
      </c>
      <c r="H125" s="104" t="n">
        <f aca="false">(G125+I125)/2</f>
        <v>3.3846</v>
      </c>
      <c r="I125" s="104" t="n">
        <f aca="false">(I127-I122)/5+I124</f>
        <v>3.9492</v>
      </c>
      <c r="J125" s="104" t="n">
        <f aca="false">(L125-I125)/3+I125</f>
        <v>4.5138</v>
      </c>
      <c r="K125" s="104" t="n">
        <f aca="false">(L125-I125)/3+J125</f>
        <v>5.0784</v>
      </c>
      <c r="L125" s="104" t="n">
        <f aca="false">(L127-L122)/5+L124</f>
        <v>5.643</v>
      </c>
      <c r="M125" s="104" t="n">
        <f aca="false">(Q125-L125)/5+L125</f>
        <v>6.2076</v>
      </c>
      <c r="N125" s="104" t="n">
        <f aca="false">(Q125-L125)/5+M125</f>
        <v>6.7722</v>
      </c>
      <c r="O125" s="104" t="n">
        <f aca="false">(Q125-L125)/5+N125</f>
        <v>7.3368</v>
      </c>
      <c r="P125" s="104" t="n">
        <f aca="false">(Q125-L125)/5+O125</f>
        <v>7.9014</v>
      </c>
      <c r="Q125" s="104" t="n">
        <f aca="false">(Q127-Q122)/5+Q124</f>
        <v>8.466</v>
      </c>
      <c r="R125" s="104" t="n">
        <f aca="false">(V125-Q125)/5+Q125</f>
        <v>9.030534</v>
      </c>
      <c r="S125" s="104" t="n">
        <f aca="false">(V125-Q125)/5+R125</f>
        <v>9.595068</v>
      </c>
      <c r="T125" s="104" t="n">
        <f aca="false">(V125-Q125)/5+S125</f>
        <v>10.159602</v>
      </c>
      <c r="U125" s="104" t="n">
        <f aca="false">(V125-Q125)/5+T125</f>
        <v>10.724136</v>
      </c>
      <c r="V125" s="104" t="n">
        <f aca="false">(V127-V122)/5+V124</f>
        <v>11.28867</v>
      </c>
      <c r="W125" s="111" t="n">
        <f aca="false">(AA125-V125)/5+V125</f>
        <v>11.853202</v>
      </c>
      <c r="X125" s="111" t="n">
        <f aca="false">(AA125-V125)/5+W125</f>
        <v>12.417734</v>
      </c>
      <c r="Y125" s="111" t="n">
        <f aca="false">(AA125-V125)/5+X125</f>
        <v>12.982266</v>
      </c>
      <c r="Z125" s="111" t="n">
        <f aca="false">(AA125-V125)/5+Y125</f>
        <v>13.546798</v>
      </c>
      <c r="AA125" s="104" t="n">
        <f aca="false">(AA127-AA122)/5+AA124</f>
        <v>14.11133</v>
      </c>
      <c r="AB125" s="104" t="n">
        <f aca="false">(AF125-AA125)/5+AA125</f>
        <v>14.675864</v>
      </c>
      <c r="AC125" s="104" t="n">
        <f aca="false">(AF125-AA125)/5+AB125</f>
        <v>15.240398</v>
      </c>
      <c r="AD125" s="104" t="n">
        <f aca="false">(AF125-AA125)/5+AC125</f>
        <v>15.804932</v>
      </c>
      <c r="AE125" s="104" t="n">
        <f aca="false">(AF125-AA125)/5+AD125</f>
        <v>16.369466</v>
      </c>
      <c r="AF125" s="104" t="n">
        <f aca="false">(AF127-AF122)/5+AF124</f>
        <v>16.934</v>
      </c>
      <c r="AG125" s="111" t="n">
        <f aca="false">(AK125-AF125)/5+AF125</f>
        <v>16.5108</v>
      </c>
      <c r="AH125" s="111" t="n">
        <f aca="false">(AK125-AF125)/5+AG125</f>
        <v>16.0876</v>
      </c>
      <c r="AI125" s="111" t="n">
        <f aca="false">(AK125-AF125)/5+AH125</f>
        <v>15.6644</v>
      </c>
      <c r="AJ125" s="111" t="n">
        <f aca="false">(AK125-AF125)/5+AI125</f>
        <v>15.2412</v>
      </c>
      <c r="AK125" s="104" t="n">
        <f aca="false">(AK127-AK122)/5+AK124</f>
        <v>14.818</v>
      </c>
      <c r="AL125" s="111" t="n">
        <f aca="false">(AP125-AK125)/5+AK125</f>
        <v>14.3948</v>
      </c>
      <c r="AM125" s="111" t="n">
        <f aca="false">(AP125-AK125)/5+AL125</f>
        <v>13.9716</v>
      </c>
      <c r="AN125" s="111" t="n">
        <f aca="false">(AP125-AK125)/5+AM125</f>
        <v>13.5484</v>
      </c>
      <c r="AO125" s="111" t="n">
        <f aca="false">(AP125-AK125)/5+AN125</f>
        <v>13.1252</v>
      </c>
      <c r="AP125" s="104" t="n">
        <f aca="false">(AP127-AP122)/5+AP124</f>
        <v>12.702</v>
      </c>
      <c r="AQ125" s="116" t="n">
        <f aca="false">($AP125-$AK125)/Delta+AP125</f>
        <v>12.2788</v>
      </c>
      <c r="AR125" s="116" t="n">
        <f aca="false">($AP125-$AK125)/Delta+AQ125</f>
        <v>11.8556</v>
      </c>
      <c r="AS125" s="116" t="n">
        <f aca="false">($AP125-$AK125)/Delta+AR125</f>
        <v>11.4324</v>
      </c>
      <c r="AT125" s="116" t="n">
        <f aca="false">($AP125-$AK125)/Delta+AS125</f>
        <v>11.0092</v>
      </c>
      <c r="AU125" s="116" t="n">
        <f aca="false">($AP125-$AK125)/Delta+AT125</f>
        <v>10.586</v>
      </c>
      <c r="AV125" s="116" t="n">
        <f aca="false">($AP125-$AK125)/Delta+AU125</f>
        <v>10.1628</v>
      </c>
      <c r="AW125" s="116" t="n">
        <f aca="false">($AP125-$AK125)/Delta+AV125</f>
        <v>9.7396</v>
      </c>
      <c r="AX125" s="116" t="n">
        <f aca="false">($AP125-$AK125)/Delta+AW125</f>
        <v>9.3164</v>
      </c>
      <c r="AY125" s="116" t="n">
        <f aca="false">($AP125-$AK125)/Delta+AX125</f>
        <v>8.8932</v>
      </c>
      <c r="AZ125" s="116" t="n">
        <f aca="false">($AP125-$AK125)/Delta+AY125</f>
        <v>8.47</v>
      </c>
    </row>
    <row r="126" customFormat="false" ht="12.8" hidden="false" customHeight="false" outlineLevel="0" collapsed="false">
      <c r="A126" s="103" t="n">
        <f aca="false">(A$7-A$2)/5+A125</f>
        <v>159</v>
      </c>
      <c r="B126" s="104" t="n">
        <v>0</v>
      </c>
      <c r="C126" s="104" t="n">
        <f aca="false">(B126+D126)/2</f>
        <v>0.576</v>
      </c>
      <c r="D126" s="104" t="n">
        <f aca="false">(D127-D122)/5+D125</f>
        <v>1.152</v>
      </c>
      <c r="E126" s="104" t="n">
        <f aca="false">(D126+F126)/2</f>
        <v>1.728</v>
      </c>
      <c r="F126" s="104" t="n">
        <f aca="false">(F127-F122)/5+F125</f>
        <v>2.304</v>
      </c>
      <c r="G126" s="104" t="n">
        <f aca="false">(G127-G122)/5+G125</f>
        <v>2.88</v>
      </c>
      <c r="H126" s="104" t="n">
        <f aca="false">(G126+I126)/2</f>
        <v>3.4568</v>
      </c>
      <c r="I126" s="104" t="n">
        <f aca="false">(I127-I122)/5+I125</f>
        <v>4.0336</v>
      </c>
      <c r="J126" s="104" t="n">
        <f aca="false">(L126-I126)/3+I126</f>
        <v>4.6104</v>
      </c>
      <c r="K126" s="104" t="n">
        <f aca="false">(L126-I126)/3+J126</f>
        <v>5.1872</v>
      </c>
      <c r="L126" s="104" t="n">
        <f aca="false">(L127-L122)/5+L125</f>
        <v>5.764</v>
      </c>
      <c r="M126" s="104" t="n">
        <f aca="false">(Q126-L126)/5+L126</f>
        <v>6.3408</v>
      </c>
      <c r="N126" s="104" t="n">
        <f aca="false">(Q126-L126)/5+M126</f>
        <v>6.9176</v>
      </c>
      <c r="O126" s="104" t="n">
        <f aca="false">(Q126-L126)/5+N126</f>
        <v>7.4944</v>
      </c>
      <c r="P126" s="104" t="n">
        <f aca="false">(Q126-L126)/5+O126</f>
        <v>8.0712</v>
      </c>
      <c r="Q126" s="104" t="n">
        <f aca="false">(Q127-Q122)/5+Q125</f>
        <v>8.648</v>
      </c>
      <c r="R126" s="104" t="n">
        <f aca="false">(V126-Q126)/5+Q126</f>
        <v>9.224934</v>
      </c>
      <c r="S126" s="104" t="n">
        <f aca="false">(V126-Q126)/5+R126</f>
        <v>9.801868</v>
      </c>
      <c r="T126" s="104" t="n">
        <f aca="false">(V126-Q126)/5+S126</f>
        <v>10.378802</v>
      </c>
      <c r="U126" s="104" t="n">
        <f aca="false">(V126-Q126)/5+T126</f>
        <v>10.955736</v>
      </c>
      <c r="V126" s="104" t="n">
        <f aca="false">(V127-V122)/5+V125</f>
        <v>11.53267</v>
      </c>
      <c r="W126" s="111" t="n">
        <f aca="false">(AA126-V126)/5+V126</f>
        <v>12.109602</v>
      </c>
      <c r="X126" s="111" t="n">
        <f aca="false">(AA126-V126)/5+W126</f>
        <v>12.686534</v>
      </c>
      <c r="Y126" s="111" t="n">
        <f aca="false">(AA126-V126)/5+X126</f>
        <v>13.263466</v>
      </c>
      <c r="Z126" s="111" t="n">
        <f aca="false">(AA126-V126)/5+Y126</f>
        <v>13.840398</v>
      </c>
      <c r="AA126" s="104" t="n">
        <f aca="false">(AA127-AA122)/5+AA125</f>
        <v>14.41733</v>
      </c>
      <c r="AB126" s="104" t="n">
        <f aca="false">(AF126-AA126)/5+AA126</f>
        <v>14.994264</v>
      </c>
      <c r="AC126" s="104" t="n">
        <f aca="false">(AF126-AA126)/5+AB126</f>
        <v>15.571198</v>
      </c>
      <c r="AD126" s="104" t="n">
        <f aca="false">(AF126-AA126)/5+AC126</f>
        <v>16.148132</v>
      </c>
      <c r="AE126" s="104" t="n">
        <f aca="false">(AF126-AA126)/5+AD126</f>
        <v>16.725066</v>
      </c>
      <c r="AF126" s="104" t="n">
        <f aca="false">(AF127-AF122)/5+AF125</f>
        <v>17.302</v>
      </c>
      <c r="AG126" s="111" t="n">
        <f aca="false">(AK126-AF126)/5+AF126</f>
        <v>16.8694</v>
      </c>
      <c r="AH126" s="111" t="n">
        <f aca="false">(AK126-AF126)/5+AG126</f>
        <v>16.4368</v>
      </c>
      <c r="AI126" s="111" t="n">
        <f aca="false">(AK126-AF126)/5+AH126</f>
        <v>16.0042</v>
      </c>
      <c r="AJ126" s="111" t="n">
        <f aca="false">(AK126-AF126)/5+AI126</f>
        <v>15.5716</v>
      </c>
      <c r="AK126" s="104" t="n">
        <f aca="false">(AK127-AK122)/5+AK125</f>
        <v>15.139</v>
      </c>
      <c r="AL126" s="111" t="n">
        <f aca="false">(AP126-AK126)/5+AK126</f>
        <v>14.7064</v>
      </c>
      <c r="AM126" s="111" t="n">
        <f aca="false">(AP126-AK126)/5+AL126</f>
        <v>14.2738</v>
      </c>
      <c r="AN126" s="111" t="n">
        <f aca="false">(AP126-AK126)/5+AM126</f>
        <v>13.8412</v>
      </c>
      <c r="AO126" s="111" t="n">
        <f aca="false">(AP126-AK126)/5+AN126</f>
        <v>13.4086</v>
      </c>
      <c r="AP126" s="104" t="n">
        <f aca="false">(AP127-AP122)/5+AP125</f>
        <v>12.976</v>
      </c>
      <c r="AQ126" s="116" t="n">
        <f aca="false">($AP126-$AK126)/Delta+AP126</f>
        <v>12.5434</v>
      </c>
      <c r="AR126" s="116" t="n">
        <f aca="false">($AP126-$AK126)/Delta+AQ126</f>
        <v>12.1108</v>
      </c>
      <c r="AS126" s="116" t="n">
        <f aca="false">($AP126-$AK126)/Delta+AR126</f>
        <v>11.6782</v>
      </c>
      <c r="AT126" s="116" t="n">
        <f aca="false">($AP126-$AK126)/Delta+AS126</f>
        <v>11.2456</v>
      </c>
      <c r="AU126" s="116" t="n">
        <f aca="false">($AP126-$AK126)/Delta+AT126</f>
        <v>10.813</v>
      </c>
      <c r="AV126" s="116" t="n">
        <f aca="false">($AP126-$AK126)/Delta+AU126</f>
        <v>10.3804</v>
      </c>
      <c r="AW126" s="116" t="n">
        <f aca="false">($AP126-$AK126)/Delta+AV126</f>
        <v>9.94779999999999</v>
      </c>
      <c r="AX126" s="116" t="n">
        <f aca="false">($AP126-$AK126)/Delta+AW126</f>
        <v>9.51519999999999</v>
      </c>
      <c r="AY126" s="116" t="n">
        <f aca="false">($AP126-$AK126)/Delta+AX126</f>
        <v>9.08259999999999</v>
      </c>
      <c r="AZ126" s="116" t="n">
        <f aca="false">($AP126-$AK126)/Delta+AY126</f>
        <v>8.64999999999999</v>
      </c>
    </row>
    <row r="127" customFormat="false" ht="12.8" hidden="false" customHeight="false" outlineLevel="0" collapsed="false">
      <c r="A127" s="103" t="n">
        <f aca="false">A122+5</f>
        <v>160</v>
      </c>
      <c r="B127" s="104" t="n">
        <v>0</v>
      </c>
      <c r="C127" s="104" t="n">
        <f aca="false">(B127+D127)/2</f>
        <v>0.588</v>
      </c>
      <c r="D127" s="115" t="n">
        <f aca="false">polar_type16!$AI$6</f>
        <v>1.176</v>
      </c>
      <c r="E127" s="104" t="n">
        <f aca="false">(D127+F127)/2</f>
        <v>1.764</v>
      </c>
      <c r="F127" s="115" t="n">
        <f aca="false">polar_type16!$AI$7</f>
        <v>2.352</v>
      </c>
      <c r="G127" s="115" t="n">
        <f aca="false">polar_type16!$AI$8</f>
        <v>2.94</v>
      </c>
      <c r="H127" s="104" t="n">
        <f aca="false">(G127+I127)/2</f>
        <v>3.529</v>
      </c>
      <c r="I127" s="115" t="n">
        <f aca="false">polar_type16!$AI$9</f>
        <v>4.118</v>
      </c>
      <c r="J127" s="104" t="n">
        <f aca="false">(L127-I127)/3+I127</f>
        <v>4.707</v>
      </c>
      <c r="K127" s="104" t="n">
        <f aca="false">(L127-I127)/3+J127</f>
        <v>5.296</v>
      </c>
      <c r="L127" s="115" t="n">
        <f aca="false">polar_type16!$AI$10</f>
        <v>5.885</v>
      </c>
      <c r="M127" s="104" t="n">
        <f aca="false">(Q127-L127)/5+L127</f>
        <v>6.474</v>
      </c>
      <c r="N127" s="104" t="n">
        <f aca="false">(Q127-L127)/5+M127</f>
        <v>7.063</v>
      </c>
      <c r="O127" s="104" t="n">
        <f aca="false">(Q127-L127)/5+N127</f>
        <v>7.652</v>
      </c>
      <c r="P127" s="104" t="n">
        <f aca="false">(Q127-L127)/5+O127</f>
        <v>8.241</v>
      </c>
      <c r="Q127" s="115" t="n">
        <f aca="false">polar_type16!$AI$11</f>
        <v>8.83</v>
      </c>
      <c r="R127" s="104" t="n">
        <f aca="false">(V127-Q127)/5+Q127</f>
        <v>9.419334</v>
      </c>
      <c r="S127" s="104" t="n">
        <f aca="false">(V127-Q127)/5+R127</f>
        <v>10.008668</v>
      </c>
      <c r="T127" s="104" t="n">
        <f aca="false">(V127-Q127)/5+S127</f>
        <v>10.598002</v>
      </c>
      <c r="U127" s="104" t="n">
        <f aca="false">(V127-Q127)/5+T127</f>
        <v>11.187336</v>
      </c>
      <c r="V127" s="115" t="n">
        <f aca="false">polar_type16!$AI$12</f>
        <v>11.77667</v>
      </c>
      <c r="W127" s="111" t="n">
        <f aca="false">(AA127-V127)/5+V127</f>
        <v>12.366002</v>
      </c>
      <c r="X127" s="111" t="n">
        <f aca="false">(AA127-V127)/5+W127</f>
        <v>12.955334</v>
      </c>
      <c r="Y127" s="111" t="n">
        <f aca="false">(AA127-V127)/5+X127</f>
        <v>13.544666</v>
      </c>
      <c r="Z127" s="111" t="n">
        <f aca="false">(AA127-V127)/5+Y127</f>
        <v>14.133998</v>
      </c>
      <c r="AA127" s="115" t="n">
        <f aca="false">polar_type16!$AI$13</f>
        <v>14.72333</v>
      </c>
      <c r="AB127" s="104" t="n">
        <f aca="false">(AF127-AA127)/5+AA127</f>
        <v>15.312664</v>
      </c>
      <c r="AC127" s="104" t="n">
        <f aca="false">(AF127-AA127)/5+AB127</f>
        <v>15.901998</v>
      </c>
      <c r="AD127" s="104" t="n">
        <f aca="false">(AF127-AA127)/5+AC127</f>
        <v>16.491332</v>
      </c>
      <c r="AE127" s="104" t="n">
        <f aca="false">(AF127-AA127)/5+AD127</f>
        <v>17.080666</v>
      </c>
      <c r="AF127" s="115" t="n">
        <f aca="false">polar_type16!$AI$14</f>
        <v>17.67</v>
      </c>
      <c r="AG127" s="111" t="n">
        <f aca="false">(AK127-AF127)/5+AF127</f>
        <v>17.228</v>
      </c>
      <c r="AH127" s="111" t="n">
        <f aca="false">(AK127-AF127)/5+AG127</f>
        <v>16.786</v>
      </c>
      <c r="AI127" s="111" t="n">
        <f aca="false">(AK127-AF127)/5+AH127</f>
        <v>16.344</v>
      </c>
      <c r="AJ127" s="111" t="n">
        <f aca="false">(AK127-AF127)/5+AI127</f>
        <v>15.902</v>
      </c>
      <c r="AK127" s="115" t="n">
        <f aca="false">polar_type16!$AI$15</f>
        <v>15.46</v>
      </c>
      <c r="AL127" s="111" t="n">
        <f aca="false">(AP127-AK127)/5+AK127</f>
        <v>15.018</v>
      </c>
      <c r="AM127" s="111" t="n">
        <f aca="false">(AP127-AK127)/5+AL127</f>
        <v>14.576</v>
      </c>
      <c r="AN127" s="111" t="n">
        <f aca="false">(AP127-AK127)/5+AM127</f>
        <v>14.134</v>
      </c>
      <c r="AO127" s="111" t="n">
        <f aca="false">(AP127-AK127)/5+AN127</f>
        <v>13.692</v>
      </c>
      <c r="AP127" s="115" t="n">
        <f aca="false">polar_type16!$AI$16</f>
        <v>13.25</v>
      </c>
      <c r="AQ127" s="116" t="n">
        <f aca="false">($AP127-$AK127)/Delta+AP127</f>
        <v>12.808</v>
      </c>
      <c r="AR127" s="116" t="n">
        <f aca="false">($AP127-$AK127)/Delta+AQ127</f>
        <v>12.366</v>
      </c>
      <c r="AS127" s="116" t="n">
        <f aca="false">($AP127-$AK127)/Delta+AR127</f>
        <v>11.924</v>
      </c>
      <c r="AT127" s="116" t="n">
        <f aca="false">($AP127-$AK127)/Delta+AS127</f>
        <v>11.482</v>
      </c>
      <c r="AU127" s="116" t="n">
        <f aca="false">($AP127-$AK127)/Delta+AT127</f>
        <v>11.04</v>
      </c>
      <c r="AV127" s="116" t="n">
        <f aca="false">($AP127-$AK127)/Delta+AU127</f>
        <v>10.598</v>
      </c>
      <c r="AW127" s="116" t="n">
        <f aca="false">($AP127-$AK127)/Delta+AV127</f>
        <v>10.156</v>
      </c>
      <c r="AX127" s="116" t="n">
        <f aca="false">($AP127-$AK127)/Delta+AW127</f>
        <v>9.714</v>
      </c>
      <c r="AY127" s="116" t="n">
        <f aca="false">($AP127-$AK127)/Delta+AX127</f>
        <v>9.272</v>
      </c>
      <c r="AZ127" s="116" t="n">
        <f aca="false">($AP127-$AK127)/Delta+AY127</f>
        <v>8.83</v>
      </c>
    </row>
    <row r="128" customFormat="false" ht="12.8" hidden="false" customHeight="false" outlineLevel="0" collapsed="false">
      <c r="A128" s="103" t="n">
        <f aca="false">(A$7-A$2)/5+A127</f>
        <v>161</v>
      </c>
      <c r="B128" s="104" t="n">
        <v>0</v>
      </c>
      <c r="C128" s="104" t="n">
        <f aca="false">(B128+D128)/2</f>
        <v>0.606</v>
      </c>
      <c r="D128" s="104" t="n">
        <f aca="false">(D132-D127)/5+D127</f>
        <v>1.212</v>
      </c>
      <c r="E128" s="104" t="n">
        <f aca="false">(D128+F128)/2</f>
        <v>1.818</v>
      </c>
      <c r="F128" s="104" t="n">
        <f aca="false">(F132-F127)/5+F127</f>
        <v>2.424</v>
      </c>
      <c r="G128" s="104" t="n">
        <f aca="false">(G132-G127)/5+G127</f>
        <v>3.03</v>
      </c>
      <c r="H128" s="104" t="n">
        <f aca="false">(G128+I128)/2</f>
        <v>3.6368</v>
      </c>
      <c r="I128" s="104" t="n">
        <f aca="false">(I132-I127)/5+I127</f>
        <v>4.2436</v>
      </c>
      <c r="J128" s="104" t="n">
        <f aca="false">(L128-I128)/3+I128</f>
        <v>4.8504</v>
      </c>
      <c r="K128" s="104" t="n">
        <f aca="false">(L128-I128)/3+J128</f>
        <v>5.4572</v>
      </c>
      <c r="L128" s="104" t="n">
        <f aca="false">(L132-L127)/5+L127</f>
        <v>6.064</v>
      </c>
      <c r="M128" s="104" t="n">
        <f aca="false">(Q128-L128)/5+L128</f>
        <v>6.6708</v>
      </c>
      <c r="N128" s="104" t="n">
        <f aca="false">(Q128-L128)/5+M128</f>
        <v>7.2776</v>
      </c>
      <c r="O128" s="104" t="n">
        <f aca="false">(Q128-L128)/5+N128</f>
        <v>7.8844</v>
      </c>
      <c r="P128" s="104" t="n">
        <f aca="false">(Q128-L128)/5+O128</f>
        <v>8.4912</v>
      </c>
      <c r="Q128" s="104" t="n">
        <f aca="false">(Q132-Q127)/5+Q127</f>
        <v>9.098</v>
      </c>
      <c r="R128" s="104" t="n">
        <f aca="false">(V128-Q128)/5+Q128</f>
        <v>9.704934</v>
      </c>
      <c r="S128" s="104" t="n">
        <f aca="false">(V128-Q128)/5+R128</f>
        <v>10.311868</v>
      </c>
      <c r="T128" s="104" t="n">
        <f aca="false">(V128-Q128)/5+S128</f>
        <v>10.918802</v>
      </c>
      <c r="U128" s="104" t="n">
        <f aca="false">(V128-Q128)/5+T128</f>
        <v>11.525736</v>
      </c>
      <c r="V128" s="104" t="n">
        <f aca="false">(V132-V127)/5+V127</f>
        <v>12.13267</v>
      </c>
      <c r="W128" s="111" t="n">
        <f aca="false">(AA128-V128)/5+V128</f>
        <v>12.739602</v>
      </c>
      <c r="X128" s="111" t="n">
        <f aca="false">(AA128-V128)/5+W128</f>
        <v>13.346534</v>
      </c>
      <c r="Y128" s="111" t="n">
        <f aca="false">(AA128-V128)/5+X128</f>
        <v>13.953466</v>
      </c>
      <c r="Z128" s="111" t="n">
        <f aca="false">(AA128-V128)/5+Y128</f>
        <v>14.560398</v>
      </c>
      <c r="AA128" s="104" t="n">
        <f aca="false">(AA132-AA127)/5+AA127</f>
        <v>15.16733</v>
      </c>
      <c r="AB128" s="104" t="n">
        <f aca="false">(AF128-AA128)/5+AA128</f>
        <v>15.774264</v>
      </c>
      <c r="AC128" s="104" t="n">
        <f aca="false">(AF128-AA128)/5+AB128</f>
        <v>16.381198</v>
      </c>
      <c r="AD128" s="104" t="n">
        <f aca="false">(AF128-AA128)/5+AC128</f>
        <v>16.988132</v>
      </c>
      <c r="AE128" s="104" t="n">
        <f aca="false">(AF128-AA128)/5+AD128</f>
        <v>17.595066</v>
      </c>
      <c r="AF128" s="104" t="n">
        <f aca="false">(AF132-AF127)/5+AF127</f>
        <v>18.202</v>
      </c>
      <c r="AG128" s="111" t="n">
        <f aca="false">(AK128-AF128)/5+AF128</f>
        <v>17.7468</v>
      </c>
      <c r="AH128" s="111" t="n">
        <f aca="false">(AK128-AF128)/5+AG128</f>
        <v>17.2916</v>
      </c>
      <c r="AI128" s="111" t="n">
        <f aca="false">(AK128-AF128)/5+AH128</f>
        <v>16.8364</v>
      </c>
      <c r="AJ128" s="111" t="n">
        <f aca="false">(AK128-AF128)/5+AI128</f>
        <v>16.3812</v>
      </c>
      <c r="AK128" s="104" t="n">
        <f aca="false">(AK132-AK127)/5+AK127</f>
        <v>15.926</v>
      </c>
      <c r="AL128" s="111" t="n">
        <f aca="false">(AP128-AK128)/5+AK128</f>
        <v>15.4708</v>
      </c>
      <c r="AM128" s="111" t="n">
        <f aca="false">(AP128-AK128)/5+AL128</f>
        <v>15.0156</v>
      </c>
      <c r="AN128" s="111" t="n">
        <f aca="false">(AP128-AK128)/5+AM128</f>
        <v>14.5604</v>
      </c>
      <c r="AO128" s="111" t="n">
        <f aca="false">(AP128-AK128)/5+AN128</f>
        <v>14.1052</v>
      </c>
      <c r="AP128" s="104" t="n">
        <f aca="false">(AP132-AP127)/5+AP127</f>
        <v>13.65</v>
      </c>
      <c r="AQ128" s="116" t="n">
        <f aca="false">($AP128-$AK128)/Delta+AP128</f>
        <v>13.1948</v>
      </c>
      <c r="AR128" s="116" t="n">
        <f aca="false">($AP128-$AK128)/Delta+AQ128</f>
        <v>12.7396</v>
      </c>
      <c r="AS128" s="116" t="n">
        <f aca="false">($AP128-$AK128)/Delta+AR128</f>
        <v>12.2844</v>
      </c>
      <c r="AT128" s="116" t="n">
        <f aca="false">($AP128-$AK128)/Delta+AS128</f>
        <v>11.8292</v>
      </c>
      <c r="AU128" s="116" t="n">
        <f aca="false">($AP128-$AK128)/Delta+AT128</f>
        <v>11.374</v>
      </c>
      <c r="AV128" s="116" t="n">
        <f aca="false">($AP128-$AK128)/Delta+AU128</f>
        <v>10.9188</v>
      </c>
      <c r="AW128" s="116" t="n">
        <f aca="false">($AP128-$AK128)/Delta+AV128</f>
        <v>10.4636</v>
      </c>
      <c r="AX128" s="116" t="n">
        <f aca="false">($AP128-$AK128)/Delta+AW128</f>
        <v>10.0084</v>
      </c>
      <c r="AY128" s="116" t="n">
        <f aca="false">($AP128-$AK128)/Delta+AX128</f>
        <v>9.5532</v>
      </c>
      <c r="AZ128" s="116" t="n">
        <f aca="false">($AP128-$AK128)/Delta+AY128</f>
        <v>9.098</v>
      </c>
    </row>
    <row r="129" customFormat="false" ht="12.8" hidden="false" customHeight="false" outlineLevel="0" collapsed="false">
      <c r="A129" s="103" t="n">
        <f aca="false">(A$7-A$2)/5+A128</f>
        <v>162</v>
      </c>
      <c r="B129" s="104" t="n">
        <v>0</v>
      </c>
      <c r="C129" s="104" t="n">
        <f aca="false">(B129+D129)/2</f>
        <v>0.624</v>
      </c>
      <c r="D129" s="104" t="n">
        <f aca="false">(D132-D127)/5+D128</f>
        <v>1.248</v>
      </c>
      <c r="E129" s="104" t="n">
        <f aca="false">(D129+F129)/2</f>
        <v>1.872</v>
      </c>
      <c r="F129" s="104" t="n">
        <f aca="false">(F132-F127)/5+F128</f>
        <v>2.496</v>
      </c>
      <c r="G129" s="104" t="n">
        <f aca="false">(G132-G127)/5+G128</f>
        <v>3.12</v>
      </c>
      <c r="H129" s="104" t="n">
        <f aca="false">(G129+I129)/2</f>
        <v>3.7446</v>
      </c>
      <c r="I129" s="104" t="n">
        <f aca="false">(I132-I127)/5+I128</f>
        <v>4.3692</v>
      </c>
      <c r="J129" s="104" t="n">
        <f aca="false">(L129-I129)/3+I129</f>
        <v>4.9938</v>
      </c>
      <c r="K129" s="104" t="n">
        <f aca="false">(L129-I129)/3+J129</f>
        <v>5.6184</v>
      </c>
      <c r="L129" s="104" t="n">
        <f aca="false">(L132-L127)/5+L128</f>
        <v>6.243</v>
      </c>
      <c r="M129" s="104" t="n">
        <f aca="false">(Q129-L129)/5+L129</f>
        <v>6.8676</v>
      </c>
      <c r="N129" s="104" t="n">
        <f aca="false">(Q129-L129)/5+M129</f>
        <v>7.4922</v>
      </c>
      <c r="O129" s="104" t="n">
        <f aca="false">(Q129-L129)/5+N129</f>
        <v>8.1168</v>
      </c>
      <c r="P129" s="104" t="n">
        <f aca="false">(Q129-L129)/5+O129</f>
        <v>8.7414</v>
      </c>
      <c r="Q129" s="104" t="n">
        <f aca="false">(Q132-Q127)/5+Q128</f>
        <v>9.366</v>
      </c>
      <c r="R129" s="104" t="n">
        <f aca="false">(V129-Q129)/5+Q129</f>
        <v>9.990534</v>
      </c>
      <c r="S129" s="104" t="n">
        <f aca="false">(V129-Q129)/5+R129</f>
        <v>10.615068</v>
      </c>
      <c r="T129" s="104" t="n">
        <f aca="false">(V129-Q129)/5+S129</f>
        <v>11.239602</v>
      </c>
      <c r="U129" s="104" t="n">
        <f aca="false">(V129-Q129)/5+T129</f>
        <v>11.864136</v>
      </c>
      <c r="V129" s="104" t="n">
        <f aca="false">(V132-V127)/5+V128</f>
        <v>12.48867</v>
      </c>
      <c r="W129" s="111" t="n">
        <f aca="false">(AA129-V129)/5+V129</f>
        <v>13.113202</v>
      </c>
      <c r="X129" s="111" t="n">
        <f aca="false">(AA129-V129)/5+W129</f>
        <v>13.737734</v>
      </c>
      <c r="Y129" s="111" t="n">
        <f aca="false">(AA129-V129)/5+X129</f>
        <v>14.362266</v>
      </c>
      <c r="Z129" s="111" t="n">
        <f aca="false">(AA129-V129)/5+Y129</f>
        <v>14.986798</v>
      </c>
      <c r="AA129" s="104" t="n">
        <f aca="false">(AA132-AA127)/5+AA128</f>
        <v>15.61133</v>
      </c>
      <c r="AB129" s="104" t="n">
        <f aca="false">(AF129-AA129)/5+AA129</f>
        <v>16.235864</v>
      </c>
      <c r="AC129" s="104" t="n">
        <f aca="false">(AF129-AA129)/5+AB129</f>
        <v>16.860398</v>
      </c>
      <c r="AD129" s="104" t="n">
        <f aca="false">(AF129-AA129)/5+AC129</f>
        <v>17.484932</v>
      </c>
      <c r="AE129" s="104" t="n">
        <f aca="false">(AF129-AA129)/5+AD129</f>
        <v>18.109466</v>
      </c>
      <c r="AF129" s="104" t="n">
        <f aca="false">(AF132-AF127)/5+AF128</f>
        <v>18.734</v>
      </c>
      <c r="AG129" s="111" t="n">
        <f aca="false">(AK129-AF129)/5+AF129</f>
        <v>18.2656</v>
      </c>
      <c r="AH129" s="111" t="n">
        <f aca="false">(AK129-AF129)/5+AG129</f>
        <v>17.7972</v>
      </c>
      <c r="AI129" s="111" t="n">
        <f aca="false">(AK129-AF129)/5+AH129</f>
        <v>17.3288</v>
      </c>
      <c r="AJ129" s="111" t="n">
        <f aca="false">(AK129-AF129)/5+AI129</f>
        <v>16.8604</v>
      </c>
      <c r="AK129" s="104" t="n">
        <f aca="false">(AK132-AK127)/5+AK128</f>
        <v>16.392</v>
      </c>
      <c r="AL129" s="111" t="n">
        <f aca="false">(AP129-AK129)/5+AK129</f>
        <v>15.9236</v>
      </c>
      <c r="AM129" s="111" t="n">
        <f aca="false">(AP129-AK129)/5+AL129</f>
        <v>15.4552</v>
      </c>
      <c r="AN129" s="111" t="n">
        <f aca="false">(AP129-AK129)/5+AM129</f>
        <v>14.9868</v>
      </c>
      <c r="AO129" s="111" t="n">
        <f aca="false">(AP129-AK129)/5+AN129</f>
        <v>14.5184</v>
      </c>
      <c r="AP129" s="104" t="n">
        <f aca="false">(AP132-AP127)/5+AP128</f>
        <v>14.05</v>
      </c>
      <c r="AQ129" s="116" t="n">
        <f aca="false">($AP129-$AK129)/Delta+AP129</f>
        <v>13.5816</v>
      </c>
      <c r="AR129" s="116" t="n">
        <f aca="false">($AP129-$AK129)/Delta+AQ129</f>
        <v>13.1132</v>
      </c>
      <c r="AS129" s="116" t="n">
        <f aca="false">($AP129-$AK129)/Delta+AR129</f>
        <v>12.6448</v>
      </c>
      <c r="AT129" s="116" t="n">
        <f aca="false">($AP129-$AK129)/Delta+AS129</f>
        <v>12.1764</v>
      </c>
      <c r="AU129" s="116" t="n">
        <f aca="false">($AP129-$AK129)/Delta+AT129</f>
        <v>11.708</v>
      </c>
      <c r="AV129" s="116" t="n">
        <f aca="false">($AP129-$AK129)/Delta+AU129</f>
        <v>11.2396</v>
      </c>
      <c r="AW129" s="116" t="n">
        <f aca="false">($AP129-$AK129)/Delta+AV129</f>
        <v>10.7712</v>
      </c>
      <c r="AX129" s="116" t="n">
        <f aca="false">($AP129-$AK129)/Delta+AW129</f>
        <v>10.3028</v>
      </c>
      <c r="AY129" s="116" t="n">
        <f aca="false">($AP129-$AK129)/Delta+AX129</f>
        <v>9.83440000000001</v>
      </c>
      <c r="AZ129" s="116" t="n">
        <f aca="false">($AP129-$AK129)/Delta+AY129</f>
        <v>9.36600000000001</v>
      </c>
    </row>
    <row r="130" customFormat="false" ht="12.8" hidden="false" customHeight="false" outlineLevel="0" collapsed="false">
      <c r="A130" s="103" t="n">
        <f aca="false">(A$7-A$2)/5+A129</f>
        <v>163</v>
      </c>
      <c r="B130" s="104" t="n">
        <v>0</v>
      </c>
      <c r="C130" s="104" t="n">
        <f aca="false">(B130+D130)/2</f>
        <v>0.642</v>
      </c>
      <c r="D130" s="104" t="n">
        <f aca="false">(D132-D127)/5+D129</f>
        <v>1.284</v>
      </c>
      <c r="E130" s="104" t="n">
        <f aca="false">(D130+F130)/2</f>
        <v>1.926</v>
      </c>
      <c r="F130" s="104" t="n">
        <f aca="false">(F132-F127)/5+F129</f>
        <v>2.568</v>
      </c>
      <c r="G130" s="104" t="n">
        <f aca="false">(G132-G127)/5+G129</f>
        <v>3.21</v>
      </c>
      <c r="H130" s="104" t="n">
        <f aca="false">(G130+I130)/2</f>
        <v>3.8524</v>
      </c>
      <c r="I130" s="104" t="n">
        <f aca="false">(I132-I127)/5+I129</f>
        <v>4.4948</v>
      </c>
      <c r="J130" s="104" t="n">
        <f aca="false">(L130-I130)/3+I130</f>
        <v>5.1372</v>
      </c>
      <c r="K130" s="104" t="n">
        <f aca="false">(L130-I130)/3+J130</f>
        <v>5.7796</v>
      </c>
      <c r="L130" s="104" t="n">
        <f aca="false">(L132-L127)/5+L129</f>
        <v>6.422</v>
      </c>
      <c r="M130" s="104" t="n">
        <f aca="false">(Q130-L130)/5+L130</f>
        <v>7.0644</v>
      </c>
      <c r="N130" s="104" t="n">
        <f aca="false">(Q130-L130)/5+M130</f>
        <v>7.7068</v>
      </c>
      <c r="O130" s="104" t="n">
        <f aca="false">(Q130-L130)/5+N130</f>
        <v>8.3492</v>
      </c>
      <c r="P130" s="104" t="n">
        <f aca="false">(Q130-L130)/5+O130</f>
        <v>8.9916</v>
      </c>
      <c r="Q130" s="104" t="n">
        <f aca="false">(Q132-Q127)/5+Q129</f>
        <v>9.634</v>
      </c>
      <c r="R130" s="104" t="n">
        <f aca="false">(V130-Q130)/5+Q130</f>
        <v>10.276134</v>
      </c>
      <c r="S130" s="104" t="n">
        <f aca="false">(V130-Q130)/5+R130</f>
        <v>10.918268</v>
      </c>
      <c r="T130" s="104" t="n">
        <f aca="false">(V130-Q130)/5+S130</f>
        <v>11.560402</v>
      </c>
      <c r="U130" s="104" t="n">
        <f aca="false">(V130-Q130)/5+T130</f>
        <v>12.202536</v>
      </c>
      <c r="V130" s="104" t="n">
        <f aca="false">(V132-V127)/5+V129</f>
        <v>12.84467</v>
      </c>
      <c r="W130" s="111" t="n">
        <f aca="false">(AA130-V130)/5+V130</f>
        <v>13.486802</v>
      </c>
      <c r="X130" s="111" t="n">
        <f aca="false">(AA130-V130)/5+W130</f>
        <v>14.128934</v>
      </c>
      <c r="Y130" s="111" t="n">
        <f aca="false">(AA130-V130)/5+X130</f>
        <v>14.771066</v>
      </c>
      <c r="Z130" s="111" t="n">
        <f aca="false">(AA130-V130)/5+Y130</f>
        <v>15.413198</v>
      </c>
      <c r="AA130" s="104" t="n">
        <f aca="false">(AA132-AA127)/5+AA129</f>
        <v>16.05533</v>
      </c>
      <c r="AB130" s="104" t="n">
        <f aca="false">(AF130-AA130)/5+AA130</f>
        <v>16.697464</v>
      </c>
      <c r="AC130" s="104" t="n">
        <f aca="false">(AF130-AA130)/5+AB130</f>
        <v>17.339598</v>
      </c>
      <c r="AD130" s="104" t="n">
        <f aca="false">(AF130-AA130)/5+AC130</f>
        <v>17.981732</v>
      </c>
      <c r="AE130" s="104" t="n">
        <f aca="false">(AF130-AA130)/5+AD130</f>
        <v>18.623866</v>
      </c>
      <c r="AF130" s="104" t="n">
        <f aca="false">(AF132-AF127)/5+AF129</f>
        <v>19.266</v>
      </c>
      <c r="AG130" s="111" t="n">
        <f aca="false">(AK130-AF130)/5+AF130</f>
        <v>18.7844</v>
      </c>
      <c r="AH130" s="111" t="n">
        <f aca="false">(AK130-AF130)/5+AG130</f>
        <v>18.3028</v>
      </c>
      <c r="AI130" s="111" t="n">
        <f aca="false">(AK130-AF130)/5+AH130</f>
        <v>17.8212</v>
      </c>
      <c r="AJ130" s="111" t="n">
        <f aca="false">(AK130-AF130)/5+AI130</f>
        <v>17.3396</v>
      </c>
      <c r="AK130" s="104" t="n">
        <f aca="false">(AK132-AK127)/5+AK129</f>
        <v>16.858</v>
      </c>
      <c r="AL130" s="111" t="n">
        <f aca="false">(AP130-AK130)/5+AK130</f>
        <v>16.3764</v>
      </c>
      <c r="AM130" s="111" t="n">
        <f aca="false">(AP130-AK130)/5+AL130</f>
        <v>15.8948</v>
      </c>
      <c r="AN130" s="111" t="n">
        <f aca="false">(AP130-AK130)/5+AM130</f>
        <v>15.4132</v>
      </c>
      <c r="AO130" s="111" t="n">
        <f aca="false">(AP130-AK130)/5+AN130</f>
        <v>14.9316</v>
      </c>
      <c r="AP130" s="104" t="n">
        <f aca="false">(AP132-AP127)/5+AP129</f>
        <v>14.45</v>
      </c>
      <c r="AQ130" s="116" t="n">
        <f aca="false">($AP130-$AK130)/Delta+AP130</f>
        <v>13.9684</v>
      </c>
      <c r="AR130" s="116" t="n">
        <f aca="false">($AP130-$AK130)/Delta+AQ130</f>
        <v>13.4868</v>
      </c>
      <c r="AS130" s="116" t="n">
        <f aca="false">($AP130-$AK130)/Delta+AR130</f>
        <v>13.0052</v>
      </c>
      <c r="AT130" s="116" t="n">
        <f aca="false">($AP130-$AK130)/Delta+AS130</f>
        <v>12.5236</v>
      </c>
      <c r="AU130" s="116" t="n">
        <f aca="false">($AP130-$AK130)/Delta+AT130</f>
        <v>12.042</v>
      </c>
      <c r="AV130" s="116" t="n">
        <f aca="false">($AP130-$AK130)/Delta+AU130</f>
        <v>11.5604</v>
      </c>
      <c r="AW130" s="116" t="n">
        <f aca="false">($AP130-$AK130)/Delta+AV130</f>
        <v>11.0788</v>
      </c>
      <c r="AX130" s="116" t="n">
        <f aca="false">($AP130-$AK130)/Delta+AW130</f>
        <v>10.5972</v>
      </c>
      <c r="AY130" s="116" t="n">
        <f aca="false">($AP130-$AK130)/Delta+AX130</f>
        <v>10.1156</v>
      </c>
      <c r="AZ130" s="116" t="n">
        <f aca="false">($AP130-$AK130)/Delta+AY130</f>
        <v>9.634</v>
      </c>
    </row>
    <row r="131" customFormat="false" ht="12.8" hidden="false" customHeight="false" outlineLevel="0" collapsed="false">
      <c r="A131" s="103" t="n">
        <f aca="false">(A$7-A$2)/5+A130</f>
        <v>164</v>
      </c>
      <c r="B131" s="104" t="n">
        <v>0</v>
      </c>
      <c r="C131" s="104" t="n">
        <f aca="false">(B131+D131)/2</f>
        <v>0.66</v>
      </c>
      <c r="D131" s="104" t="n">
        <f aca="false">(D132-D127)/5+D130</f>
        <v>1.32</v>
      </c>
      <c r="E131" s="104" t="n">
        <f aca="false">(D131+F131)/2</f>
        <v>1.98</v>
      </c>
      <c r="F131" s="104" t="n">
        <f aca="false">(F132-F127)/5+F130</f>
        <v>2.64</v>
      </c>
      <c r="G131" s="104" t="n">
        <f aca="false">(G132-G127)/5+G130</f>
        <v>3.3</v>
      </c>
      <c r="H131" s="104" t="n">
        <f aca="false">(G131+I131)/2</f>
        <v>3.9602</v>
      </c>
      <c r="I131" s="104" t="n">
        <f aca="false">(I132-I127)/5+I130</f>
        <v>4.6204</v>
      </c>
      <c r="J131" s="104" t="n">
        <f aca="false">(L131-I131)/3+I131</f>
        <v>5.2806</v>
      </c>
      <c r="K131" s="104" t="n">
        <f aca="false">(L131-I131)/3+J131</f>
        <v>5.9408</v>
      </c>
      <c r="L131" s="104" t="n">
        <f aca="false">(L132-L127)/5+L130</f>
        <v>6.601</v>
      </c>
      <c r="M131" s="104" t="n">
        <f aca="false">(Q131-L131)/5+L131</f>
        <v>7.2612</v>
      </c>
      <c r="N131" s="104" t="n">
        <f aca="false">(Q131-L131)/5+M131</f>
        <v>7.9214</v>
      </c>
      <c r="O131" s="104" t="n">
        <f aca="false">(Q131-L131)/5+N131</f>
        <v>8.5816</v>
      </c>
      <c r="P131" s="104" t="n">
        <f aca="false">(Q131-L131)/5+O131</f>
        <v>9.2418</v>
      </c>
      <c r="Q131" s="104" t="n">
        <f aca="false">(Q132-Q127)/5+Q130</f>
        <v>9.902</v>
      </c>
      <c r="R131" s="104" t="n">
        <f aca="false">(V131-Q131)/5+Q131</f>
        <v>10.561734</v>
      </c>
      <c r="S131" s="104" t="n">
        <f aca="false">(V131-Q131)/5+R131</f>
        <v>11.221468</v>
      </c>
      <c r="T131" s="104" t="n">
        <f aca="false">(V131-Q131)/5+S131</f>
        <v>11.881202</v>
      </c>
      <c r="U131" s="104" t="n">
        <f aca="false">(V131-Q131)/5+T131</f>
        <v>12.540936</v>
      </c>
      <c r="V131" s="104" t="n">
        <f aca="false">(V132-V127)/5+V130</f>
        <v>13.20067</v>
      </c>
      <c r="W131" s="111" t="n">
        <f aca="false">(AA131-V131)/5+V131</f>
        <v>13.860402</v>
      </c>
      <c r="X131" s="111" t="n">
        <f aca="false">(AA131-V131)/5+W131</f>
        <v>14.520134</v>
      </c>
      <c r="Y131" s="111" t="n">
        <f aca="false">(AA131-V131)/5+X131</f>
        <v>15.179866</v>
      </c>
      <c r="Z131" s="111" t="n">
        <f aca="false">(AA131-V131)/5+Y131</f>
        <v>15.839598</v>
      </c>
      <c r="AA131" s="104" t="n">
        <f aca="false">(AA132-AA127)/5+AA130</f>
        <v>16.49933</v>
      </c>
      <c r="AB131" s="104" t="n">
        <f aca="false">(AF131-AA131)/5+AA131</f>
        <v>17.159064</v>
      </c>
      <c r="AC131" s="104" t="n">
        <f aca="false">(AF131-AA131)/5+AB131</f>
        <v>17.818798</v>
      </c>
      <c r="AD131" s="104" t="n">
        <f aca="false">(AF131-AA131)/5+AC131</f>
        <v>18.478532</v>
      </c>
      <c r="AE131" s="104" t="n">
        <f aca="false">(AF131-AA131)/5+AD131</f>
        <v>19.138266</v>
      </c>
      <c r="AF131" s="104" t="n">
        <f aca="false">(AF132-AF127)/5+AF130</f>
        <v>19.798</v>
      </c>
      <c r="AG131" s="111" t="n">
        <f aca="false">(AK131-AF131)/5+AF131</f>
        <v>19.3032</v>
      </c>
      <c r="AH131" s="111" t="n">
        <f aca="false">(AK131-AF131)/5+AG131</f>
        <v>18.8084</v>
      </c>
      <c r="AI131" s="111" t="n">
        <f aca="false">(AK131-AF131)/5+AH131</f>
        <v>18.3136</v>
      </c>
      <c r="AJ131" s="111" t="n">
        <f aca="false">(AK131-AF131)/5+AI131</f>
        <v>17.8188</v>
      </c>
      <c r="AK131" s="104" t="n">
        <f aca="false">(AK132-AK127)/5+AK130</f>
        <v>17.324</v>
      </c>
      <c r="AL131" s="111" t="n">
        <f aca="false">(AP131-AK131)/5+AK131</f>
        <v>16.8292</v>
      </c>
      <c r="AM131" s="111" t="n">
        <f aca="false">(AP131-AK131)/5+AL131</f>
        <v>16.3344</v>
      </c>
      <c r="AN131" s="111" t="n">
        <f aca="false">(AP131-AK131)/5+AM131</f>
        <v>15.8396</v>
      </c>
      <c r="AO131" s="111" t="n">
        <f aca="false">(AP131-AK131)/5+AN131</f>
        <v>15.3448</v>
      </c>
      <c r="AP131" s="104" t="n">
        <f aca="false">(AP132-AP127)/5+AP130</f>
        <v>14.85</v>
      </c>
      <c r="AQ131" s="116" t="n">
        <f aca="false">($AP131-$AK131)/Delta+AP131</f>
        <v>14.3552</v>
      </c>
      <c r="AR131" s="116" t="n">
        <f aca="false">($AP131-$AK131)/Delta+AQ131</f>
        <v>13.8604</v>
      </c>
      <c r="AS131" s="116" t="n">
        <f aca="false">($AP131-$AK131)/Delta+AR131</f>
        <v>13.3656</v>
      </c>
      <c r="AT131" s="116" t="n">
        <f aca="false">($AP131-$AK131)/Delta+AS131</f>
        <v>12.8708</v>
      </c>
      <c r="AU131" s="116" t="n">
        <f aca="false">($AP131-$AK131)/Delta+AT131</f>
        <v>12.376</v>
      </c>
      <c r="AV131" s="116" t="n">
        <f aca="false">($AP131-$AK131)/Delta+AU131</f>
        <v>11.8812</v>
      </c>
      <c r="AW131" s="116" t="n">
        <f aca="false">($AP131-$AK131)/Delta+AV131</f>
        <v>11.3864</v>
      </c>
      <c r="AX131" s="116" t="n">
        <f aca="false">($AP131-$AK131)/Delta+AW131</f>
        <v>10.8916</v>
      </c>
      <c r="AY131" s="116" t="n">
        <f aca="false">($AP131-$AK131)/Delta+AX131</f>
        <v>10.3968</v>
      </c>
      <c r="AZ131" s="116" t="n">
        <f aca="false">($AP131-$AK131)/Delta+AY131</f>
        <v>9.902</v>
      </c>
    </row>
    <row r="132" customFormat="false" ht="12.8" hidden="false" customHeight="false" outlineLevel="0" collapsed="false">
      <c r="A132" s="103" t="n">
        <f aca="false">A127+5</f>
        <v>165</v>
      </c>
      <c r="B132" s="104" t="n">
        <v>0</v>
      </c>
      <c r="C132" s="104" t="n">
        <f aca="false">(B132+D132)/2</f>
        <v>0.678</v>
      </c>
      <c r="D132" s="115" t="n">
        <f aca="false">polar_type16!$AJ$6</f>
        <v>1.356</v>
      </c>
      <c r="E132" s="104" t="n">
        <f aca="false">(D132+F132)/2</f>
        <v>2.034</v>
      </c>
      <c r="F132" s="115" t="n">
        <f aca="false">polar_type16!$AJ$7</f>
        <v>2.712</v>
      </c>
      <c r="G132" s="115" t="n">
        <f aca="false">polar_type16!$AJ$8</f>
        <v>3.39</v>
      </c>
      <c r="H132" s="104" t="n">
        <f aca="false">(G132+I132)/2</f>
        <v>4.068</v>
      </c>
      <c r="I132" s="115" t="n">
        <f aca="false">polar_type16!$AJ$9</f>
        <v>4.746</v>
      </c>
      <c r="J132" s="104" t="n">
        <f aca="false">(L132-I132)/3+I132</f>
        <v>5.424</v>
      </c>
      <c r="K132" s="104" t="n">
        <f aca="false">(L132-I132)/3+J132</f>
        <v>6.102</v>
      </c>
      <c r="L132" s="115" t="n">
        <f aca="false">polar_type16!$AJ$10</f>
        <v>6.78</v>
      </c>
      <c r="M132" s="104" t="n">
        <f aca="false">(Q132-L132)/5+L132</f>
        <v>7.458</v>
      </c>
      <c r="N132" s="104" t="n">
        <f aca="false">(Q132-L132)/5+M132</f>
        <v>8.136</v>
      </c>
      <c r="O132" s="104" t="n">
        <f aca="false">(Q132-L132)/5+N132</f>
        <v>8.814</v>
      </c>
      <c r="P132" s="104" t="n">
        <f aca="false">(Q132-L132)/5+O132</f>
        <v>9.492</v>
      </c>
      <c r="Q132" s="115" t="n">
        <f aca="false">polar_type16!$AJ$11</f>
        <v>10.17</v>
      </c>
      <c r="R132" s="104" t="n">
        <f aca="false">(V132-Q132)/5+Q132</f>
        <v>10.847334</v>
      </c>
      <c r="S132" s="104" t="n">
        <f aca="false">(V132-Q132)/5+R132</f>
        <v>11.524668</v>
      </c>
      <c r="T132" s="104" t="n">
        <f aca="false">(V132-Q132)/5+S132</f>
        <v>12.202002</v>
      </c>
      <c r="U132" s="104" t="n">
        <f aca="false">(V132-Q132)/5+T132</f>
        <v>12.879336</v>
      </c>
      <c r="V132" s="115" t="n">
        <f aca="false">polar_type16!$AJ$12</f>
        <v>13.55667</v>
      </c>
      <c r="W132" s="111" t="n">
        <f aca="false">(AA132-V132)/5+V132</f>
        <v>14.234002</v>
      </c>
      <c r="X132" s="111" t="n">
        <f aca="false">(AA132-V132)/5+W132</f>
        <v>14.911334</v>
      </c>
      <c r="Y132" s="111" t="n">
        <f aca="false">(AA132-V132)/5+X132</f>
        <v>15.588666</v>
      </c>
      <c r="Z132" s="111" t="n">
        <f aca="false">(AA132-V132)/5+Y132</f>
        <v>16.265998</v>
      </c>
      <c r="AA132" s="115" t="n">
        <f aca="false">polar_type16!$AJ$13</f>
        <v>16.94333</v>
      </c>
      <c r="AB132" s="104" t="n">
        <f aca="false">(AF132-AA132)/5+AA132</f>
        <v>17.620664</v>
      </c>
      <c r="AC132" s="104" t="n">
        <f aca="false">(AF132-AA132)/5+AB132</f>
        <v>18.297998</v>
      </c>
      <c r="AD132" s="104" t="n">
        <f aca="false">(AF132-AA132)/5+AC132</f>
        <v>18.975332</v>
      </c>
      <c r="AE132" s="104" t="n">
        <f aca="false">(AF132-AA132)/5+AD132</f>
        <v>19.652666</v>
      </c>
      <c r="AF132" s="115" t="n">
        <f aca="false">polar_type16!$AJ$14</f>
        <v>20.33</v>
      </c>
      <c r="AG132" s="111" t="n">
        <f aca="false">(AK132-AF132)/5+AF132</f>
        <v>19.822</v>
      </c>
      <c r="AH132" s="111" t="n">
        <f aca="false">(AK132-AF132)/5+AG132</f>
        <v>19.314</v>
      </c>
      <c r="AI132" s="111" t="n">
        <f aca="false">(AK132-AF132)/5+AH132</f>
        <v>18.806</v>
      </c>
      <c r="AJ132" s="111" t="n">
        <f aca="false">(AK132-AF132)/5+AI132</f>
        <v>18.298</v>
      </c>
      <c r="AK132" s="115" t="n">
        <f aca="false">polar_type16!$AJ$15</f>
        <v>17.79</v>
      </c>
      <c r="AL132" s="111" t="n">
        <f aca="false">(AP132-AK132)/5+AK132</f>
        <v>17.282</v>
      </c>
      <c r="AM132" s="111" t="n">
        <f aca="false">(AP132-AK132)/5+AL132</f>
        <v>16.774</v>
      </c>
      <c r="AN132" s="111" t="n">
        <f aca="false">(AP132-AK132)/5+AM132</f>
        <v>16.266</v>
      </c>
      <c r="AO132" s="111" t="n">
        <f aca="false">(AP132-AK132)/5+AN132</f>
        <v>15.758</v>
      </c>
      <c r="AP132" s="115" t="n">
        <f aca="false">polar_type16!$AJ$16</f>
        <v>15.25</v>
      </c>
      <c r="AQ132" s="116" t="n">
        <f aca="false">($AP132-$AK132)/Delta+AP132</f>
        <v>14.742</v>
      </c>
      <c r="AR132" s="116" t="n">
        <f aca="false">($AP132-$AK132)/Delta+AQ132</f>
        <v>14.234</v>
      </c>
      <c r="AS132" s="116" t="n">
        <f aca="false">($AP132-$AK132)/Delta+AR132</f>
        <v>13.726</v>
      </c>
      <c r="AT132" s="116" t="n">
        <f aca="false">($AP132-$AK132)/Delta+AS132</f>
        <v>13.218</v>
      </c>
      <c r="AU132" s="116" t="n">
        <f aca="false">($AP132-$AK132)/Delta+AT132</f>
        <v>12.71</v>
      </c>
      <c r="AV132" s="116" t="n">
        <f aca="false">($AP132-$AK132)/Delta+AU132</f>
        <v>12.202</v>
      </c>
      <c r="AW132" s="116" t="n">
        <f aca="false">($AP132-$AK132)/Delta+AV132</f>
        <v>11.694</v>
      </c>
      <c r="AX132" s="116" t="n">
        <f aca="false">($AP132-$AK132)/Delta+AW132</f>
        <v>11.186</v>
      </c>
      <c r="AY132" s="116" t="n">
        <f aca="false">($AP132-$AK132)/Delta+AX132</f>
        <v>10.678</v>
      </c>
      <c r="AZ132" s="116" t="n">
        <f aca="false">($AP132-$AK132)/Delta+AY132</f>
        <v>10.17</v>
      </c>
    </row>
    <row r="133" customFormat="false" ht="12.8" hidden="false" customHeight="false" outlineLevel="0" collapsed="false">
      <c r="A133" s="103" t="n">
        <f aca="false">(A$7-A$2)/5+A132</f>
        <v>166</v>
      </c>
      <c r="B133" s="104" t="n">
        <v>0</v>
      </c>
      <c r="C133" s="104" t="n">
        <f aca="false">(B133+D133)/2</f>
        <v>0.7024</v>
      </c>
      <c r="D133" s="104" t="n">
        <f aca="false">(D137-D132)/5+D132</f>
        <v>1.4048</v>
      </c>
      <c r="E133" s="104" t="n">
        <f aca="false">(D133+F133)/2</f>
        <v>2.1072</v>
      </c>
      <c r="F133" s="104" t="n">
        <f aca="false">(F137-F132)/5+F132</f>
        <v>2.8096</v>
      </c>
      <c r="G133" s="104" t="n">
        <f aca="false">(G137-G132)/5+G132</f>
        <v>3.512</v>
      </c>
      <c r="H133" s="104" t="n">
        <f aca="false">(G133+I133)/2</f>
        <v>4.2144</v>
      </c>
      <c r="I133" s="104" t="n">
        <f aca="false">(I137-I132)/5+I132</f>
        <v>4.9168</v>
      </c>
      <c r="J133" s="104" t="n">
        <f aca="false">(L133-I133)/3+I133</f>
        <v>5.6192</v>
      </c>
      <c r="K133" s="104" t="n">
        <f aca="false">(L133-I133)/3+J133</f>
        <v>6.3216</v>
      </c>
      <c r="L133" s="104" t="n">
        <f aca="false">(L137-L132)/5+L132</f>
        <v>7.024</v>
      </c>
      <c r="M133" s="104" t="n">
        <f aca="false">(Q133-L133)/5+L133</f>
        <v>7.7264</v>
      </c>
      <c r="N133" s="104" t="n">
        <f aca="false">(Q133-L133)/5+M133</f>
        <v>8.4288</v>
      </c>
      <c r="O133" s="104" t="n">
        <f aca="false">(Q133-L133)/5+N133</f>
        <v>9.1312</v>
      </c>
      <c r="P133" s="104" t="n">
        <f aca="false">(Q133-L133)/5+O133</f>
        <v>9.8336</v>
      </c>
      <c r="Q133" s="104" t="n">
        <f aca="false">(Q137-Q132)/5+Q132</f>
        <v>10.536</v>
      </c>
      <c r="R133" s="104" t="n">
        <f aca="false">(V133-Q133)/5+Q133</f>
        <v>11.2378672</v>
      </c>
      <c r="S133" s="104" t="n">
        <f aca="false">(V133-Q133)/5+R133</f>
        <v>11.9397344</v>
      </c>
      <c r="T133" s="104" t="n">
        <f aca="false">(V133-Q133)/5+S133</f>
        <v>12.6416016</v>
      </c>
      <c r="U133" s="104" t="n">
        <f aca="false">(V133-Q133)/5+T133</f>
        <v>13.3434688</v>
      </c>
      <c r="V133" s="104" t="n">
        <f aca="false">(V137-V132)/5+V132</f>
        <v>14.045336</v>
      </c>
      <c r="W133" s="111" t="n">
        <f aca="false">(AA133-V133)/5+V133</f>
        <v>14.7472016</v>
      </c>
      <c r="X133" s="111" t="n">
        <f aca="false">(AA133-V133)/5+W133</f>
        <v>15.4490672</v>
      </c>
      <c r="Y133" s="111" t="n">
        <f aca="false">(AA133-V133)/5+X133</f>
        <v>16.1509328</v>
      </c>
      <c r="Z133" s="111" t="n">
        <f aca="false">(AA133-V133)/5+Y133</f>
        <v>16.8527984</v>
      </c>
      <c r="AA133" s="104" t="n">
        <f aca="false">(AA137-AA132)/5+AA132</f>
        <v>17.554664</v>
      </c>
      <c r="AB133" s="104" t="n">
        <f aca="false">(AF133-AA133)/5+AA133</f>
        <v>18.2565312</v>
      </c>
      <c r="AC133" s="104" t="n">
        <f aca="false">(AF133-AA133)/5+AB133</f>
        <v>18.9583984</v>
      </c>
      <c r="AD133" s="104" t="n">
        <f aca="false">(AF133-AA133)/5+AC133</f>
        <v>19.6602656</v>
      </c>
      <c r="AE133" s="104" t="n">
        <f aca="false">(AF133-AA133)/5+AD133</f>
        <v>20.3621328</v>
      </c>
      <c r="AF133" s="104" t="n">
        <f aca="false">(AF137-AF132)/5+AF132</f>
        <v>21.064</v>
      </c>
      <c r="AG133" s="111" t="n">
        <f aca="false">(AK133-AF133)/5+AF133</f>
        <v>20.5376</v>
      </c>
      <c r="AH133" s="111" t="n">
        <f aca="false">(AK133-AF133)/5+AG133</f>
        <v>20.0112</v>
      </c>
      <c r="AI133" s="111" t="n">
        <f aca="false">(AK133-AF133)/5+AH133</f>
        <v>19.4848</v>
      </c>
      <c r="AJ133" s="111" t="n">
        <f aca="false">(AK133-AF133)/5+AI133</f>
        <v>18.9584</v>
      </c>
      <c r="AK133" s="104" t="n">
        <f aca="false">(AK137-AK132)/5+AK132</f>
        <v>18.432</v>
      </c>
      <c r="AL133" s="111" t="n">
        <f aca="false">(AP133-AK133)/5+AK133</f>
        <v>17.9056</v>
      </c>
      <c r="AM133" s="111" t="n">
        <f aca="false">(AP133-AK133)/5+AL133</f>
        <v>17.3792</v>
      </c>
      <c r="AN133" s="111" t="n">
        <f aca="false">(AP133-AK133)/5+AM133</f>
        <v>16.8528</v>
      </c>
      <c r="AO133" s="111" t="n">
        <f aca="false">(AP133-AK133)/5+AN133</f>
        <v>16.3264</v>
      </c>
      <c r="AP133" s="104" t="n">
        <f aca="false">(AP137-AP132)/5+AP132</f>
        <v>15.8</v>
      </c>
      <c r="AQ133" s="116" t="n">
        <f aca="false">($AP133-$AK133)/Delta+AP133</f>
        <v>15.2736</v>
      </c>
      <c r="AR133" s="116" t="n">
        <f aca="false">($AP133-$AK133)/Delta+AQ133</f>
        <v>14.7472</v>
      </c>
      <c r="AS133" s="116" t="n">
        <f aca="false">($AP133-$AK133)/Delta+AR133</f>
        <v>14.2208</v>
      </c>
      <c r="AT133" s="116" t="n">
        <f aca="false">($AP133-$AK133)/Delta+AS133</f>
        <v>13.6944</v>
      </c>
      <c r="AU133" s="116" t="n">
        <f aca="false">($AP133-$AK133)/Delta+AT133</f>
        <v>13.168</v>
      </c>
      <c r="AV133" s="116" t="n">
        <f aca="false">($AP133-$AK133)/Delta+AU133</f>
        <v>12.6416</v>
      </c>
      <c r="AW133" s="116" t="n">
        <f aca="false">($AP133-$AK133)/Delta+AV133</f>
        <v>12.1152</v>
      </c>
      <c r="AX133" s="116" t="n">
        <f aca="false">($AP133-$AK133)/Delta+AW133</f>
        <v>11.5888</v>
      </c>
      <c r="AY133" s="116" t="n">
        <f aca="false">($AP133-$AK133)/Delta+AX133</f>
        <v>11.0624</v>
      </c>
      <c r="AZ133" s="116" t="n">
        <f aca="false">($AP133-$AK133)/Delta+AY133</f>
        <v>10.536</v>
      </c>
    </row>
    <row r="134" customFormat="false" ht="12.8" hidden="false" customHeight="false" outlineLevel="0" collapsed="false">
      <c r="A134" s="103" t="n">
        <f aca="false">(A$7-A$2)/5+A133</f>
        <v>167</v>
      </c>
      <c r="B134" s="104" t="n">
        <v>0</v>
      </c>
      <c r="C134" s="104" t="n">
        <f aca="false">(B134+D134)/2</f>
        <v>0.7268</v>
      </c>
      <c r="D134" s="104" t="n">
        <f aca="false">(D137-D132)/5+D133</f>
        <v>1.4536</v>
      </c>
      <c r="E134" s="104" t="n">
        <f aca="false">(D134+F134)/2</f>
        <v>2.1804</v>
      </c>
      <c r="F134" s="104" t="n">
        <f aca="false">(F137-F132)/5+F133</f>
        <v>2.9072</v>
      </c>
      <c r="G134" s="104" t="n">
        <f aca="false">(G137-G132)/5+G133</f>
        <v>3.634</v>
      </c>
      <c r="H134" s="104" t="n">
        <f aca="false">(G134+I134)/2</f>
        <v>4.3608</v>
      </c>
      <c r="I134" s="104" t="n">
        <f aca="false">(I137-I132)/5+I133</f>
        <v>5.0876</v>
      </c>
      <c r="J134" s="104" t="n">
        <f aca="false">(L134-I134)/3+I134</f>
        <v>5.8144</v>
      </c>
      <c r="K134" s="104" t="n">
        <f aca="false">(L134-I134)/3+J134</f>
        <v>6.5412</v>
      </c>
      <c r="L134" s="104" t="n">
        <f aca="false">(L137-L132)/5+L133</f>
        <v>7.268</v>
      </c>
      <c r="M134" s="104" t="n">
        <f aca="false">(Q134-L134)/5+L134</f>
        <v>7.9948</v>
      </c>
      <c r="N134" s="104" t="n">
        <f aca="false">(Q134-L134)/5+M134</f>
        <v>8.7216</v>
      </c>
      <c r="O134" s="104" t="n">
        <f aca="false">(Q134-L134)/5+N134</f>
        <v>9.4484</v>
      </c>
      <c r="P134" s="104" t="n">
        <f aca="false">(Q134-L134)/5+O134</f>
        <v>10.1752</v>
      </c>
      <c r="Q134" s="104" t="n">
        <f aca="false">(Q137-Q132)/5+Q133</f>
        <v>10.902</v>
      </c>
      <c r="R134" s="104" t="n">
        <f aca="false">(V134-Q134)/5+Q134</f>
        <v>11.6284004</v>
      </c>
      <c r="S134" s="104" t="n">
        <f aca="false">(V134-Q134)/5+R134</f>
        <v>12.3548008</v>
      </c>
      <c r="T134" s="104" t="n">
        <f aca="false">(V134-Q134)/5+S134</f>
        <v>13.0812012</v>
      </c>
      <c r="U134" s="104" t="n">
        <f aca="false">(V134-Q134)/5+T134</f>
        <v>13.8076016</v>
      </c>
      <c r="V134" s="104" t="n">
        <f aca="false">(V137-V132)/5+V133</f>
        <v>14.534002</v>
      </c>
      <c r="W134" s="111" t="n">
        <f aca="false">(AA134-V134)/5+V134</f>
        <v>15.2604012</v>
      </c>
      <c r="X134" s="111" t="n">
        <f aca="false">(AA134-V134)/5+W134</f>
        <v>15.9868004</v>
      </c>
      <c r="Y134" s="111" t="n">
        <f aca="false">(AA134-V134)/5+X134</f>
        <v>16.7131996</v>
      </c>
      <c r="Z134" s="111" t="n">
        <f aca="false">(AA134-V134)/5+Y134</f>
        <v>17.4395988</v>
      </c>
      <c r="AA134" s="104" t="n">
        <f aca="false">(AA137-AA132)/5+AA133</f>
        <v>18.165998</v>
      </c>
      <c r="AB134" s="104" t="n">
        <f aca="false">(AF134-AA134)/5+AA134</f>
        <v>18.8923984</v>
      </c>
      <c r="AC134" s="104" t="n">
        <f aca="false">(AF134-AA134)/5+AB134</f>
        <v>19.6187988</v>
      </c>
      <c r="AD134" s="104" t="n">
        <f aca="false">(AF134-AA134)/5+AC134</f>
        <v>20.3451992</v>
      </c>
      <c r="AE134" s="104" t="n">
        <f aca="false">(AF134-AA134)/5+AD134</f>
        <v>21.0715996</v>
      </c>
      <c r="AF134" s="104" t="n">
        <f aca="false">(AF137-AF132)/5+AF133</f>
        <v>21.798</v>
      </c>
      <c r="AG134" s="111" t="n">
        <f aca="false">(AK134-AF134)/5+AF134</f>
        <v>21.2532</v>
      </c>
      <c r="AH134" s="111" t="n">
        <f aca="false">(AK134-AF134)/5+AG134</f>
        <v>20.7084</v>
      </c>
      <c r="AI134" s="111" t="n">
        <f aca="false">(AK134-AF134)/5+AH134</f>
        <v>20.1636</v>
      </c>
      <c r="AJ134" s="111" t="n">
        <f aca="false">(AK134-AF134)/5+AI134</f>
        <v>19.6188</v>
      </c>
      <c r="AK134" s="104" t="n">
        <f aca="false">(AK137-AK132)/5+AK133</f>
        <v>19.074</v>
      </c>
      <c r="AL134" s="111" t="n">
        <f aca="false">(AP134-AK134)/5+AK134</f>
        <v>18.5292</v>
      </c>
      <c r="AM134" s="111" t="n">
        <f aca="false">(AP134-AK134)/5+AL134</f>
        <v>17.9844</v>
      </c>
      <c r="AN134" s="111" t="n">
        <f aca="false">(AP134-AK134)/5+AM134</f>
        <v>17.4396</v>
      </c>
      <c r="AO134" s="111" t="n">
        <f aca="false">(AP134-AK134)/5+AN134</f>
        <v>16.8948</v>
      </c>
      <c r="AP134" s="104" t="n">
        <f aca="false">(AP137-AP132)/5+AP133</f>
        <v>16.35</v>
      </c>
      <c r="AQ134" s="116" t="n">
        <f aca="false">($AP134-$AK134)/Delta+AP134</f>
        <v>15.8052</v>
      </c>
      <c r="AR134" s="116" t="n">
        <f aca="false">($AP134-$AK134)/Delta+AQ134</f>
        <v>15.2604</v>
      </c>
      <c r="AS134" s="116" t="n">
        <f aca="false">($AP134-$AK134)/Delta+AR134</f>
        <v>14.7156</v>
      </c>
      <c r="AT134" s="116" t="n">
        <f aca="false">($AP134-$AK134)/Delta+AS134</f>
        <v>14.1708</v>
      </c>
      <c r="AU134" s="116" t="n">
        <f aca="false">($AP134-$AK134)/Delta+AT134</f>
        <v>13.626</v>
      </c>
      <c r="AV134" s="116" t="n">
        <f aca="false">($AP134-$AK134)/Delta+AU134</f>
        <v>13.0812</v>
      </c>
      <c r="AW134" s="116" t="n">
        <f aca="false">($AP134-$AK134)/Delta+AV134</f>
        <v>12.5364</v>
      </c>
      <c r="AX134" s="116" t="n">
        <f aca="false">($AP134-$AK134)/Delta+AW134</f>
        <v>11.9916</v>
      </c>
      <c r="AY134" s="116" t="n">
        <f aca="false">($AP134-$AK134)/Delta+AX134</f>
        <v>11.4468</v>
      </c>
      <c r="AZ134" s="116" t="n">
        <f aca="false">($AP134-$AK134)/Delta+AY134</f>
        <v>10.902</v>
      </c>
    </row>
    <row r="135" customFormat="false" ht="12.8" hidden="false" customHeight="false" outlineLevel="0" collapsed="false">
      <c r="A135" s="103" t="n">
        <f aca="false">(A$7-A$2)/5+A134</f>
        <v>168</v>
      </c>
      <c r="B135" s="104" t="n">
        <v>0</v>
      </c>
      <c r="C135" s="104" t="n">
        <f aca="false">(B135+D135)/2</f>
        <v>0.7512</v>
      </c>
      <c r="D135" s="104" t="n">
        <f aca="false">(D137-D132)/5+D134</f>
        <v>1.5024</v>
      </c>
      <c r="E135" s="104" t="n">
        <f aca="false">(D135+F135)/2</f>
        <v>2.2536</v>
      </c>
      <c r="F135" s="104" t="n">
        <f aca="false">(F137-F132)/5+F134</f>
        <v>3.0048</v>
      </c>
      <c r="G135" s="104" t="n">
        <f aca="false">(G137-G132)/5+G134</f>
        <v>3.756</v>
      </c>
      <c r="H135" s="104" t="n">
        <f aca="false">(G135+I135)/2</f>
        <v>4.5072</v>
      </c>
      <c r="I135" s="104" t="n">
        <f aca="false">(I137-I132)/5+I134</f>
        <v>5.2584</v>
      </c>
      <c r="J135" s="104" t="n">
        <f aca="false">(L135-I135)/3+I135</f>
        <v>6.0096</v>
      </c>
      <c r="K135" s="104" t="n">
        <f aca="false">(L135-I135)/3+J135</f>
        <v>6.7608</v>
      </c>
      <c r="L135" s="104" t="n">
        <f aca="false">(L137-L132)/5+L134</f>
        <v>7.512</v>
      </c>
      <c r="M135" s="104" t="n">
        <f aca="false">(Q135-L135)/5+L135</f>
        <v>8.2632</v>
      </c>
      <c r="N135" s="104" t="n">
        <f aca="false">(Q135-L135)/5+M135</f>
        <v>9.0144</v>
      </c>
      <c r="O135" s="104" t="n">
        <f aca="false">(Q135-L135)/5+N135</f>
        <v>9.7656</v>
      </c>
      <c r="P135" s="104" t="n">
        <f aca="false">(Q135-L135)/5+O135</f>
        <v>10.5168</v>
      </c>
      <c r="Q135" s="104" t="n">
        <f aca="false">(Q137-Q132)/5+Q134</f>
        <v>11.268</v>
      </c>
      <c r="R135" s="104" t="n">
        <f aca="false">(V135-Q135)/5+Q135</f>
        <v>12.0189336</v>
      </c>
      <c r="S135" s="104" t="n">
        <f aca="false">(V135-Q135)/5+R135</f>
        <v>12.7698672</v>
      </c>
      <c r="T135" s="104" t="n">
        <f aca="false">(V135-Q135)/5+S135</f>
        <v>13.5208008</v>
      </c>
      <c r="U135" s="104" t="n">
        <f aca="false">(V135-Q135)/5+T135</f>
        <v>14.2717344</v>
      </c>
      <c r="V135" s="104" t="n">
        <f aca="false">(V137-V132)/5+V134</f>
        <v>15.022668</v>
      </c>
      <c r="W135" s="111" t="n">
        <f aca="false">(AA135-V135)/5+V135</f>
        <v>15.7736008</v>
      </c>
      <c r="X135" s="111" t="n">
        <f aca="false">(AA135-V135)/5+W135</f>
        <v>16.5245336</v>
      </c>
      <c r="Y135" s="111" t="n">
        <f aca="false">(AA135-V135)/5+X135</f>
        <v>17.2754664</v>
      </c>
      <c r="Z135" s="111" t="n">
        <f aca="false">(AA135-V135)/5+Y135</f>
        <v>18.0263992</v>
      </c>
      <c r="AA135" s="104" t="n">
        <f aca="false">(AA137-AA132)/5+AA134</f>
        <v>18.777332</v>
      </c>
      <c r="AB135" s="104" t="n">
        <f aca="false">(AF135-AA135)/5+AA135</f>
        <v>19.5282656</v>
      </c>
      <c r="AC135" s="104" t="n">
        <f aca="false">(AF135-AA135)/5+AB135</f>
        <v>20.2791992</v>
      </c>
      <c r="AD135" s="104" t="n">
        <f aca="false">(AF135-AA135)/5+AC135</f>
        <v>21.0301328</v>
      </c>
      <c r="AE135" s="104" t="n">
        <f aca="false">(AF135-AA135)/5+AD135</f>
        <v>21.7810664</v>
      </c>
      <c r="AF135" s="104" t="n">
        <f aca="false">(AF137-AF132)/5+AF134</f>
        <v>22.532</v>
      </c>
      <c r="AG135" s="111" t="n">
        <f aca="false">(AK135-AF135)/5+AF135</f>
        <v>21.9688</v>
      </c>
      <c r="AH135" s="111" t="n">
        <f aca="false">(AK135-AF135)/5+AG135</f>
        <v>21.4056</v>
      </c>
      <c r="AI135" s="111" t="n">
        <f aca="false">(AK135-AF135)/5+AH135</f>
        <v>20.8424</v>
      </c>
      <c r="AJ135" s="111" t="n">
        <f aca="false">(AK135-AF135)/5+AI135</f>
        <v>20.2792</v>
      </c>
      <c r="AK135" s="104" t="n">
        <f aca="false">(AK137-AK132)/5+AK134</f>
        <v>19.716</v>
      </c>
      <c r="AL135" s="111" t="n">
        <f aca="false">(AP135-AK135)/5+AK135</f>
        <v>19.1528</v>
      </c>
      <c r="AM135" s="111" t="n">
        <f aca="false">(AP135-AK135)/5+AL135</f>
        <v>18.5896</v>
      </c>
      <c r="AN135" s="111" t="n">
        <f aca="false">(AP135-AK135)/5+AM135</f>
        <v>18.0264</v>
      </c>
      <c r="AO135" s="111" t="n">
        <f aca="false">(AP135-AK135)/5+AN135</f>
        <v>17.4632</v>
      </c>
      <c r="AP135" s="104" t="n">
        <f aca="false">(AP137-AP132)/5+AP134</f>
        <v>16.9</v>
      </c>
      <c r="AQ135" s="116" t="n">
        <f aca="false">($AP135-$AK135)/Delta+AP135</f>
        <v>16.3368</v>
      </c>
      <c r="AR135" s="116" t="n">
        <f aca="false">($AP135-$AK135)/Delta+AQ135</f>
        <v>15.7736</v>
      </c>
      <c r="AS135" s="116" t="n">
        <f aca="false">($AP135-$AK135)/Delta+AR135</f>
        <v>15.2104</v>
      </c>
      <c r="AT135" s="116" t="n">
        <f aca="false">($AP135-$AK135)/Delta+AS135</f>
        <v>14.6472</v>
      </c>
      <c r="AU135" s="116" t="n">
        <f aca="false">($AP135-$AK135)/Delta+AT135</f>
        <v>14.084</v>
      </c>
      <c r="AV135" s="116" t="n">
        <f aca="false">($AP135-$AK135)/Delta+AU135</f>
        <v>13.5208</v>
      </c>
      <c r="AW135" s="116" t="n">
        <f aca="false">($AP135-$AK135)/Delta+AV135</f>
        <v>12.9576</v>
      </c>
      <c r="AX135" s="116" t="n">
        <f aca="false">($AP135-$AK135)/Delta+AW135</f>
        <v>12.3944</v>
      </c>
      <c r="AY135" s="116" t="n">
        <f aca="false">($AP135-$AK135)/Delta+AX135</f>
        <v>11.8312</v>
      </c>
      <c r="AZ135" s="116" t="n">
        <f aca="false">($AP135-$AK135)/Delta+AY135</f>
        <v>11.268</v>
      </c>
    </row>
    <row r="136" customFormat="false" ht="12.8" hidden="false" customHeight="false" outlineLevel="0" collapsed="false">
      <c r="A136" s="103" t="n">
        <f aca="false">(A$7-A$2)/5+A135</f>
        <v>169</v>
      </c>
      <c r="B136" s="104" t="n">
        <v>0</v>
      </c>
      <c r="C136" s="104" t="n">
        <f aca="false">(B136+D136)/2</f>
        <v>0.7756</v>
      </c>
      <c r="D136" s="104" t="n">
        <f aca="false">(D137-D132)/5+D135</f>
        <v>1.5512</v>
      </c>
      <c r="E136" s="104" t="n">
        <f aca="false">(D136+F136)/2</f>
        <v>2.3268</v>
      </c>
      <c r="F136" s="104" t="n">
        <f aca="false">(F137-F132)/5+F135</f>
        <v>3.1024</v>
      </c>
      <c r="G136" s="104" t="n">
        <f aca="false">(G137-G132)/5+G135</f>
        <v>3.878</v>
      </c>
      <c r="H136" s="104" t="n">
        <f aca="false">(G136+I136)/2</f>
        <v>4.6536</v>
      </c>
      <c r="I136" s="104" t="n">
        <f aca="false">(I137-I132)/5+I135</f>
        <v>5.4292</v>
      </c>
      <c r="J136" s="104" t="n">
        <f aca="false">(L136-I136)/3+I136</f>
        <v>6.2048</v>
      </c>
      <c r="K136" s="104" t="n">
        <f aca="false">(L136-I136)/3+J136</f>
        <v>6.9804</v>
      </c>
      <c r="L136" s="104" t="n">
        <f aca="false">(L137-L132)/5+L135</f>
        <v>7.756</v>
      </c>
      <c r="M136" s="104" t="n">
        <f aca="false">(Q136-L136)/5+L136</f>
        <v>8.5316</v>
      </c>
      <c r="N136" s="104" t="n">
        <f aca="false">(Q136-L136)/5+M136</f>
        <v>9.3072</v>
      </c>
      <c r="O136" s="104" t="n">
        <f aca="false">(Q136-L136)/5+N136</f>
        <v>10.0828</v>
      </c>
      <c r="P136" s="104" t="n">
        <f aca="false">(Q136-L136)/5+O136</f>
        <v>10.8584</v>
      </c>
      <c r="Q136" s="104" t="n">
        <f aca="false">(Q137-Q132)/5+Q135</f>
        <v>11.634</v>
      </c>
      <c r="R136" s="104" t="n">
        <f aca="false">(V136-Q136)/5+Q136</f>
        <v>12.4094668</v>
      </c>
      <c r="S136" s="104" t="n">
        <f aca="false">(V136-Q136)/5+R136</f>
        <v>13.1849336</v>
      </c>
      <c r="T136" s="104" t="n">
        <f aca="false">(V136-Q136)/5+S136</f>
        <v>13.9604004</v>
      </c>
      <c r="U136" s="104" t="n">
        <f aca="false">(V136-Q136)/5+T136</f>
        <v>14.7358672</v>
      </c>
      <c r="V136" s="104" t="n">
        <f aca="false">(V137-V132)/5+V135</f>
        <v>15.511334</v>
      </c>
      <c r="W136" s="111" t="n">
        <f aca="false">(AA136-V136)/5+V136</f>
        <v>16.2868004</v>
      </c>
      <c r="X136" s="111" t="n">
        <f aca="false">(AA136-V136)/5+W136</f>
        <v>17.0622668</v>
      </c>
      <c r="Y136" s="111" t="n">
        <f aca="false">(AA136-V136)/5+X136</f>
        <v>17.8377332</v>
      </c>
      <c r="Z136" s="111" t="n">
        <f aca="false">(AA136-V136)/5+Y136</f>
        <v>18.6131996</v>
      </c>
      <c r="AA136" s="104" t="n">
        <f aca="false">(AA137-AA132)/5+AA135</f>
        <v>19.388666</v>
      </c>
      <c r="AB136" s="104" t="n">
        <f aca="false">(AF136-AA136)/5+AA136</f>
        <v>20.1641328</v>
      </c>
      <c r="AC136" s="104" t="n">
        <f aca="false">(AF136-AA136)/5+AB136</f>
        <v>20.9395996</v>
      </c>
      <c r="AD136" s="104" t="n">
        <f aca="false">(AF136-AA136)/5+AC136</f>
        <v>21.7150664</v>
      </c>
      <c r="AE136" s="104" t="n">
        <f aca="false">(AF136-AA136)/5+AD136</f>
        <v>22.4905332</v>
      </c>
      <c r="AF136" s="104" t="n">
        <f aca="false">(AF137-AF132)/5+AF135</f>
        <v>23.266</v>
      </c>
      <c r="AG136" s="111" t="n">
        <f aca="false">(AK136-AF136)/5+AF136</f>
        <v>22.6844</v>
      </c>
      <c r="AH136" s="111" t="n">
        <f aca="false">(AK136-AF136)/5+AG136</f>
        <v>22.1028</v>
      </c>
      <c r="AI136" s="111" t="n">
        <f aca="false">(AK136-AF136)/5+AH136</f>
        <v>21.5212</v>
      </c>
      <c r="AJ136" s="111" t="n">
        <f aca="false">(AK136-AF136)/5+AI136</f>
        <v>20.9396</v>
      </c>
      <c r="AK136" s="104" t="n">
        <f aca="false">(AK137-AK132)/5+AK135</f>
        <v>20.358</v>
      </c>
      <c r="AL136" s="111" t="n">
        <f aca="false">(AP136-AK136)/5+AK136</f>
        <v>19.7764</v>
      </c>
      <c r="AM136" s="111" t="n">
        <f aca="false">(AP136-AK136)/5+AL136</f>
        <v>19.1948</v>
      </c>
      <c r="AN136" s="111" t="n">
        <f aca="false">(AP136-AK136)/5+AM136</f>
        <v>18.6132</v>
      </c>
      <c r="AO136" s="111" t="n">
        <f aca="false">(AP136-AK136)/5+AN136</f>
        <v>18.0316</v>
      </c>
      <c r="AP136" s="104" t="n">
        <f aca="false">(AP137-AP132)/5+AP135</f>
        <v>17.45</v>
      </c>
      <c r="AQ136" s="116" t="n">
        <f aca="false">($AP136-$AK136)/Delta+AP136</f>
        <v>16.8684</v>
      </c>
      <c r="AR136" s="116" t="n">
        <f aca="false">($AP136-$AK136)/Delta+AQ136</f>
        <v>16.2868</v>
      </c>
      <c r="AS136" s="116" t="n">
        <f aca="false">($AP136-$AK136)/Delta+AR136</f>
        <v>15.7052</v>
      </c>
      <c r="AT136" s="116" t="n">
        <f aca="false">($AP136-$AK136)/Delta+AS136</f>
        <v>15.1236</v>
      </c>
      <c r="AU136" s="116" t="n">
        <f aca="false">($AP136-$AK136)/Delta+AT136</f>
        <v>14.542</v>
      </c>
      <c r="AV136" s="116" t="n">
        <f aca="false">($AP136-$AK136)/Delta+AU136</f>
        <v>13.9604</v>
      </c>
      <c r="AW136" s="116" t="n">
        <f aca="false">($AP136-$AK136)/Delta+AV136</f>
        <v>13.3788</v>
      </c>
      <c r="AX136" s="116" t="n">
        <f aca="false">($AP136-$AK136)/Delta+AW136</f>
        <v>12.7972</v>
      </c>
      <c r="AY136" s="116" t="n">
        <f aca="false">($AP136-$AK136)/Delta+AX136</f>
        <v>12.2156</v>
      </c>
      <c r="AZ136" s="116" t="n">
        <f aca="false">($AP136-$AK136)/Delta+AY136</f>
        <v>11.634</v>
      </c>
    </row>
    <row r="137" customFormat="false" ht="12.8" hidden="false" customHeight="false" outlineLevel="0" collapsed="false">
      <c r="A137" s="103" t="n">
        <f aca="false">A132+5</f>
        <v>170</v>
      </c>
      <c r="B137" s="104" t="n">
        <v>0</v>
      </c>
      <c r="C137" s="104" t="n">
        <f aca="false">(B137+D137)/2</f>
        <v>0.8</v>
      </c>
      <c r="D137" s="115" t="n">
        <f aca="false">polar_type16!$AK$6</f>
        <v>1.6</v>
      </c>
      <c r="E137" s="104" t="n">
        <f aca="false">(D137+F137)/2</f>
        <v>2.4</v>
      </c>
      <c r="F137" s="115" t="n">
        <f aca="false">polar_type16!$AK$7</f>
        <v>3.2</v>
      </c>
      <c r="G137" s="115" t="n">
        <f aca="false">polar_type16!$AK$8</f>
        <v>4</v>
      </c>
      <c r="H137" s="104" t="n">
        <f aca="false">(G137+I137)/2</f>
        <v>4.8</v>
      </c>
      <c r="I137" s="115" t="n">
        <f aca="false">polar_type16!$AK$9</f>
        <v>5.6</v>
      </c>
      <c r="J137" s="104" t="n">
        <f aca="false">(L137-I137)/3+I137</f>
        <v>6.4</v>
      </c>
      <c r="K137" s="104" t="n">
        <f aca="false">(L137-I137)/3+J137</f>
        <v>7.2</v>
      </c>
      <c r="L137" s="115" t="n">
        <f aca="false">polar_type16!$AK$10</f>
        <v>8</v>
      </c>
      <c r="M137" s="104" t="n">
        <f aca="false">(Q137-L137)/5+L137</f>
        <v>8.8</v>
      </c>
      <c r="N137" s="104" t="n">
        <f aca="false">(Q137-L137)/5+M137</f>
        <v>9.6</v>
      </c>
      <c r="O137" s="104" t="n">
        <f aca="false">(Q137-L137)/5+N137</f>
        <v>10.4</v>
      </c>
      <c r="P137" s="104" t="n">
        <f aca="false">(Q137-L137)/5+O137</f>
        <v>11.2</v>
      </c>
      <c r="Q137" s="115" t="n">
        <f aca="false">polar_type16!$AK$11</f>
        <v>12</v>
      </c>
      <c r="R137" s="104" t="n">
        <f aca="false">(V137-Q137)/5+Q137</f>
        <v>12.8</v>
      </c>
      <c r="S137" s="104" t="n">
        <f aca="false">(V137-Q137)/5+R137</f>
        <v>13.6</v>
      </c>
      <c r="T137" s="104" t="n">
        <f aca="false">(V137-Q137)/5+S137</f>
        <v>14.4</v>
      </c>
      <c r="U137" s="104" t="n">
        <f aca="false">(V137-Q137)/5+T137</f>
        <v>15.2</v>
      </c>
      <c r="V137" s="115" t="n">
        <f aca="false">polar_type16!$AK$12</f>
        <v>16</v>
      </c>
      <c r="W137" s="111" t="n">
        <f aca="false">(AA137-V137)/5+V137</f>
        <v>16.8</v>
      </c>
      <c r="X137" s="111" t="n">
        <f aca="false">(AA137-V137)/5+W137</f>
        <v>17.6</v>
      </c>
      <c r="Y137" s="111" t="n">
        <f aca="false">(AA137-V137)/5+X137</f>
        <v>18.4</v>
      </c>
      <c r="Z137" s="111" t="n">
        <f aca="false">(AA137-V137)/5+Y137</f>
        <v>19.2</v>
      </c>
      <c r="AA137" s="115" t="n">
        <f aca="false">polar_type16!$AK$13</f>
        <v>20</v>
      </c>
      <c r="AB137" s="104" t="n">
        <f aca="false">(AF137-AA137)/5+AA137</f>
        <v>20.8</v>
      </c>
      <c r="AC137" s="104" t="n">
        <f aca="false">(AF137-AA137)/5+AB137</f>
        <v>21.6</v>
      </c>
      <c r="AD137" s="104" t="n">
        <f aca="false">(AF137-AA137)/5+AC137</f>
        <v>22.4</v>
      </c>
      <c r="AE137" s="104" t="n">
        <f aca="false">(AF137-AA137)/5+AD137</f>
        <v>23.2</v>
      </c>
      <c r="AF137" s="115" t="n">
        <f aca="false">polar_type16!$AK$14</f>
        <v>24</v>
      </c>
      <c r="AG137" s="111" t="n">
        <f aca="false">(AK137-AF137)/5+AF137</f>
        <v>23.4</v>
      </c>
      <c r="AH137" s="111" t="n">
        <f aca="false">(AK137-AF137)/5+AG137</f>
        <v>22.8</v>
      </c>
      <c r="AI137" s="111" t="n">
        <f aca="false">(AK137-AF137)/5+AH137</f>
        <v>22.2</v>
      </c>
      <c r="AJ137" s="111" t="n">
        <f aca="false">(AK137-AF137)/5+AI137</f>
        <v>21.6</v>
      </c>
      <c r="AK137" s="115" t="n">
        <f aca="false">polar_type16!$AK$15</f>
        <v>21</v>
      </c>
      <c r="AL137" s="111" t="n">
        <f aca="false">(AP137-AK137)/5+AK137</f>
        <v>20.4</v>
      </c>
      <c r="AM137" s="111" t="n">
        <f aca="false">(AP137-AK137)/5+AL137</f>
        <v>19.8</v>
      </c>
      <c r="AN137" s="111" t="n">
        <f aca="false">(AP137-AK137)/5+AM137</f>
        <v>19.2</v>
      </c>
      <c r="AO137" s="111" t="n">
        <f aca="false">(AP137-AK137)/5+AN137</f>
        <v>18.6</v>
      </c>
      <c r="AP137" s="115" t="n">
        <f aca="false">polar_type16!$AK$16</f>
        <v>18</v>
      </c>
      <c r="AQ137" s="116" t="n">
        <f aca="false">($AP137-$AK137)/Delta+AP137</f>
        <v>17.4</v>
      </c>
      <c r="AR137" s="116" t="n">
        <f aca="false">($AP137-$AK137)/Delta+AQ137</f>
        <v>16.8</v>
      </c>
      <c r="AS137" s="116" t="n">
        <f aca="false">($AP137-$AK137)/Delta+AR137</f>
        <v>16.2</v>
      </c>
      <c r="AT137" s="116" t="n">
        <f aca="false">($AP137-$AK137)/Delta+AS137</f>
        <v>15.6</v>
      </c>
      <c r="AU137" s="116" t="n">
        <f aca="false">($AP137-$AK137)/Delta+AT137</f>
        <v>15</v>
      </c>
      <c r="AV137" s="116" t="n">
        <f aca="false">($AP137-$AK137)/Delta+AU137</f>
        <v>14.4</v>
      </c>
      <c r="AW137" s="116" t="n">
        <f aca="false">($AP137-$AK137)/Delta+AV137</f>
        <v>13.8</v>
      </c>
      <c r="AX137" s="116" t="n">
        <f aca="false">($AP137-$AK137)/Delta+AW137</f>
        <v>13.2</v>
      </c>
      <c r="AY137" s="116" t="n">
        <f aca="false">($AP137-$AK137)/Delta+AX137</f>
        <v>12.6</v>
      </c>
      <c r="AZ137" s="116" t="n">
        <f aca="false">($AP137-$AK137)/Delta+AY137</f>
        <v>12</v>
      </c>
    </row>
    <row r="138" customFormat="false" ht="12.8" hidden="false" customHeight="false" outlineLevel="0" collapsed="false">
      <c r="A138" s="103" t="n">
        <f aca="false">(A$7-A$2)/5+A137</f>
        <v>171</v>
      </c>
      <c r="B138" s="104" t="n">
        <v>0</v>
      </c>
      <c r="C138" s="104" t="n">
        <f aca="false">(B138+D138)/2</f>
        <v>0.8376</v>
      </c>
      <c r="D138" s="104" t="n">
        <f aca="false">(D142-D137)/5+D137</f>
        <v>1.6752</v>
      </c>
      <c r="E138" s="104" t="n">
        <f aca="false">(D138+F138)/2</f>
        <v>2.5128</v>
      </c>
      <c r="F138" s="104" t="n">
        <f aca="false">(F142-F137)/5+F137</f>
        <v>3.3504</v>
      </c>
      <c r="G138" s="104" t="n">
        <f aca="false">(G142-G137)/5+G137</f>
        <v>4.188</v>
      </c>
      <c r="H138" s="104" t="n">
        <f aca="false">(G138+I138)/2</f>
        <v>5.0258</v>
      </c>
      <c r="I138" s="104" t="n">
        <f aca="false">(I142-I137)/5+I137</f>
        <v>5.8636</v>
      </c>
      <c r="J138" s="104" t="n">
        <f aca="false">(L138-I138)/3+I138</f>
        <v>6.7014</v>
      </c>
      <c r="K138" s="104" t="n">
        <f aca="false">(L138-I138)/3+J138</f>
        <v>7.5392</v>
      </c>
      <c r="L138" s="104" t="n">
        <f aca="false">(L142-L137)/5+L137</f>
        <v>8.377</v>
      </c>
      <c r="M138" s="104" t="n">
        <f aca="false">(Q138-L138)/5+L138</f>
        <v>9.2148</v>
      </c>
      <c r="N138" s="104" t="n">
        <f aca="false">(Q138-L138)/5+M138</f>
        <v>10.0526</v>
      </c>
      <c r="O138" s="104" t="n">
        <f aca="false">(Q138-L138)/5+N138</f>
        <v>10.8904</v>
      </c>
      <c r="P138" s="104" t="n">
        <f aca="false">(Q138-L138)/5+O138</f>
        <v>11.7282</v>
      </c>
      <c r="Q138" s="104" t="n">
        <f aca="false">(Q142-Q137)/5+Q137</f>
        <v>12.566</v>
      </c>
      <c r="R138" s="104" t="n">
        <f aca="false">(V138-Q138)/5+Q138</f>
        <v>13.4038668</v>
      </c>
      <c r="S138" s="104" t="n">
        <f aca="false">(V138-Q138)/5+R138</f>
        <v>14.2417336</v>
      </c>
      <c r="T138" s="104" t="n">
        <f aca="false">(V138-Q138)/5+S138</f>
        <v>15.0796004</v>
      </c>
      <c r="U138" s="104" t="n">
        <f aca="false">(V138-Q138)/5+T138</f>
        <v>15.9174672</v>
      </c>
      <c r="V138" s="104" t="n">
        <f aca="false">(V142-V137)/5+V137</f>
        <v>16.755334</v>
      </c>
      <c r="W138" s="111" t="n">
        <f aca="false">(AA138-V138)/5+V138</f>
        <v>17.5932004</v>
      </c>
      <c r="X138" s="111" t="n">
        <f aca="false">(AA138-V138)/5+W138</f>
        <v>18.4310668</v>
      </c>
      <c r="Y138" s="111" t="n">
        <f aca="false">(AA138-V138)/5+X138</f>
        <v>19.2689332</v>
      </c>
      <c r="Z138" s="111" t="n">
        <f aca="false">(AA138-V138)/5+Y138</f>
        <v>20.1067996</v>
      </c>
      <c r="AA138" s="104" t="n">
        <f aca="false">(AA142-AA137)/5+AA137</f>
        <v>20.944666</v>
      </c>
      <c r="AB138" s="104" t="n">
        <f aca="false">(AF138-AA138)/5+AA138</f>
        <v>21.7825328</v>
      </c>
      <c r="AC138" s="104" t="n">
        <f aca="false">(AF138-AA138)/5+AB138</f>
        <v>22.6203996</v>
      </c>
      <c r="AD138" s="104" t="n">
        <f aca="false">(AF138-AA138)/5+AC138</f>
        <v>23.4582664</v>
      </c>
      <c r="AE138" s="104" t="n">
        <f aca="false">(AF138-AA138)/5+AD138</f>
        <v>24.2961332</v>
      </c>
      <c r="AF138" s="104" t="n">
        <f aca="false">(AF142-AF137)/5+AF137</f>
        <v>25.134</v>
      </c>
      <c r="AG138" s="111" t="n">
        <f aca="false">(AK138-AF138)/5+AF138</f>
        <v>24.5056</v>
      </c>
      <c r="AH138" s="111" t="n">
        <f aca="false">(AK138-AF138)/5+AG138</f>
        <v>23.8772</v>
      </c>
      <c r="AI138" s="111" t="n">
        <f aca="false">(AK138-AF138)/5+AH138</f>
        <v>23.2488</v>
      </c>
      <c r="AJ138" s="111" t="n">
        <f aca="false">(AK138-AF138)/5+AI138</f>
        <v>22.6204</v>
      </c>
      <c r="AK138" s="104" t="n">
        <f aca="false">(AK142-AK137)/5+AK137</f>
        <v>21.992</v>
      </c>
      <c r="AL138" s="111" t="n">
        <f aca="false">(AP138-AK138)/5+AK138</f>
        <v>21.3636</v>
      </c>
      <c r="AM138" s="111" t="n">
        <f aca="false">(AP138-AK138)/5+AL138</f>
        <v>20.7352</v>
      </c>
      <c r="AN138" s="111" t="n">
        <f aca="false">(AP138-AK138)/5+AM138</f>
        <v>20.1068</v>
      </c>
      <c r="AO138" s="111" t="n">
        <f aca="false">(AP138-AK138)/5+AN138</f>
        <v>19.4784</v>
      </c>
      <c r="AP138" s="104" t="n">
        <f aca="false">(AP142-AP137)/5+AP137</f>
        <v>18.85</v>
      </c>
      <c r="AQ138" s="116" t="n">
        <f aca="false">($AP138-$AK138)/Delta+AP138</f>
        <v>18.2216</v>
      </c>
      <c r="AR138" s="116" t="n">
        <f aca="false">($AP138-$AK138)/Delta+AQ138</f>
        <v>17.5932</v>
      </c>
      <c r="AS138" s="116" t="n">
        <f aca="false">($AP138-$AK138)/Delta+AR138</f>
        <v>16.9648</v>
      </c>
      <c r="AT138" s="116" t="n">
        <f aca="false">($AP138-$AK138)/Delta+AS138</f>
        <v>16.3364</v>
      </c>
      <c r="AU138" s="116" t="n">
        <f aca="false">($AP138-$AK138)/Delta+AT138</f>
        <v>15.708</v>
      </c>
      <c r="AV138" s="116" t="n">
        <f aca="false">($AP138-$AK138)/Delta+AU138</f>
        <v>15.0796</v>
      </c>
      <c r="AW138" s="116" t="n">
        <f aca="false">($AP138-$AK138)/Delta+AV138</f>
        <v>14.4512</v>
      </c>
      <c r="AX138" s="116" t="n">
        <f aca="false">($AP138-$AK138)/Delta+AW138</f>
        <v>13.8228</v>
      </c>
      <c r="AY138" s="116" t="n">
        <f aca="false">($AP138-$AK138)/Delta+AX138</f>
        <v>13.1944</v>
      </c>
      <c r="AZ138" s="116" t="n">
        <f aca="false">($AP138-$AK138)/Delta+AY138</f>
        <v>12.566</v>
      </c>
    </row>
    <row r="139" customFormat="false" ht="12.8" hidden="false" customHeight="false" outlineLevel="0" collapsed="false">
      <c r="A139" s="103" t="n">
        <f aca="false">(A$7-A$2)/5+A138</f>
        <v>172</v>
      </c>
      <c r="B139" s="104" t="n">
        <v>0</v>
      </c>
      <c r="C139" s="104" t="n">
        <f aca="false">(B139+D139)/2</f>
        <v>0.8752</v>
      </c>
      <c r="D139" s="104" t="n">
        <f aca="false">(D142-D137)/5+D138</f>
        <v>1.7504</v>
      </c>
      <c r="E139" s="104" t="n">
        <f aca="false">(D139+F139)/2</f>
        <v>2.6256</v>
      </c>
      <c r="F139" s="104" t="n">
        <f aca="false">(F142-F137)/5+F138</f>
        <v>3.5008</v>
      </c>
      <c r="G139" s="104" t="n">
        <f aca="false">(G142-G137)/5+G138</f>
        <v>4.376</v>
      </c>
      <c r="H139" s="104" t="n">
        <f aca="false">(G139+I139)/2</f>
        <v>5.2516</v>
      </c>
      <c r="I139" s="104" t="n">
        <f aca="false">(I142-I137)/5+I138</f>
        <v>6.1272</v>
      </c>
      <c r="J139" s="104" t="n">
        <f aca="false">(L139-I139)/3+I139</f>
        <v>7.0028</v>
      </c>
      <c r="K139" s="104" t="n">
        <f aca="false">(L139-I139)/3+J139</f>
        <v>7.8784</v>
      </c>
      <c r="L139" s="104" t="n">
        <f aca="false">(L142-L137)/5+L138</f>
        <v>8.754</v>
      </c>
      <c r="M139" s="104" t="n">
        <f aca="false">(Q139-L139)/5+L139</f>
        <v>9.6296</v>
      </c>
      <c r="N139" s="104" t="n">
        <f aca="false">(Q139-L139)/5+M139</f>
        <v>10.5052</v>
      </c>
      <c r="O139" s="104" t="n">
        <f aca="false">(Q139-L139)/5+N139</f>
        <v>11.3808</v>
      </c>
      <c r="P139" s="104" t="n">
        <f aca="false">(Q139-L139)/5+O139</f>
        <v>12.2564</v>
      </c>
      <c r="Q139" s="104" t="n">
        <f aca="false">(Q142-Q137)/5+Q138</f>
        <v>13.132</v>
      </c>
      <c r="R139" s="104" t="n">
        <f aca="false">(V139-Q139)/5+Q139</f>
        <v>14.0077336</v>
      </c>
      <c r="S139" s="104" t="n">
        <f aca="false">(V139-Q139)/5+R139</f>
        <v>14.8834672</v>
      </c>
      <c r="T139" s="104" t="n">
        <f aca="false">(V139-Q139)/5+S139</f>
        <v>15.7592008</v>
      </c>
      <c r="U139" s="104" t="n">
        <f aca="false">(V139-Q139)/5+T139</f>
        <v>16.6349344</v>
      </c>
      <c r="V139" s="104" t="n">
        <f aca="false">(V142-V137)/5+V138</f>
        <v>17.510668</v>
      </c>
      <c r="W139" s="111" t="n">
        <f aca="false">(AA139-V139)/5+V139</f>
        <v>18.3864008</v>
      </c>
      <c r="X139" s="111" t="n">
        <f aca="false">(AA139-V139)/5+W139</f>
        <v>19.2621336</v>
      </c>
      <c r="Y139" s="111" t="n">
        <f aca="false">(AA139-V139)/5+X139</f>
        <v>20.1378664</v>
      </c>
      <c r="Z139" s="111" t="n">
        <f aca="false">(AA139-V139)/5+Y139</f>
        <v>21.0135992</v>
      </c>
      <c r="AA139" s="104" t="n">
        <f aca="false">(AA142-AA137)/5+AA138</f>
        <v>21.889332</v>
      </c>
      <c r="AB139" s="104" t="n">
        <f aca="false">(AF139-AA139)/5+AA139</f>
        <v>22.7650656</v>
      </c>
      <c r="AC139" s="104" t="n">
        <f aca="false">(AF139-AA139)/5+AB139</f>
        <v>23.6407992</v>
      </c>
      <c r="AD139" s="104" t="n">
        <f aca="false">(AF139-AA139)/5+AC139</f>
        <v>24.5165328</v>
      </c>
      <c r="AE139" s="104" t="n">
        <f aca="false">(AF139-AA139)/5+AD139</f>
        <v>25.3922664</v>
      </c>
      <c r="AF139" s="104" t="n">
        <f aca="false">(AF142-AF137)/5+AF138</f>
        <v>26.268</v>
      </c>
      <c r="AG139" s="111" t="n">
        <f aca="false">(AK139-AF139)/5+AF139</f>
        <v>25.6112</v>
      </c>
      <c r="AH139" s="111" t="n">
        <f aca="false">(AK139-AF139)/5+AG139</f>
        <v>24.9544</v>
      </c>
      <c r="AI139" s="111" t="n">
        <f aca="false">(AK139-AF139)/5+AH139</f>
        <v>24.2976</v>
      </c>
      <c r="AJ139" s="111" t="n">
        <f aca="false">(AK139-AF139)/5+AI139</f>
        <v>23.6408</v>
      </c>
      <c r="AK139" s="104" t="n">
        <f aca="false">(AK142-AK137)/5+AK138</f>
        <v>22.984</v>
      </c>
      <c r="AL139" s="111" t="n">
        <f aca="false">(AP139-AK139)/5+AK139</f>
        <v>22.3272</v>
      </c>
      <c r="AM139" s="111" t="n">
        <f aca="false">(AP139-AK139)/5+AL139</f>
        <v>21.6704</v>
      </c>
      <c r="AN139" s="111" t="n">
        <f aca="false">(AP139-AK139)/5+AM139</f>
        <v>21.0136</v>
      </c>
      <c r="AO139" s="111" t="n">
        <f aca="false">(AP139-AK139)/5+AN139</f>
        <v>20.3568</v>
      </c>
      <c r="AP139" s="104" t="n">
        <f aca="false">(AP142-AP137)/5+AP138</f>
        <v>19.7</v>
      </c>
      <c r="AQ139" s="116" t="n">
        <f aca="false">($AP139-$AK139)/Delta+AP139</f>
        <v>19.0432</v>
      </c>
      <c r="AR139" s="116" t="n">
        <f aca="false">($AP139-$AK139)/Delta+AQ139</f>
        <v>18.3864</v>
      </c>
      <c r="AS139" s="116" t="n">
        <f aca="false">($AP139-$AK139)/Delta+AR139</f>
        <v>17.7296</v>
      </c>
      <c r="AT139" s="116" t="n">
        <f aca="false">($AP139-$AK139)/Delta+AS139</f>
        <v>17.0728</v>
      </c>
      <c r="AU139" s="116" t="n">
        <f aca="false">($AP139-$AK139)/Delta+AT139</f>
        <v>16.416</v>
      </c>
      <c r="AV139" s="116" t="n">
        <f aca="false">($AP139-$AK139)/Delta+AU139</f>
        <v>15.7592</v>
      </c>
      <c r="AW139" s="116" t="n">
        <f aca="false">($AP139-$AK139)/Delta+AV139</f>
        <v>15.1024</v>
      </c>
      <c r="AX139" s="116" t="n">
        <f aca="false">($AP139-$AK139)/Delta+AW139</f>
        <v>14.4456</v>
      </c>
      <c r="AY139" s="116" t="n">
        <f aca="false">($AP139-$AK139)/Delta+AX139</f>
        <v>13.7888</v>
      </c>
      <c r="AZ139" s="116" t="n">
        <f aca="false">($AP139-$AK139)/Delta+AY139</f>
        <v>13.132</v>
      </c>
    </row>
    <row r="140" customFormat="false" ht="12.8" hidden="false" customHeight="false" outlineLevel="0" collapsed="false">
      <c r="A140" s="103" t="n">
        <f aca="false">(A$7-A$2)/5+A139</f>
        <v>173</v>
      </c>
      <c r="B140" s="104" t="n">
        <v>0</v>
      </c>
      <c r="C140" s="104" t="n">
        <f aca="false">(B140+D140)/2</f>
        <v>0.9128</v>
      </c>
      <c r="D140" s="104" t="n">
        <f aca="false">(D142-D137)/5+D139</f>
        <v>1.8256</v>
      </c>
      <c r="E140" s="104" t="n">
        <f aca="false">(D140+F140)/2</f>
        <v>2.7384</v>
      </c>
      <c r="F140" s="104" t="n">
        <f aca="false">(F142-F137)/5+F139</f>
        <v>3.6512</v>
      </c>
      <c r="G140" s="104" t="n">
        <f aca="false">(G142-G137)/5+G139</f>
        <v>4.564</v>
      </c>
      <c r="H140" s="104" t="n">
        <f aca="false">(G140+I140)/2</f>
        <v>5.4774</v>
      </c>
      <c r="I140" s="104" t="n">
        <f aca="false">(I142-I137)/5+I139</f>
        <v>6.3908</v>
      </c>
      <c r="J140" s="104" t="n">
        <f aca="false">(L140-I140)/3+I140</f>
        <v>7.3042</v>
      </c>
      <c r="K140" s="104" t="n">
        <f aca="false">(L140-I140)/3+J140</f>
        <v>8.2176</v>
      </c>
      <c r="L140" s="104" t="n">
        <f aca="false">(L142-L137)/5+L139</f>
        <v>9.131</v>
      </c>
      <c r="M140" s="104" t="n">
        <f aca="false">(Q140-L140)/5+L140</f>
        <v>10.0444</v>
      </c>
      <c r="N140" s="104" t="n">
        <f aca="false">(Q140-L140)/5+M140</f>
        <v>10.9578</v>
      </c>
      <c r="O140" s="104" t="n">
        <f aca="false">(Q140-L140)/5+N140</f>
        <v>11.8712</v>
      </c>
      <c r="P140" s="104" t="n">
        <f aca="false">(Q140-L140)/5+O140</f>
        <v>12.7846</v>
      </c>
      <c r="Q140" s="104" t="n">
        <f aca="false">(Q142-Q137)/5+Q139</f>
        <v>13.698</v>
      </c>
      <c r="R140" s="104" t="n">
        <f aca="false">(V140-Q140)/5+Q140</f>
        <v>14.6116004</v>
      </c>
      <c r="S140" s="104" t="n">
        <f aca="false">(V140-Q140)/5+R140</f>
        <v>15.5252008</v>
      </c>
      <c r="T140" s="104" t="n">
        <f aca="false">(V140-Q140)/5+S140</f>
        <v>16.4388012</v>
      </c>
      <c r="U140" s="104" t="n">
        <f aca="false">(V140-Q140)/5+T140</f>
        <v>17.3524016</v>
      </c>
      <c r="V140" s="104" t="n">
        <f aca="false">(V142-V137)/5+V139</f>
        <v>18.266002</v>
      </c>
      <c r="W140" s="111" t="n">
        <f aca="false">(AA140-V140)/5+V140</f>
        <v>19.1796012</v>
      </c>
      <c r="X140" s="111" t="n">
        <f aca="false">(AA140-V140)/5+W140</f>
        <v>20.0932004</v>
      </c>
      <c r="Y140" s="111" t="n">
        <f aca="false">(AA140-V140)/5+X140</f>
        <v>21.0067996</v>
      </c>
      <c r="Z140" s="111" t="n">
        <f aca="false">(AA140-V140)/5+Y140</f>
        <v>21.9203988</v>
      </c>
      <c r="AA140" s="104" t="n">
        <f aca="false">(AA142-AA137)/5+AA139</f>
        <v>22.833998</v>
      </c>
      <c r="AB140" s="104" t="n">
        <f aca="false">(AF140-AA140)/5+AA140</f>
        <v>23.7475984</v>
      </c>
      <c r="AC140" s="104" t="n">
        <f aca="false">(AF140-AA140)/5+AB140</f>
        <v>24.6611988</v>
      </c>
      <c r="AD140" s="104" t="n">
        <f aca="false">(AF140-AA140)/5+AC140</f>
        <v>25.5747992</v>
      </c>
      <c r="AE140" s="104" t="n">
        <f aca="false">(AF140-AA140)/5+AD140</f>
        <v>26.4883996</v>
      </c>
      <c r="AF140" s="104" t="n">
        <f aca="false">(AF142-AF137)/5+AF139</f>
        <v>27.402</v>
      </c>
      <c r="AG140" s="111" t="n">
        <f aca="false">(AK140-AF140)/5+AF140</f>
        <v>26.7168</v>
      </c>
      <c r="AH140" s="111" t="n">
        <f aca="false">(AK140-AF140)/5+AG140</f>
        <v>26.0316</v>
      </c>
      <c r="AI140" s="111" t="n">
        <f aca="false">(AK140-AF140)/5+AH140</f>
        <v>25.3464</v>
      </c>
      <c r="AJ140" s="111" t="n">
        <f aca="false">(AK140-AF140)/5+AI140</f>
        <v>24.6612</v>
      </c>
      <c r="AK140" s="104" t="n">
        <f aca="false">(AK142-AK137)/5+AK139</f>
        <v>23.976</v>
      </c>
      <c r="AL140" s="111" t="n">
        <f aca="false">(AP140-AK140)/5+AK140</f>
        <v>23.2908</v>
      </c>
      <c r="AM140" s="111" t="n">
        <f aca="false">(AP140-AK140)/5+AL140</f>
        <v>22.6056</v>
      </c>
      <c r="AN140" s="111" t="n">
        <f aca="false">(AP140-AK140)/5+AM140</f>
        <v>21.9204</v>
      </c>
      <c r="AO140" s="111" t="n">
        <f aca="false">(AP140-AK140)/5+AN140</f>
        <v>21.2352</v>
      </c>
      <c r="AP140" s="104" t="n">
        <f aca="false">(AP142-AP137)/5+AP139</f>
        <v>20.55</v>
      </c>
      <c r="AQ140" s="116" t="n">
        <f aca="false">($AP140-$AK140)/Delta+AP140</f>
        <v>19.8648</v>
      </c>
      <c r="AR140" s="116" t="n">
        <f aca="false">($AP140-$AK140)/Delta+AQ140</f>
        <v>19.1796</v>
      </c>
      <c r="AS140" s="116" t="n">
        <f aca="false">($AP140-$AK140)/Delta+AR140</f>
        <v>18.4944</v>
      </c>
      <c r="AT140" s="116" t="n">
        <f aca="false">($AP140-$AK140)/Delta+AS140</f>
        <v>17.8092</v>
      </c>
      <c r="AU140" s="116" t="n">
        <f aca="false">($AP140-$AK140)/Delta+AT140</f>
        <v>17.124</v>
      </c>
      <c r="AV140" s="116" t="n">
        <f aca="false">($AP140-$AK140)/Delta+AU140</f>
        <v>16.4388</v>
      </c>
      <c r="AW140" s="116" t="n">
        <f aca="false">($AP140-$AK140)/Delta+AV140</f>
        <v>15.7536</v>
      </c>
      <c r="AX140" s="116" t="n">
        <f aca="false">($AP140-$AK140)/Delta+AW140</f>
        <v>15.0684</v>
      </c>
      <c r="AY140" s="116" t="n">
        <f aca="false">($AP140-$AK140)/Delta+AX140</f>
        <v>14.3832</v>
      </c>
      <c r="AZ140" s="116" t="n">
        <f aca="false">($AP140-$AK140)/Delta+AY140</f>
        <v>13.698</v>
      </c>
    </row>
    <row r="141" customFormat="false" ht="12.8" hidden="false" customHeight="false" outlineLevel="0" collapsed="false">
      <c r="A141" s="103" t="n">
        <f aca="false">(A$7-A$2)/5+A140</f>
        <v>174</v>
      </c>
      <c r="B141" s="104" t="n">
        <v>0</v>
      </c>
      <c r="C141" s="104" t="n">
        <f aca="false">(B141+D141)/2</f>
        <v>0.9504</v>
      </c>
      <c r="D141" s="104" t="n">
        <f aca="false">(D142-D137)/5+D140</f>
        <v>1.9008</v>
      </c>
      <c r="E141" s="104" t="n">
        <f aca="false">(D141+F141)/2</f>
        <v>2.8512</v>
      </c>
      <c r="F141" s="104" t="n">
        <f aca="false">(F142-F137)/5+F140</f>
        <v>3.8016</v>
      </c>
      <c r="G141" s="104" t="n">
        <f aca="false">(G142-G137)/5+G140</f>
        <v>4.752</v>
      </c>
      <c r="H141" s="104" t="n">
        <f aca="false">(G141+I141)/2</f>
        <v>5.7032</v>
      </c>
      <c r="I141" s="104" t="n">
        <f aca="false">(I142-I137)/5+I140</f>
        <v>6.6544</v>
      </c>
      <c r="J141" s="104" t="n">
        <f aca="false">(L141-I141)/3+I141</f>
        <v>7.6056</v>
      </c>
      <c r="K141" s="104" t="n">
        <f aca="false">(L141-I141)/3+J141</f>
        <v>8.5568</v>
      </c>
      <c r="L141" s="104" t="n">
        <f aca="false">(L142-L137)/5+L140</f>
        <v>9.508</v>
      </c>
      <c r="M141" s="104" t="n">
        <f aca="false">(Q141-L141)/5+L141</f>
        <v>10.4592</v>
      </c>
      <c r="N141" s="104" t="n">
        <f aca="false">(Q141-L141)/5+M141</f>
        <v>11.4104</v>
      </c>
      <c r="O141" s="104" t="n">
        <f aca="false">(Q141-L141)/5+N141</f>
        <v>12.3616</v>
      </c>
      <c r="P141" s="104" t="n">
        <f aca="false">(Q141-L141)/5+O141</f>
        <v>13.3128</v>
      </c>
      <c r="Q141" s="104" t="n">
        <f aca="false">(Q142-Q137)/5+Q140</f>
        <v>14.264</v>
      </c>
      <c r="R141" s="104" t="n">
        <f aca="false">(V141-Q141)/5+Q141</f>
        <v>15.2154672</v>
      </c>
      <c r="S141" s="104" t="n">
        <f aca="false">(V141-Q141)/5+R141</f>
        <v>16.1669344</v>
      </c>
      <c r="T141" s="104" t="n">
        <f aca="false">(V141-Q141)/5+S141</f>
        <v>17.1184016</v>
      </c>
      <c r="U141" s="104" t="n">
        <f aca="false">(V141-Q141)/5+T141</f>
        <v>18.0698688</v>
      </c>
      <c r="V141" s="104" t="n">
        <f aca="false">(V142-V137)/5+V140</f>
        <v>19.021336</v>
      </c>
      <c r="W141" s="111" t="n">
        <f aca="false">(AA141-V141)/5+V141</f>
        <v>19.9728016</v>
      </c>
      <c r="X141" s="111" t="n">
        <f aca="false">(AA141-V141)/5+W141</f>
        <v>20.9242672</v>
      </c>
      <c r="Y141" s="111" t="n">
        <f aca="false">(AA141-V141)/5+X141</f>
        <v>21.8757328</v>
      </c>
      <c r="Z141" s="111" t="n">
        <f aca="false">(AA141-V141)/5+Y141</f>
        <v>22.8271984</v>
      </c>
      <c r="AA141" s="104" t="n">
        <f aca="false">(AA142-AA137)/5+AA140</f>
        <v>23.778664</v>
      </c>
      <c r="AB141" s="104" t="n">
        <f aca="false">(AF141-AA141)/5+AA141</f>
        <v>24.7301312</v>
      </c>
      <c r="AC141" s="104" t="n">
        <f aca="false">(AF141-AA141)/5+AB141</f>
        <v>25.6815984</v>
      </c>
      <c r="AD141" s="104" t="n">
        <f aca="false">(AF141-AA141)/5+AC141</f>
        <v>26.6330656</v>
      </c>
      <c r="AE141" s="104" t="n">
        <f aca="false">(AF141-AA141)/5+AD141</f>
        <v>27.5845328</v>
      </c>
      <c r="AF141" s="104" t="n">
        <f aca="false">(AF142-AF137)/5+AF140</f>
        <v>28.536</v>
      </c>
      <c r="AG141" s="111" t="n">
        <f aca="false">(AK141-AF141)/5+AF141</f>
        <v>27.8224</v>
      </c>
      <c r="AH141" s="111" t="n">
        <f aca="false">(AK141-AF141)/5+AG141</f>
        <v>27.1088</v>
      </c>
      <c r="AI141" s="111" t="n">
        <f aca="false">(AK141-AF141)/5+AH141</f>
        <v>26.3952</v>
      </c>
      <c r="AJ141" s="111" t="n">
        <f aca="false">(AK141-AF141)/5+AI141</f>
        <v>25.6816</v>
      </c>
      <c r="AK141" s="104" t="n">
        <f aca="false">(AK142-AK137)/5+AK140</f>
        <v>24.968</v>
      </c>
      <c r="AL141" s="111" t="n">
        <f aca="false">(AP141-AK141)/5+AK141</f>
        <v>24.2544</v>
      </c>
      <c r="AM141" s="111" t="n">
        <f aca="false">(AP141-AK141)/5+AL141</f>
        <v>23.5408</v>
      </c>
      <c r="AN141" s="111" t="n">
        <f aca="false">(AP141-AK141)/5+AM141</f>
        <v>22.8272</v>
      </c>
      <c r="AO141" s="111" t="n">
        <f aca="false">(AP141-AK141)/5+AN141</f>
        <v>22.1136</v>
      </c>
      <c r="AP141" s="104" t="n">
        <f aca="false">(AP142-AP137)/5+AP140</f>
        <v>21.4</v>
      </c>
      <c r="AQ141" s="116" t="n">
        <f aca="false">($AP141-$AK141)/Delta+AP141</f>
        <v>20.6864</v>
      </c>
      <c r="AR141" s="116" t="n">
        <f aca="false">($AP141-$AK141)/Delta+AQ141</f>
        <v>19.9728</v>
      </c>
      <c r="AS141" s="116" t="n">
        <f aca="false">($AP141-$AK141)/Delta+AR141</f>
        <v>19.2592</v>
      </c>
      <c r="AT141" s="116" t="n">
        <f aca="false">($AP141-$AK141)/Delta+AS141</f>
        <v>18.5456</v>
      </c>
      <c r="AU141" s="116" t="n">
        <f aca="false">($AP141-$AK141)/Delta+AT141</f>
        <v>17.832</v>
      </c>
      <c r="AV141" s="116" t="n">
        <f aca="false">($AP141-$AK141)/Delta+AU141</f>
        <v>17.1184</v>
      </c>
      <c r="AW141" s="116" t="n">
        <f aca="false">($AP141-$AK141)/Delta+AV141</f>
        <v>16.4048</v>
      </c>
      <c r="AX141" s="116" t="n">
        <f aca="false">($AP141-$AK141)/Delta+AW141</f>
        <v>15.6912</v>
      </c>
      <c r="AY141" s="116" t="n">
        <f aca="false">($AP141-$AK141)/Delta+AX141</f>
        <v>14.9776</v>
      </c>
      <c r="AZ141" s="116" t="n">
        <f aca="false">($AP141-$AK141)/Delta+AY141</f>
        <v>14.264</v>
      </c>
    </row>
    <row r="142" customFormat="false" ht="12.8" hidden="false" customHeight="false" outlineLevel="0" collapsed="false">
      <c r="A142" s="103" t="n">
        <f aca="false">A137+5</f>
        <v>175</v>
      </c>
      <c r="B142" s="104" t="n">
        <v>0</v>
      </c>
      <c r="C142" s="104" t="n">
        <f aca="false">(B142+D142)/2</f>
        <v>0.988</v>
      </c>
      <c r="D142" s="115" t="n">
        <f aca="false">polar_type16!$AL$6</f>
        <v>1.976</v>
      </c>
      <c r="E142" s="104" t="n">
        <f aca="false">(D142+F142)/2</f>
        <v>2.964</v>
      </c>
      <c r="F142" s="115" t="n">
        <f aca="false">polar_type16!$AL$7</f>
        <v>3.952</v>
      </c>
      <c r="G142" s="115" t="n">
        <f aca="false">polar_type16!$AL$8</f>
        <v>4.94</v>
      </c>
      <c r="H142" s="104" t="n">
        <f aca="false">(G142+I142)/2</f>
        <v>5.929</v>
      </c>
      <c r="I142" s="115" t="n">
        <f aca="false">polar_type16!$AL$9</f>
        <v>6.918</v>
      </c>
      <c r="J142" s="104" t="n">
        <f aca="false">(L142-I142)/3+I142</f>
        <v>7.907</v>
      </c>
      <c r="K142" s="104" t="n">
        <f aca="false">(L142-I142)/3+J142</f>
        <v>8.896</v>
      </c>
      <c r="L142" s="115" t="n">
        <f aca="false">polar_type16!$AL$10</f>
        <v>9.885</v>
      </c>
      <c r="M142" s="104" t="n">
        <f aca="false">(Q142-L142)/5+L142</f>
        <v>10.874</v>
      </c>
      <c r="N142" s="104" t="n">
        <f aca="false">(Q142-L142)/5+M142</f>
        <v>11.863</v>
      </c>
      <c r="O142" s="104" t="n">
        <f aca="false">(Q142-L142)/5+N142</f>
        <v>12.852</v>
      </c>
      <c r="P142" s="104" t="n">
        <f aca="false">(Q142-L142)/5+O142</f>
        <v>13.841</v>
      </c>
      <c r="Q142" s="115" t="n">
        <f aca="false">polar_type16!$AL$11</f>
        <v>14.83</v>
      </c>
      <c r="R142" s="104" t="n">
        <f aca="false">(V142-Q142)/5+Q142</f>
        <v>15.819334</v>
      </c>
      <c r="S142" s="104" t="n">
        <f aca="false">(V142-Q142)/5+R142</f>
        <v>16.808668</v>
      </c>
      <c r="T142" s="104" t="n">
        <f aca="false">(V142-Q142)/5+S142</f>
        <v>17.798002</v>
      </c>
      <c r="U142" s="104" t="n">
        <f aca="false">(V142-Q142)/5+T142</f>
        <v>18.787336</v>
      </c>
      <c r="V142" s="115" t="n">
        <f aca="false">polar_type16!$AL$12</f>
        <v>19.77667</v>
      </c>
      <c r="W142" s="111" t="n">
        <f aca="false">(AA142-V142)/5+V142</f>
        <v>20.766002</v>
      </c>
      <c r="X142" s="111" t="n">
        <f aca="false">(AA142-V142)/5+W142</f>
        <v>21.755334</v>
      </c>
      <c r="Y142" s="111" t="n">
        <f aca="false">(AA142-V142)/5+X142</f>
        <v>22.744666</v>
      </c>
      <c r="Z142" s="111" t="n">
        <f aca="false">(AA142-V142)/5+Y142</f>
        <v>23.733998</v>
      </c>
      <c r="AA142" s="115" t="n">
        <f aca="false">polar_type16!$AL$13</f>
        <v>24.72333</v>
      </c>
      <c r="AB142" s="104" t="n">
        <f aca="false">(AF142-AA142)/5+AA142</f>
        <v>25.712664</v>
      </c>
      <c r="AC142" s="104" t="n">
        <f aca="false">(AF142-AA142)/5+AB142</f>
        <v>26.701998</v>
      </c>
      <c r="AD142" s="104" t="n">
        <f aca="false">(AF142-AA142)/5+AC142</f>
        <v>27.691332</v>
      </c>
      <c r="AE142" s="104" t="n">
        <f aca="false">(AF142-AA142)/5+AD142</f>
        <v>28.680666</v>
      </c>
      <c r="AF142" s="115" t="n">
        <f aca="false">polar_type16!$AL$14</f>
        <v>29.67</v>
      </c>
      <c r="AG142" s="111" t="n">
        <f aca="false">(AK142-AF142)/5+AF142</f>
        <v>28.928</v>
      </c>
      <c r="AH142" s="111" t="n">
        <f aca="false">(AK142-AF142)/5+AG142</f>
        <v>28.186</v>
      </c>
      <c r="AI142" s="111" t="n">
        <f aca="false">(AK142-AF142)/5+AH142</f>
        <v>27.444</v>
      </c>
      <c r="AJ142" s="111" t="n">
        <f aca="false">(AK142-AF142)/5+AI142</f>
        <v>26.702</v>
      </c>
      <c r="AK142" s="115" t="n">
        <f aca="false">polar_type16!$AL$15</f>
        <v>25.96</v>
      </c>
      <c r="AL142" s="111" t="n">
        <f aca="false">(AP142-AK142)/5+AK142</f>
        <v>25.218</v>
      </c>
      <c r="AM142" s="111" t="n">
        <f aca="false">(AP142-AK142)/5+AL142</f>
        <v>24.476</v>
      </c>
      <c r="AN142" s="111" t="n">
        <f aca="false">(AP142-AK142)/5+AM142</f>
        <v>23.734</v>
      </c>
      <c r="AO142" s="111" t="n">
        <f aca="false">(AP142-AK142)/5+AN142</f>
        <v>22.992</v>
      </c>
      <c r="AP142" s="115" t="n">
        <f aca="false">polar_type16!$AL$16</f>
        <v>22.25</v>
      </c>
      <c r="AQ142" s="116" t="n">
        <f aca="false">($AP142-$AK142)/Delta+AP142</f>
        <v>21.508</v>
      </c>
      <c r="AR142" s="116" t="n">
        <f aca="false">($AP142-$AK142)/Delta+AQ142</f>
        <v>20.766</v>
      </c>
      <c r="AS142" s="116" t="n">
        <f aca="false">($AP142-$AK142)/Delta+AR142</f>
        <v>20.024</v>
      </c>
      <c r="AT142" s="116" t="n">
        <f aca="false">($AP142-$AK142)/Delta+AS142</f>
        <v>19.282</v>
      </c>
      <c r="AU142" s="116" t="n">
        <f aca="false">($AP142-$AK142)/Delta+AT142</f>
        <v>18.54</v>
      </c>
      <c r="AV142" s="116" t="n">
        <f aca="false">($AP142-$AK142)/Delta+AU142</f>
        <v>17.798</v>
      </c>
      <c r="AW142" s="116" t="n">
        <f aca="false">($AP142-$AK142)/Delta+AV142</f>
        <v>17.056</v>
      </c>
      <c r="AX142" s="116" t="n">
        <f aca="false">($AP142-$AK142)/Delta+AW142</f>
        <v>16.314</v>
      </c>
      <c r="AY142" s="116" t="n">
        <f aca="false">($AP142-$AK142)/Delta+AX142</f>
        <v>15.572</v>
      </c>
      <c r="AZ142" s="116" t="n">
        <f aca="false">($AP142-$AK142)/Delta+AY142</f>
        <v>14.83</v>
      </c>
    </row>
    <row r="143" customFormat="false" ht="12.8" hidden="false" customHeight="false" outlineLevel="0" collapsed="false">
      <c r="A143" s="103" t="n">
        <f aca="false">(A$7-A$2)/5+A142</f>
        <v>176</v>
      </c>
      <c r="B143" s="104" t="n">
        <v>0</v>
      </c>
      <c r="C143" s="104" t="n">
        <f aca="false">(B143+D143)/2</f>
        <v>1.0572</v>
      </c>
      <c r="D143" s="104" t="n">
        <f aca="false">(D147-D142)/5+D142</f>
        <v>2.1144</v>
      </c>
      <c r="E143" s="104" t="n">
        <f aca="false">(D143+F143)/2</f>
        <v>3.1716</v>
      </c>
      <c r="F143" s="104" t="n">
        <f aca="false">(F147-F142)/5+F142</f>
        <v>4.2288</v>
      </c>
      <c r="G143" s="104" t="n">
        <f aca="false">(G147-G142)/5+G142</f>
        <v>5.286</v>
      </c>
      <c r="H143" s="104" t="n">
        <f aca="false">(G143+I143)/2</f>
        <v>6.3438</v>
      </c>
      <c r="I143" s="104" t="n">
        <f aca="false">(I147-I142)/5+I142</f>
        <v>7.4016</v>
      </c>
      <c r="J143" s="104" t="n">
        <f aca="false">(L143-I143)/3+I143</f>
        <v>8.4594</v>
      </c>
      <c r="K143" s="104" t="n">
        <f aca="false">(L143-I143)/3+J143</f>
        <v>9.5172</v>
      </c>
      <c r="L143" s="104" t="n">
        <f aca="false">(L147-L142)/5+L142</f>
        <v>10.575</v>
      </c>
      <c r="M143" s="104" t="n">
        <f aca="false">(Q143-L143)/5+L143</f>
        <v>11.6328</v>
      </c>
      <c r="N143" s="104" t="n">
        <f aca="false">(Q143-L143)/5+M143</f>
        <v>12.6906</v>
      </c>
      <c r="O143" s="104" t="n">
        <f aca="false">(Q143-L143)/5+N143</f>
        <v>13.7484</v>
      </c>
      <c r="P143" s="104" t="n">
        <f aca="false">(Q143-L143)/5+O143</f>
        <v>14.8062</v>
      </c>
      <c r="Q143" s="104" t="n">
        <f aca="false">(Q147-Q142)/5+Q142</f>
        <v>15.864</v>
      </c>
      <c r="R143" s="104" t="n">
        <f aca="false">(V143-Q143)/5+Q143</f>
        <v>16.922134</v>
      </c>
      <c r="S143" s="104" t="n">
        <f aca="false">(V143-Q143)/5+R143</f>
        <v>17.980268</v>
      </c>
      <c r="T143" s="104" t="n">
        <f aca="false">(V143-Q143)/5+S143</f>
        <v>19.038402</v>
      </c>
      <c r="U143" s="104" t="n">
        <f aca="false">(V143-Q143)/5+T143</f>
        <v>20.096536</v>
      </c>
      <c r="V143" s="104" t="n">
        <f aca="false">(V147-V142)/5+V142</f>
        <v>21.15467</v>
      </c>
      <c r="W143" s="111" t="n">
        <f aca="false">(AA143-V143)/5+V143</f>
        <v>22.212802</v>
      </c>
      <c r="X143" s="111" t="n">
        <f aca="false">(AA143-V143)/5+W143</f>
        <v>23.270934</v>
      </c>
      <c r="Y143" s="111" t="n">
        <f aca="false">(AA143-V143)/5+X143</f>
        <v>24.329066</v>
      </c>
      <c r="Z143" s="111" t="n">
        <f aca="false">(AA143-V143)/5+Y143</f>
        <v>25.387198</v>
      </c>
      <c r="AA143" s="104" t="n">
        <f aca="false">(AA147-AA142)/5+AA142</f>
        <v>26.44533</v>
      </c>
      <c r="AB143" s="104" t="n">
        <f aca="false">(AF143-AA143)/5+AA143</f>
        <v>27.503464</v>
      </c>
      <c r="AC143" s="104" t="n">
        <f aca="false">(AF143-AA143)/5+AB143</f>
        <v>28.561598</v>
      </c>
      <c r="AD143" s="104" t="n">
        <f aca="false">(AF143-AA143)/5+AC143</f>
        <v>29.619732</v>
      </c>
      <c r="AE143" s="104" t="n">
        <f aca="false">(AF143-AA143)/5+AD143</f>
        <v>30.677866</v>
      </c>
      <c r="AF143" s="104" t="n">
        <f aca="false">(AF147-AF142)/5+AF142</f>
        <v>31.736</v>
      </c>
      <c r="AG143" s="111" t="n">
        <f aca="false">(AK143-AF143)/5+AF143</f>
        <v>30.9424</v>
      </c>
      <c r="AH143" s="111" t="n">
        <f aca="false">(AK143-AF143)/5+AG143</f>
        <v>30.1488</v>
      </c>
      <c r="AI143" s="111" t="n">
        <f aca="false">(AK143-AF143)/5+AH143</f>
        <v>29.3552</v>
      </c>
      <c r="AJ143" s="111" t="n">
        <f aca="false">(AK143-AF143)/5+AI143</f>
        <v>28.5616</v>
      </c>
      <c r="AK143" s="104" t="n">
        <f aca="false">(AK147-AK142)/5+AK142</f>
        <v>27.768</v>
      </c>
      <c r="AL143" s="111" t="n">
        <f aca="false">(AP143-AK143)/5+AK143</f>
        <v>26.9744</v>
      </c>
      <c r="AM143" s="111" t="n">
        <f aca="false">(AP143-AK143)/5+AL143</f>
        <v>26.1808</v>
      </c>
      <c r="AN143" s="111" t="n">
        <f aca="false">(AP143-AK143)/5+AM143</f>
        <v>25.3872</v>
      </c>
      <c r="AO143" s="111" t="n">
        <f aca="false">(AP143-AK143)/5+AN143</f>
        <v>24.5936</v>
      </c>
      <c r="AP143" s="104" t="n">
        <f aca="false">(AP147-AP142)/5+AP142</f>
        <v>23.8</v>
      </c>
      <c r="AQ143" s="116" t="n">
        <f aca="false">($AP143-$AK143)/Delta+AP143</f>
        <v>23.0064</v>
      </c>
      <c r="AR143" s="116" t="n">
        <f aca="false">($AP143-$AK143)/Delta+AQ143</f>
        <v>22.2128</v>
      </c>
      <c r="AS143" s="116" t="n">
        <f aca="false">($AP143-$AK143)/Delta+AR143</f>
        <v>21.4192</v>
      </c>
      <c r="AT143" s="116" t="n">
        <f aca="false">($AP143-$AK143)/Delta+AS143</f>
        <v>20.6256</v>
      </c>
      <c r="AU143" s="116" t="n">
        <f aca="false">($AP143-$AK143)/Delta+AT143</f>
        <v>19.832</v>
      </c>
      <c r="AV143" s="116" t="n">
        <f aca="false">($AP143-$AK143)/Delta+AU143</f>
        <v>19.0384</v>
      </c>
      <c r="AW143" s="116" t="n">
        <f aca="false">($AP143-$AK143)/Delta+AV143</f>
        <v>18.2448</v>
      </c>
      <c r="AX143" s="116" t="n">
        <f aca="false">($AP143-$AK143)/Delta+AW143</f>
        <v>17.4512</v>
      </c>
      <c r="AY143" s="116" t="n">
        <f aca="false">($AP143-$AK143)/Delta+AX143</f>
        <v>16.6576</v>
      </c>
      <c r="AZ143" s="116" t="n">
        <f aca="false">($AP143-$AK143)/Delta+AY143</f>
        <v>15.864</v>
      </c>
    </row>
    <row r="144" customFormat="false" ht="12.8" hidden="false" customHeight="false" outlineLevel="0" collapsed="false">
      <c r="A144" s="103" t="n">
        <f aca="false">(A$7-A$2)/5+A143</f>
        <v>177</v>
      </c>
      <c r="B144" s="104" t="n">
        <v>0</v>
      </c>
      <c r="C144" s="104" t="n">
        <f aca="false">(B144+D144)/2</f>
        <v>1.1264</v>
      </c>
      <c r="D144" s="104" t="n">
        <f aca="false">(D147-D142)/5+D143</f>
        <v>2.2528</v>
      </c>
      <c r="E144" s="104" t="n">
        <f aca="false">(D144+F144)/2</f>
        <v>3.3792</v>
      </c>
      <c r="F144" s="104" t="n">
        <f aca="false">(F147-F142)/5+F143</f>
        <v>4.5056</v>
      </c>
      <c r="G144" s="104" t="n">
        <f aca="false">(G147-G142)/5+G143</f>
        <v>5.632</v>
      </c>
      <c r="H144" s="104" t="n">
        <f aca="false">(G144+I144)/2</f>
        <v>6.7586</v>
      </c>
      <c r="I144" s="104" t="n">
        <f aca="false">(I147-I142)/5+I143</f>
        <v>7.8852</v>
      </c>
      <c r="J144" s="104" t="n">
        <f aca="false">(L144-I144)/3+I144</f>
        <v>9.0118</v>
      </c>
      <c r="K144" s="104" t="n">
        <f aca="false">(L144-I144)/3+J144</f>
        <v>10.1384</v>
      </c>
      <c r="L144" s="104" t="n">
        <f aca="false">(L147-L142)/5+L143</f>
        <v>11.265</v>
      </c>
      <c r="M144" s="104" t="n">
        <f aca="false">(Q144-L144)/5+L144</f>
        <v>12.3916</v>
      </c>
      <c r="N144" s="104" t="n">
        <f aca="false">(Q144-L144)/5+M144</f>
        <v>13.5182</v>
      </c>
      <c r="O144" s="104" t="n">
        <f aca="false">(Q144-L144)/5+N144</f>
        <v>14.6448</v>
      </c>
      <c r="P144" s="104" t="n">
        <f aca="false">(Q144-L144)/5+O144</f>
        <v>15.7714</v>
      </c>
      <c r="Q144" s="104" t="n">
        <f aca="false">(Q147-Q142)/5+Q143</f>
        <v>16.898</v>
      </c>
      <c r="R144" s="104" t="n">
        <f aca="false">(V144-Q144)/5+Q144</f>
        <v>18.024934</v>
      </c>
      <c r="S144" s="104" t="n">
        <f aca="false">(V144-Q144)/5+R144</f>
        <v>19.151868</v>
      </c>
      <c r="T144" s="104" t="n">
        <f aca="false">(V144-Q144)/5+S144</f>
        <v>20.278802</v>
      </c>
      <c r="U144" s="104" t="n">
        <f aca="false">(V144-Q144)/5+T144</f>
        <v>21.405736</v>
      </c>
      <c r="V144" s="104" t="n">
        <f aca="false">(V147-V142)/5+V143</f>
        <v>22.53267</v>
      </c>
      <c r="W144" s="111" t="n">
        <f aca="false">(AA144-V144)/5+V144</f>
        <v>23.659602</v>
      </c>
      <c r="X144" s="111" t="n">
        <f aca="false">(AA144-V144)/5+W144</f>
        <v>24.786534</v>
      </c>
      <c r="Y144" s="111" t="n">
        <f aca="false">(AA144-V144)/5+X144</f>
        <v>25.913466</v>
      </c>
      <c r="Z144" s="111" t="n">
        <f aca="false">(AA144-V144)/5+Y144</f>
        <v>27.040398</v>
      </c>
      <c r="AA144" s="104" t="n">
        <f aca="false">(AA147-AA142)/5+AA143</f>
        <v>28.16733</v>
      </c>
      <c r="AB144" s="104" t="n">
        <f aca="false">(AF144-AA144)/5+AA144</f>
        <v>29.294264</v>
      </c>
      <c r="AC144" s="104" t="n">
        <f aca="false">(AF144-AA144)/5+AB144</f>
        <v>30.421198</v>
      </c>
      <c r="AD144" s="104" t="n">
        <f aca="false">(AF144-AA144)/5+AC144</f>
        <v>31.548132</v>
      </c>
      <c r="AE144" s="104" t="n">
        <f aca="false">(AF144-AA144)/5+AD144</f>
        <v>32.675066</v>
      </c>
      <c r="AF144" s="104" t="n">
        <f aca="false">(AF147-AF142)/5+AF143</f>
        <v>33.802</v>
      </c>
      <c r="AG144" s="111" t="n">
        <f aca="false">(AK144-AF144)/5+AF144</f>
        <v>32.9568</v>
      </c>
      <c r="AH144" s="111" t="n">
        <f aca="false">(AK144-AF144)/5+AG144</f>
        <v>32.1116</v>
      </c>
      <c r="AI144" s="111" t="n">
        <f aca="false">(AK144-AF144)/5+AH144</f>
        <v>31.2664</v>
      </c>
      <c r="AJ144" s="111" t="n">
        <f aca="false">(AK144-AF144)/5+AI144</f>
        <v>30.4212</v>
      </c>
      <c r="AK144" s="104" t="n">
        <f aca="false">(AK147-AK142)/5+AK143</f>
        <v>29.576</v>
      </c>
      <c r="AL144" s="111" t="n">
        <f aca="false">(AP144-AK144)/5+AK144</f>
        <v>28.7308</v>
      </c>
      <c r="AM144" s="111" t="n">
        <f aca="false">(AP144-AK144)/5+AL144</f>
        <v>27.8856</v>
      </c>
      <c r="AN144" s="111" t="n">
        <f aca="false">(AP144-AK144)/5+AM144</f>
        <v>27.0404</v>
      </c>
      <c r="AO144" s="111" t="n">
        <f aca="false">(AP144-AK144)/5+AN144</f>
        <v>26.1952</v>
      </c>
      <c r="AP144" s="104" t="n">
        <f aca="false">(AP147-AP142)/5+AP143</f>
        <v>25.35</v>
      </c>
      <c r="AQ144" s="116" t="n">
        <f aca="false">($AP144-$AK144)/Delta+AP144</f>
        <v>24.5048</v>
      </c>
      <c r="AR144" s="116" t="n">
        <f aca="false">($AP144-$AK144)/Delta+AQ144</f>
        <v>23.6596</v>
      </c>
      <c r="AS144" s="116" t="n">
        <f aca="false">($AP144-$AK144)/Delta+AR144</f>
        <v>22.8144</v>
      </c>
      <c r="AT144" s="116" t="n">
        <f aca="false">($AP144-$AK144)/Delta+AS144</f>
        <v>21.9692</v>
      </c>
      <c r="AU144" s="116" t="n">
        <f aca="false">($AP144-$AK144)/Delta+AT144</f>
        <v>21.124</v>
      </c>
      <c r="AV144" s="116" t="n">
        <f aca="false">($AP144-$AK144)/Delta+AU144</f>
        <v>20.2788</v>
      </c>
      <c r="AW144" s="116" t="n">
        <f aca="false">($AP144-$AK144)/Delta+AV144</f>
        <v>19.4336</v>
      </c>
      <c r="AX144" s="116" t="n">
        <f aca="false">($AP144-$AK144)/Delta+AW144</f>
        <v>18.5884</v>
      </c>
      <c r="AY144" s="116" t="n">
        <f aca="false">($AP144-$AK144)/Delta+AX144</f>
        <v>17.7432</v>
      </c>
      <c r="AZ144" s="116" t="n">
        <f aca="false">($AP144-$AK144)/Delta+AY144</f>
        <v>16.898</v>
      </c>
    </row>
    <row r="145" customFormat="false" ht="12.8" hidden="false" customHeight="false" outlineLevel="0" collapsed="false">
      <c r="A145" s="103" t="n">
        <f aca="false">(A$7-A$2)/5+A144</f>
        <v>178</v>
      </c>
      <c r="B145" s="104" t="n">
        <v>0</v>
      </c>
      <c r="C145" s="104" t="n">
        <f aca="false">(B145+D145)/2</f>
        <v>1.1956</v>
      </c>
      <c r="D145" s="104" t="n">
        <f aca="false">(D147-D142)/5+D144</f>
        <v>2.3912</v>
      </c>
      <c r="E145" s="104" t="n">
        <f aca="false">(D145+F145)/2</f>
        <v>3.5868</v>
      </c>
      <c r="F145" s="104" t="n">
        <f aca="false">(F147-F142)/5+F144</f>
        <v>4.7824</v>
      </c>
      <c r="G145" s="104" t="n">
        <f aca="false">(G147-G142)/5+G144</f>
        <v>5.978</v>
      </c>
      <c r="H145" s="104" t="n">
        <f aca="false">(G145+I145)/2</f>
        <v>7.1734</v>
      </c>
      <c r="I145" s="104" t="n">
        <f aca="false">(I147-I142)/5+I144</f>
        <v>8.3688</v>
      </c>
      <c r="J145" s="104" t="n">
        <f aca="false">(L145-I145)/3+I145</f>
        <v>9.5642</v>
      </c>
      <c r="K145" s="104" t="n">
        <f aca="false">(L145-I145)/3+J145</f>
        <v>10.7596</v>
      </c>
      <c r="L145" s="104" t="n">
        <f aca="false">(L147-L142)/5+L144</f>
        <v>11.955</v>
      </c>
      <c r="M145" s="104" t="n">
        <f aca="false">(Q145-L145)/5+L145</f>
        <v>13.1504</v>
      </c>
      <c r="N145" s="104" t="n">
        <f aca="false">(Q145-L145)/5+M145</f>
        <v>14.3458</v>
      </c>
      <c r="O145" s="104" t="n">
        <f aca="false">(Q145-L145)/5+N145</f>
        <v>15.5412</v>
      </c>
      <c r="P145" s="104" t="n">
        <f aca="false">(Q145-L145)/5+O145</f>
        <v>16.7366</v>
      </c>
      <c r="Q145" s="104" t="n">
        <f aca="false">(Q147-Q142)/5+Q144</f>
        <v>17.932</v>
      </c>
      <c r="R145" s="104" t="n">
        <f aca="false">(V145-Q145)/5+Q145</f>
        <v>19.127734</v>
      </c>
      <c r="S145" s="104" t="n">
        <f aca="false">(V145-Q145)/5+R145</f>
        <v>20.323468</v>
      </c>
      <c r="T145" s="104" t="n">
        <f aca="false">(V145-Q145)/5+S145</f>
        <v>21.519202</v>
      </c>
      <c r="U145" s="104" t="n">
        <f aca="false">(V145-Q145)/5+T145</f>
        <v>22.714936</v>
      </c>
      <c r="V145" s="104" t="n">
        <f aca="false">(V147-V142)/5+V144</f>
        <v>23.91067</v>
      </c>
      <c r="W145" s="111" t="n">
        <f aca="false">(AA145-V145)/5+V145</f>
        <v>25.106402</v>
      </c>
      <c r="X145" s="111" t="n">
        <f aca="false">(AA145-V145)/5+W145</f>
        <v>26.302134</v>
      </c>
      <c r="Y145" s="111" t="n">
        <f aca="false">(AA145-V145)/5+X145</f>
        <v>27.497866</v>
      </c>
      <c r="Z145" s="111" t="n">
        <f aca="false">(AA145-V145)/5+Y145</f>
        <v>28.693598</v>
      </c>
      <c r="AA145" s="104" t="n">
        <f aca="false">(AA147-AA142)/5+AA144</f>
        <v>29.88933</v>
      </c>
      <c r="AB145" s="104" t="n">
        <f aca="false">(AF145-AA145)/5+AA145</f>
        <v>31.085064</v>
      </c>
      <c r="AC145" s="104" t="n">
        <f aca="false">(AF145-AA145)/5+AB145</f>
        <v>32.280798</v>
      </c>
      <c r="AD145" s="104" t="n">
        <f aca="false">(AF145-AA145)/5+AC145</f>
        <v>33.476532</v>
      </c>
      <c r="AE145" s="104" t="n">
        <f aca="false">(AF145-AA145)/5+AD145</f>
        <v>34.672266</v>
      </c>
      <c r="AF145" s="104" t="n">
        <f aca="false">(AF147-AF142)/5+AF144</f>
        <v>35.868</v>
      </c>
      <c r="AG145" s="111" t="n">
        <f aca="false">(AK145-AF145)/5+AF145</f>
        <v>34.9712</v>
      </c>
      <c r="AH145" s="111" t="n">
        <f aca="false">(AK145-AF145)/5+AG145</f>
        <v>34.0744</v>
      </c>
      <c r="AI145" s="111" t="n">
        <f aca="false">(AK145-AF145)/5+AH145</f>
        <v>33.1776</v>
      </c>
      <c r="AJ145" s="111" t="n">
        <f aca="false">(AK145-AF145)/5+AI145</f>
        <v>32.2808</v>
      </c>
      <c r="AK145" s="104" t="n">
        <f aca="false">(AK147-AK142)/5+AK144</f>
        <v>31.384</v>
      </c>
      <c r="AL145" s="111" t="n">
        <f aca="false">(AP145-AK145)/5+AK145</f>
        <v>30.4872</v>
      </c>
      <c r="AM145" s="111" t="n">
        <f aca="false">(AP145-AK145)/5+AL145</f>
        <v>29.5904</v>
      </c>
      <c r="AN145" s="111" t="n">
        <f aca="false">(AP145-AK145)/5+AM145</f>
        <v>28.6936</v>
      </c>
      <c r="AO145" s="111" t="n">
        <f aca="false">(AP145-AK145)/5+AN145</f>
        <v>27.7968</v>
      </c>
      <c r="AP145" s="104" t="n">
        <f aca="false">(AP147-AP142)/5+AP144</f>
        <v>26.9</v>
      </c>
      <c r="AQ145" s="116" t="n">
        <f aca="false">($AP145-$AK145)/Delta+AP145</f>
        <v>26.0032</v>
      </c>
      <c r="AR145" s="116" t="n">
        <f aca="false">($AP145-$AK145)/Delta+AQ145</f>
        <v>25.1064</v>
      </c>
      <c r="AS145" s="116" t="n">
        <f aca="false">($AP145-$AK145)/Delta+AR145</f>
        <v>24.2096</v>
      </c>
      <c r="AT145" s="116" t="n">
        <f aca="false">($AP145-$AK145)/Delta+AS145</f>
        <v>23.3128</v>
      </c>
      <c r="AU145" s="116" t="n">
        <f aca="false">($AP145-$AK145)/Delta+AT145</f>
        <v>22.416</v>
      </c>
      <c r="AV145" s="116" t="n">
        <f aca="false">($AP145-$AK145)/Delta+AU145</f>
        <v>21.5192</v>
      </c>
      <c r="AW145" s="116" t="n">
        <f aca="false">($AP145-$AK145)/Delta+AV145</f>
        <v>20.6224</v>
      </c>
      <c r="AX145" s="116" t="n">
        <f aca="false">($AP145-$AK145)/Delta+AW145</f>
        <v>19.7256</v>
      </c>
      <c r="AY145" s="116" t="n">
        <f aca="false">($AP145-$AK145)/Delta+AX145</f>
        <v>18.8288</v>
      </c>
      <c r="AZ145" s="116" t="n">
        <f aca="false">($AP145-$AK145)/Delta+AY145</f>
        <v>17.932</v>
      </c>
    </row>
    <row r="146" customFormat="false" ht="12.8" hidden="false" customHeight="false" outlineLevel="0" collapsed="false">
      <c r="A146" s="103" t="n">
        <f aca="false">(A$7-A$2)/5+A145</f>
        <v>179</v>
      </c>
      <c r="B146" s="104" t="n">
        <v>0</v>
      </c>
      <c r="C146" s="104" t="n">
        <f aca="false">(B146+D146)/2</f>
        <v>1.2648</v>
      </c>
      <c r="D146" s="104" t="n">
        <f aca="false">(D147-D142)/5+D145</f>
        <v>2.5296</v>
      </c>
      <c r="E146" s="104" t="n">
        <f aca="false">(D146+F146)/2</f>
        <v>3.7944</v>
      </c>
      <c r="F146" s="104" t="n">
        <f aca="false">(F147-F142)/5+F145</f>
        <v>5.0592</v>
      </c>
      <c r="G146" s="104" t="n">
        <f aca="false">(G147-G142)/5+G145</f>
        <v>6.324</v>
      </c>
      <c r="H146" s="104" t="n">
        <f aca="false">(G146+I146)/2</f>
        <v>7.5882</v>
      </c>
      <c r="I146" s="104" t="n">
        <f aca="false">(I147-I142)/5+I145</f>
        <v>8.8524</v>
      </c>
      <c r="J146" s="104" t="n">
        <f aca="false">(L146-I146)/3+I146</f>
        <v>10.1166</v>
      </c>
      <c r="K146" s="104" t="n">
        <f aca="false">(L146-I146)/3+J146</f>
        <v>11.3808</v>
      </c>
      <c r="L146" s="104" t="n">
        <f aca="false">(L147-L142)/5+L145</f>
        <v>12.645</v>
      </c>
      <c r="M146" s="104" t="n">
        <f aca="false">(Q146-L146)/5+L146</f>
        <v>13.9092</v>
      </c>
      <c r="N146" s="104" t="n">
        <f aca="false">(Q146-L146)/5+M146</f>
        <v>15.1734</v>
      </c>
      <c r="O146" s="104" t="n">
        <f aca="false">(Q146-L146)/5+N146</f>
        <v>16.4376</v>
      </c>
      <c r="P146" s="104" t="n">
        <f aca="false">(Q146-L146)/5+O146</f>
        <v>17.7018</v>
      </c>
      <c r="Q146" s="104" t="n">
        <f aca="false">(Q147-Q142)/5+Q145</f>
        <v>18.966</v>
      </c>
      <c r="R146" s="104" t="n">
        <f aca="false">(V146-Q146)/5+Q146</f>
        <v>20.230534</v>
      </c>
      <c r="S146" s="104" t="n">
        <f aca="false">(V146-Q146)/5+R146</f>
        <v>21.495068</v>
      </c>
      <c r="T146" s="104" t="n">
        <f aca="false">(V146-Q146)/5+S146</f>
        <v>22.759602</v>
      </c>
      <c r="U146" s="104" t="n">
        <f aca="false">(V146-Q146)/5+T146</f>
        <v>24.024136</v>
      </c>
      <c r="V146" s="104" t="n">
        <f aca="false">(V147-V142)/5+V145</f>
        <v>25.28867</v>
      </c>
      <c r="W146" s="111" t="n">
        <f aca="false">(AA146-V146)/5+V146</f>
        <v>26.553202</v>
      </c>
      <c r="X146" s="111" t="n">
        <f aca="false">(AA146-V146)/5+W146</f>
        <v>27.817734</v>
      </c>
      <c r="Y146" s="111" t="n">
        <f aca="false">(AA146-V146)/5+X146</f>
        <v>29.082266</v>
      </c>
      <c r="Z146" s="111" t="n">
        <f aca="false">(AA146-V146)/5+Y146</f>
        <v>30.346798</v>
      </c>
      <c r="AA146" s="104" t="n">
        <f aca="false">(AA147-AA142)/5+AA145</f>
        <v>31.61133</v>
      </c>
      <c r="AB146" s="104" t="n">
        <f aca="false">(AF146-AA146)/5+AA146</f>
        <v>32.875864</v>
      </c>
      <c r="AC146" s="104" t="n">
        <f aca="false">(AF146-AA146)/5+AB146</f>
        <v>34.140398</v>
      </c>
      <c r="AD146" s="104" t="n">
        <f aca="false">(AF146-AA146)/5+AC146</f>
        <v>35.404932</v>
      </c>
      <c r="AE146" s="104" t="n">
        <f aca="false">(AF146-AA146)/5+AD146</f>
        <v>36.669466</v>
      </c>
      <c r="AF146" s="104" t="n">
        <f aca="false">(AF147-AF142)/5+AF145</f>
        <v>37.934</v>
      </c>
      <c r="AG146" s="111" t="n">
        <f aca="false">(AK146-AF146)/5+AF146</f>
        <v>36.9856</v>
      </c>
      <c r="AH146" s="111" t="n">
        <f aca="false">(AK146-AF146)/5+AG146</f>
        <v>36.0372</v>
      </c>
      <c r="AI146" s="111" t="n">
        <f aca="false">(AK146-AF146)/5+AH146</f>
        <v>35.0888</v>
      </c>
      <c r="AJ146" s="111" t="n">
        <f aca="false">(AK146-AF146)/5+AI146</f>
        <v>34.1404</v>
      </c>
      <c r="AK146" s="104" t="n">
        <f aca="false">(AK147-AK142)/5+AK145</f>
        <v>33.192</v>
      </c>
      <c r="AL146" s="111" t="n">
        <f aca="false">(AP146-AK146)/5+AK146</f>
        <v>32.2436</v>
      </c>
      <c r="AM146" s="111" t="n">
        <f aca="false">(AP146-AK146)/5+AL146</f>
        <v>31.2952</v>
      </c>
      <c r="AN146" s="111" t="n">
        <f aca="false">(AP146-AK146)/5+AM146</f>
        <v>30.3468</v>
      </c>
      <c r="AO146" s="111" t="n">
        <f aca="false">(AP146-AK146)/5+AN146</f>
        <v>29.3984</v>
      </c>
      <c r="AP146" s="104" t="n">
        <f aca="false">(AP147-AP142)/5+AP145</f>
        <v>28.45</v>
      </c>
      <c r="AQ146" s="116" t="n">
        <f aca="false">($AP146-$AK146)/Delta+AP146</f>
        <v>27.5016</v>
      </c>
      <c r="AR146" s="116" t="n">
        <f aca="false">($AP146-$AK146)/Delta+AQ146</f>
        <v>26.5532</v>
      </c>
      <c r="AS146" s="116" t="n">
        <f aca="false">($AP146-$AK146)/Delta+AR146</f>
        <v>25.6048</v>
      </c>
      <c r="AT146" s="116" t="n">
        <f aca="false">($AP146-$AK146)/Delta+AS146</f>
        <v>24.6564</v>
      </c>
      <c r="AU146" s="116" t="n">
        <f aca="false">($AP146-$AK146)/Delta+AT146</f>
        <v>23.708</v>
      </c>
      <c r="AV146" s="116" t="n">
        <f aca="false">($AP146-$AK146)/Delta+AU146</f>
        <v>22.7596</v>
      </c>
      <c r="AW146" s="116" t="n">
        <f aca="false">($AP146-$AK146)/Delta+AV146</f>
        <v>21.8112</v>
      </c>
      <c r="AX146" s="116" t="n">
        <f aca="false">($AP146-$AK146)/Delta+AW146</f>
        <v>20.8628</v>
      </c>
      <c r="AY146" s="116" t="n">
        <f aca="false">($AP146-$AK146)/Delta+AX146</f>
        <v>19.9144</v>
      </c>
      <c r="AZ146" s="116" t="n">
        <f aca="false">($AP146-$AK146)/Delta+AY146</f>
        <v>18.966</v>
      </c>
    </row>
    <row r="147" customFormat="false" ht="12.8" hidden="false" customHeight="false" outlineLevel="0" collapsed="false">
      <c r="A147" s="103" t="n">
        <f aca="false">A142+5</f>
        <v>180</v>
      </c>
      <c r="B147" s="104" t="n">
        <v>0</v>
      </c>
      <c r="C147" s="104" t="n">
        <f aca="false">(B147+D147)/2</f>
        <v>1.334</v>
      </c>
      <c r="D147" s="115" t="n">
        <f aca="false">polar_type16!$AM$6</f>
        <v>2.668</v>
      </c>
      <c r="E147" s="104" t="n">
        <f aca="false">(D147+F147)/2</f>
        <v>4.002</v>
      </c>
      <c r="F147" s="115" t="n">
        <f aca="false">polar_type16!$AM$7</f>
        <v>5.336</v>
      </c>
      <c r="G147" s="115" t="n">
        <f aca="false">polar_type16!$AM$8</f>
        <v>6.67</v>
      </c>
      <c r="H147" s="104" t="n">
        <f aca="false">(G147+I147)/2</f>
        <v>8.003</v>
      </c>
      <c r="I147" s="115" t="n">
        <f aca="false">polar_type16!$AM$9</f>
        <v>9.336</v>
      </c>
      <c r="J147" s="104" t="n">
        <f aca="false">(L147-I147)/3+I147</f>
        <v>10.669</v>
      </c>
      <c r="K147" s="104" t="n">
        <f aca="false">(L147-I147)/3+J147</f>
        <v>12.002</v>
      </c>
      <c r="L147" s="115" t="n">
        <f aca="false">polar_type16!$AM$10</f>
        <v>13.335</v>
      </c>
      <c r="M147" s="104" t="n">
        <f aca="false">(Q147-L147)/5+L147</f>
        <v>14.668</v>
      </c>
      <c r="N147" s="104" t="n">
        <f aca="false">(Q147-L147)/5+M147</f>
        <v>16.001</v>
      </c>
      <c r="O147" s="104" t="n">
        <f aca="false">(Q147-L147)/5+N147</f>
        <v>17.334</v>
      </c>
      <c r="P147" s="104" t="n">
        <f aca="false">(Q147-L147)/5+O147</f>
        <v>18.667</v>
      </c>
      <c r="Q147" s="115" t="n">
        <f aca="false">polar_type16!$AM$11</f>
        <v>20</v>
      </c>
      <c r="R147" s="104" t="n">
        <f aca="false">(V147-Q147)/5+Q147</f>
        <v>21.333334</v>
      </c>
      <c r="S147" s="104" t="n">
        <f aca="false">(V147-Q147)/5+R147</f>
        <v>22.666668</v>
      </c>
      <c r="T147" s="104" t="n">
        <f aca="false">(V147-Q147)/5+S147</f>
        <v>24.000002</v>
      </c>
      <c r="U147" s="104" t="n">
        <f aca="false">(V147-Q147)/5+T147</f>
        <v>25.333336</v>
      </c>
      <c r="V147" s="115" t="n">
        <f aca="false">polar_type16!$AM$12</f>
        <v>26.66667</v>
      </c>
      <c r="W147" s="111" t="n">
        <f aca="false">(AA147-V147)/5+V147</f>
        <v>28.000002</v>
      </c>
      <c r="X147" s="111" t="n">
        <f aca="false">(AA147-V147)/5+W147</f>
        <v>29.333334</v>
      </c>
      <c r="Y147" s="111" t="n">
        <f aca="false">(AA147-V147)/5+X147</f>
        <v>30.666666</v>
      </c>
      <c r="Z147" s="111" t="n">
        <f aca="false">(AA147-V147)/5+Y147</f>
        <v>31.999998</v>
      </c>
      <c r="AA147" s="115" t="n">
        <f aca="false">polar_type16!$AM$13</f>
        <v>33.33333</v>
      </c>
      <c r="AB147" s="104" t="n">
        <f aca="false">(AF147-AA147)/5+AA147</f>
        <v>34.666664</v>
      </c>
      <c r="AC147" s="104" t="n">
        <f aca="false">(AF147-AA147)/5+AB147</f>
        <v>35.999998</v>
      </c>
      <c r="AD147" s="104" t="n">
        <f aca="false">(AF147-AA147)/5+AC147</f>
        <v>37.333332</v>
      </c>
      <c r="AE147" s="104" t="n">
        <f aca="false">(AF147-AA147)/5+AD147</f>
        <v>38.666666</v>
      </c>
      <c r="AF147" s="115" t="n">
        <f aca="false">polar_type16!$AM$14</f>
        <v>40</v>
      </c>
      <c r="AG147" s="111" t="n">
        <f aca="false">(AK147-AF147)/5+AF147</f>
        <v>39</v>
      </c>
      <c r="AH147" s="111" t="n">
        <f aca="false">(AK147-AF147)/5+AG147</f>
        <v>38</v>
      </c>
      <c r="AI147" s="111" t="n">
        <f aca="false">(AK147-AF147)/5+AH147</f>
        <v>37</v>
      </c>
      <c r="AJ147" s="111" t="n">
        <f aca="false">(AK147-AF147)/5+AI147</f>
        <v>36</v>
      </c>
      <c r="AK147" s="115" t="n">
        <f aca="false">polar_type16!$AM$15</f>
        <v>35</v>
      </c>
      <c r="AL147" s="111" t="n">
        <f aca="false">(AP147-AK147)/5+AK147</f>
        <v>34</v>
      </c>
      <c r="AM147" s="111" t="n">
        <f aca="false">(AP147-AK147)/5+AL147</f>
        <v>33</v>
      </c>
      <c r="AN147" s="111" t="n">
        <f aca="false">(AP147-AK147)/5+AM147</f>
        <v>32</v>
      </c>
      <c r="AO147" s="111" t="n">
        <f aca="false">(AP147-AK147)/5+AN147</f>
        <v>31</v>
      </c>
      <c r="AP147" s="115" t="n">
        <f aca="false">polar_type16!$AM$16</f>
        <v>30</v>
      </c>
      <c r="AQ147" s="116" t="n">
        <f aca="false">($AP147-$AK147)/Delta+AP147</f>
        <v>29</v>
      </c>
      <c r="AR147" s="116" t="n">
        <f aca="false">($AP147-$AK147)/Delta+AQ147</f>
        <v>28</v>
      </c>
      <c r="AS147" s="116" t="n">
        <f aca="false">($AP147-$AK147)/Delta+AR147</f>
        <v>27</v>
      </c>
      <c r="AT147" s="116" t="n">
        <f aca="false">($AP147-$AK147)/Delta+AS147</f>
        <v>26</v>
      </c>
      <c r="AU147" s="116" t="n">
        <f aca="false">($AP147-$AK147)/Delta+AT147</f>
        <v>25</v>
      </c>
      <c r="AV147" s="116" t="n">
        <f aca="false">($AP147-$AK147)/Delta+AU147</f>
        <v>24</v>
      </c>
      <c r="AW147" s="116" t="n">
        <f aca="false">($AP147-$AK147)/Delta+AV147</f>
        <v>23</v>
      </c>
      <c r="AX147" s="116" t="n">
        <f aca="false">($AP147-$AK147)/Delta+AW147</f>
        <v>22</v>
      </c>
      <c r="AY147" s="116" t="n">
        <f aca="false">($AP147-$AK147)/Delta+AX147</f>
        <v>21</v>
      </c>
      <c r="AZ147" s="116" t="n">
        <f aca="false">($AP147-$AK147)/Delta+AY147</f>
        <v>20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N7" activeCellId="0" sqref="N7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75</v>
      </c>
      <c r="B1" s="0" t="n">
        <v>0</v>
      </c>
      <c r="C1" s="0" t="n">
        <f aca="false">polar_type16!$A$6</f>
        <v>2</v>
      </c>
      <c r="D1" s="0" t="n">
        <f aca="false">polar_type16!$A$7</f>
        <v>4</v>
      </c>
      <c r="E1" s="0" t="n">
        <f aca="false">polar_type16!$A$8</f>
        <v>5</v>
      </c>
      <c r="F1" s="0" t="n">
        <f aca="false">polar_type16!$A$9</f>
        <v>7</v>
      </c>
      <c r="G1" s="0" t="n">
        <f aca="false">polar_type16!$A$10</f>
        <v>10</v>
      </c>
      <c r="H1" s="0" t="n">
        <f aca="false">polar_type16!$A$11</f>
        <v>15</v>
      </c>
      <c r="I1" s="0" t="n">
        <f aca="false">polar_type16!$A$12</f>
        <v>20</v>
      </c>
      <c r="J1" s="0" t="n">
        <f aca="false">polar_type16!$A$13</f>
        <v>25</v>
      </c>
      <c r="K1" s="0" t="n">
        <f aca="false">polar_type16!$A$14</f>
        <v>30</v>
      </c>
      <c r="L1" s="0" t="n">
        <f aca="false">polar_type16!$A$15</f>
        <v>35</v>
      </c>
      <c r="M1" s="0" t="n">
        <f aca="false">polar_type16!$A$16</f>
        <v>40</v>
      </c>
    </row>
    <row r="2" customFormat="false" ht="12.8" hidden="false" customHeight="false" outlineLevel="0" collapsed="false">
      <c r="A2" s="0" t="n">
        <v>0</v>
      </c>
      <c r="B2" s="0" t="n">
        <v>0</v>
      </c>
      <c r="C2" s="0" t="n">
        <f aca="false">Factor*MAX(polar_type16!$C$17, polar_type16!$C$28,polar_type16!$C$39,polar_type16!$C$50,polar_type16!$C$61)</f>
        <v>1.776</v>
      </c>
      <c r="D2" s="0" t="n">
        <f aca="false">Factor*MAX(polar_type16!$C$18, polar_type16!$C$29,polar_type16!$C$40,polar_type16!$C$51,polar_type16!$C$62)</f>
        <v>3.552</v>
      </c>
      <c r="E2" s="0" t="n">
        <f aca="false">Factor*MAX(polar_type16!$C$19, polar_type16!$C$30,polar_type16!$C$41,polar_type16!$C$52,polar_type16!$C$63)</f>
        <v>4.44</v>
      </c>
      <c r="F2" s="0" t="n">
        <f aca="false">Factor*MAX(polar_type16!$C$20, polar_type16!$C$31,polar_type16!$C$42,polar_type16!$C$53,polar_type16!$C$64)</f>
        <v>6.22</v>
      </c>
      <c r="G2" s="0" t="n">
        <f aca="false">Factor*MAX(polar_type16!$C$21, polar_type16!$C$32,polar_type16!$C$43,polar_type16!$C$54,polar_type16!$C$65)</f>
        <v>8.89</v>
      </c>
      <c r="H2" s="0" t="n">
        <f aca="false">Factor*MAX(polar_type16!$C$22, polar_type16!$C$33,polar_type16!$C$44,polar_type16!$C$55,polar_type16!$C$66)</f>
        <v>14.28</v>
      </c>
      <c r="I2" s="0" t="n">
        <f aca="false">Factor*MAX(polar_type16!$C$23, polar_type16!$C$34,polar_type16!$C$45,polar_type16!$C$56,polar_type16!$C$67)</f>
        <v>19.04666</v>
      </c>
      <c r="J2" s="0" t="n">
        <f aca="false">Factor*MAX(polar_type16!$C$24, polar_type16!$C$35,polar_type16!$C$46,polar_type16!$C$57,polar_type16!$C$68)</f>
        <v>23.81334</v>
      </c>
      <c r="K2" s="0" t="n">
        <f aca="false">Factor*MAX(polar_type16!$C$25, polar_type16!$C$36,polar_type16!$C$47,polar_type16!$C$58,polar_type16!$C$69)</f>
        <v>28.58</v>
      </c>
      <c r="L2" s="0" t="n">
        <f aca="false">Factor*MAX(polar_type16!$C$26, polar_type16!$C$37,polar_type16!$C$48,polar_type16!$C$59,polar_type16!$C$70)</f>
        <v>25</v>
      </c>
      <c r="M2" s="0" t="n">
        <f aca="false">Factor*MAX(polar_type16!$C$27, polar_type16!$C$38,polar_type16!$C$49,polar_type16!$C$60,polar_type16!$C$71)</f>
        <v>21.42</v>
      </c>
    </row>
    <row r="3" customFormat="false" ht="12.8" hidden="false" customHeight="false" outlineLevel="0" collapsed="false">
      <c r="A3" s="0" t="n">
        <v>5</v>
      </c>
      <c r="B3" s="0" t="n">
        <v>0</v>
      </c>
      <c r="C3" s="0" t="n">
        <f aca="false">Factor*MAX(polar_type16!$D$17, polar_type16!$D$28,polar_type16!$D$39,polar_type16!$D$50,polar_type16!$D$61)</f>
        <v>1.912</v>
      </c>
      <c r="D3" s="0" t="n">
        <f aca="false">Factor*MAX(polar_type16!$D$18, polar_type16!$D$29,polar_type16!$D$40,polar_type16!$D$51,polar_type16!$D$62)</f>
        <v>3.824</v>
      </c>
      <c r="E3" s="0" t="n">
        <f aca="false">Factor*MAX(polar_type16!$D$19, polar_type16!$D$30,polar_type16!$D$41,polar_type16!$D$52,polar_type16!$D$63)</f>
        <v>4.78</v>
      </c>
      <c r="F3" s="0" t="n">
        <f aca="false">Factor*MAX(polar_type16!$D$20, polar_type16!$D$31,polar_type16!$D$42,polar_type16!$D$53,polar_type16!$D$64)</f>
        <v>6.692</v>
      </c>
      <c r="G3" s="0" t="n">
        <f aca="false">Factor*MAX(polar_type16!$D$21, polar_type16!$D$32,polar_type16!$D$43,polar_type16!$D$54,polar_type16!$D$65)</f>
        <v>9.56</v>
      </c>
      <c r="H3" s="0" t="n">
        <f aca="false">Factor*MAX(polar_type16!$D$22, polar_type16!$D$33,polar_type16!$D$44,polar_type16!$D$55,polar_type16!$D$66)</f>
        <v>14.34</v>
      </c>
      <c r="I3" s="0" t="n">
        <f aca="false">Factor*MAX(polar_type16!$D$23, polar_type16!$D$34,polar_type16!$D$45,polar_type16!$D$56,polar_type16!$D$67)</f>
        <v>19.11334</v>
      </c>
      <c r="J3" s="0" t="n">
        <f aca="false">Factor*MAX(polar_type16!$D$24, polar_type16!$D$35,polar_type16!$D$46,polar_type16!$D$57,polar_type16!$D$68)</f>
        <v>23.88666</v>
      </c>
      <c r="K3" s="0" t="n">
        <f aca="false">Factor*MAX(polar_type16!$D$25, polar_type16!$D$36,polar_type16!$D$47,polar_type16!$D$58,polar_type16!$D$69)</f>
        <v>28.66</v>
      </c>
      <c r="L3" s="0" t="n">
        <f aca="false">Factor*MAX(polar_type16!$D$26, polar_type16!$D$37,polar_type16!$D$48,polar_type16!$D$59,polar_type16!$D$70)</f>
        <v>25.08</v>
      </c>
      <c r="M3" s="0" t="n">
        <f aca="false">Factor*MAX(polar_type16!$D$27, polar_type16!$D$38,polar_type16!$D$49,polar_type16!$D$60,polar_type16!$D$71)</f>
        <v>21.5</v>
      </c>
    </row>
    <row r="4" customFormat="false" ht="12.8" hidden="false" customHeight="false" outlineLevel="0" collapsed="false">
      <c r="A4" s="0" t="n">
        <v>10</v>
      </c>
      <c r="B4" s="0" t="n">
        <v>0</v>
      </c>
      <c r="C4" s="0" t="n">
        <f aca="false">Factor*MAX(polar_type16!$E$17, polar_type16!$E$28,polar_type16!$E$39,polar_type16!$E$50,polar_type16!$E$61)</f>
        <v>2.088</v>
      </c>
      <c r="D4" s="0" t="n">
        <f aca="false">Factor*MAX(polar_type16!$E$18, polar_type16!$E$29,polar_type16!$E$40,polar_type16!$E$51,polar_type16!$E$62)</f>
        <v>4.176</v>
      </c>
      <c r="E4" s="0" t="n">
        <f aca="false">Factor*MAX(polar_type16!$E$19, polar_type16!$E$30,polar_type16!$E$41,polar_type16!$E$52,polar_type16!$E$63)</f>
        <v>5.22</v>
      </c>
      <c r="F4" s="0" t="n">
        <f aca="false">Factor*MAX(polar_type16!$E$20, polar_type16!$E$31,polar_type16!$E$42,polar_type16!$E$53,polar_type16!$E$64)</f>
        <v>7.308</v>
      </c>
      <c r="G4" s="0" t="n">
        <f aca="false">Factor*MAX(polar_type16!$E$21, polar_type16!$E$32,polar_type16!$E$43,polar_type16!$E$54,polar_type16!$E$65)</f>
        <v>10.44</v>
      </c>
      <c r="H4" s="0" t="n">
        <f aca="false">Factor*MAX(polar_type16!$E$22, polar_type16!$E$33,polar_type16!$E$44,polar_type16!$E$55,polar_type16!$E$66)</f>
        <v>15.66</v>
      </c>
      <c r="I4" s="0" t="n">
        <f aca="false">Factor*MAX(polar_type16!$E$23, polar_type16!$E$34,polar_type16!$E$45,polar_type16!$E$56,polar_type16!$E$67)</f>
        <v>20.88666</v>
      </c>
      <c r="J4" s="0" t="n">
        <f aca="false">Factor*MAX(polar_type16!$E$24, polar_type16!$E$35,polar_type16!$E$46,polar_type16!$E$57,polar_type16!$E$68)</f>
        <v>26.11334</v>
      </c>
      <c r="K4" s="0" t="n">
        <f aca="false">Factor*MAX(polar_type16!$E$25, polar_type16!$E$36,polar_type16!$E$47,polar_type16!$E$58,polar_type16!$E$69)</f>
        <v>31.34</v>
      </c>
      <c r="L4" s="0" t="n">
        <f aca="false">Factor*MAX(polar_type16!$E$26, polar_type16!$E$37,polar_type16!$E$48,polar_type16!$E$59,polar_type16!$E$70)</f>
        <v>27.42</v>
      </c>
      <c r="M4" s="0" t="n">
        <f aca="false">Factor*MAX(polar_type16!$E$27, polar_type16!$E$38,polar_type16!$E$49,polar_type16!$E$60,polar_type16!$E$71)</f>
        <v>23.5</v>
      </c>
    </row>
    <row r="5" customFormat="false" ht="12.8" hidden="false" customHeight="false" outlineLevel="0" collapsed="false">
      <c r="A5" s="0" t="n">
        <v>15</v>
      </c>
      <c r="B5" s="0" t="n">
        <v>0</v>
      </c>
      <c r="C5" s="0" t="n">
        <f aca="false">Factor*MAX(polar_type16!$F$17, polar_type16!$F$28,polar_type16!$F$39,polar_type16!$F$50,polar_type16!$F$61)</f>
        <v>2.352</v>
      </c>
      <c r="D5" s="0" t="n">
        <f aca="false">Factor*MAX(polar_type16!$F$18, polar_type16!$F$29,polar_type16!$F$40,polar_type16!$F$51,polar_type16!$F$62)</f>
        <v>4.704</v>
      </c>
      <c r="E5" s="0" t="n">
        <f aca="false">Factor*MAX(polar_type16!$F$19, polar_type16!$F$30,polar_type16!$F$41,polar_type16!$F$52,polar_type16!$F$63)</f>
        <v>5.88</v>
      </c>
      <c r="F5" s="0" t="n">
        <f aca="false">Factor*MAX(polar_type16!$F$20, polar_type16!$F$31,polar_type16!$F$42,polar_type16!$F$53,polar_type16!$F$64)</f>
        <v>8.236</v>
      </c>
      <c r="G5" s="0" t="n">
        <f aca="false">Factor*MAX(polar_type16!$F$21, polar_type16!$F$32,polar_type16!$F$43,polar_type16!$F$54,polar_type16!$F$65)</f>
        <v>11.77</v>
      </c>
      <c r="H5" s="0" t="n">
        <f aca="false">Factor*MAX(polar_type16!$F$22, polar_type16!$F$33,polar_type16!$F$44,polar_type16!$F$55,polar_type16!$F$66)</f>
        <v>17.66</v>
      </c>
      <c r="I5" s="0" t="n">
        <f aca="false">Factor*MAX(polar_type16!$F$23, polar_type16!$F$34,polar_type16!$F$45,polar_type16!$F$56,polar_type16!$F$67)</f>
        <v>23.55334</v>
      </c>
      <c r="J5" s="0" t="n">
        <f aca="false">Factor*MAX(polar_type16!$F$24, polar_type16!$F$35,polar_type16!$F$46,polar_type16!$F$57,polar_type16!$F$68)</f>
        <v>29.44666</v>
      </c>
      <c r="K5" s="0" t="n">
        <f aca="false">Factor*MAX(polar_type16!$F$25, polar_type16!$F$36,polar_type16!$F$47,polar_type16!$F$58,polar_type16!$F$69)</f>
        <v>35.34</v>
      </c>
      <c r="L5" s="0" t="n">
        <f aca="false">Factor*MAX(polar_type16!$F$26, polar_type16!$F$37,polar_type16!$F$48,polar_type16!$F$59,polar_type16!$F$70)</f>
        <v>30.92</v>
      </c>
      <c r="M5" s="0" t="n">
        <f aca="false">Factor*MAX(polar_type16!$F$27, polar_type16!$F$38,polar_type16!$F$49,polar_type16!$F$60,polar_type16!$F$71)</f>
        <v>26.5</v>
      </c>
    </row>
    <row r="6" customFormat="false" ht="12.8" hidden="false" customHeight="false" outlineLevel="0" collapsed="false">
      <c r="A6" s="0" t="n">
        <v>20</v>
      </c>
      <c r="B6" s="0" t="n">
        <v>0</v>
      </c>
      <c r="C6" s="0" t="n">
        <f aca="false">Factor*MAX(polar_type16!$G$17, polar_type16!$G$28,polar_type16!$G$39,polar_type16!$G$50,polar_type16!$G$61)</f>
        <v>2.752</v>
      </c>
      <c r="D6" s="0" t="n">
        <f aca="false">Factor*MAX(polar_type16!$G$18, polar_type16!$G$29,polar_type16!$G$40,polar_type16!$G$51,polar_type16!$G$62)</f>
        <v>5.504</v>
      </c>
      <c r="E6" s="0" t="n">
        <f aca="false">Factor*MAX(polar_type16!$G$19, polar_type16!$G$30,polar_type16!$G$41,polar_type16!$G$52,polar_type16!$G$63)</f>
        <v>6.88</v>
      </c>
      <c r="F6" s="0" t="n">
        <f aca="false">Factor*MAX(polar_type16!$G$20, polar_type16!$G$31,polar_type16!$G$42,polar_type16!$G$53,polar_type16!$G$64)</f>
        <v>9.636</v>
      </c>
      <c r="G6" s="0" t="n">
        <f aca="false">Factor*MAX(polar_type16!$G$21, polar_type16!$G$32,polar_type16!$G$43,polar_type16!$G$54,polar_type16!$G$65)</f>
        <v>13.77</v>
      </c>
      <c r="H6" s="0" t="n">
        <f aca="false">Factor*MAX(polar_type16!$G$22, polar_type16!$G$33,polar_type16!$G$44,polar_type16!$G$55,polar_type16!$G$66)</f>
        <v>20.66</v>
      </c>
      <c r="I6" s="0" t="n">
        <f aca="false">Factor*MAX(polar_type16!$G$23, polar_type16!$G$34,polar_type16!$G$45,polar_type16!$G$56,polar_type16!$G$67)</f>
        <v>27.55334</v>
      </c>
      <c r="J6" s="0" t="n">
        <f aca="false">Factor*MAX(polar_type16!$G$24, polar_type16!$G$35,polar_type16!$G$46,polar_type16!$G$57,polar_type16!$G$68)</f>
        <v>34.44666</v>
      </c>
      <c r="K6" s="0" t="n">
        <f aca="false">Factor*MAX(polar_type16!$G$25, polar_type16!$G$36,polar_type16!$G$47,polar_type16!$G$58,polar_type16!$G$69)</f>
        <v>41.34</v>
      </c>
      <c r="L6" s="0" t="n">
        <f aca="false">Factor*MAX(polar_type16!$G$26, polar_type16!$G$37,polar_type16!$G$48,polar_type16!$G$59,polar_type16!$G$70)</f>
        <v>36.17</v>
      </c>
      <c r="M6" s="0" t="n">
        <f aca="false">Factor*MAX(polar_type16!$G$27, polar_type16!$G$38,polar_type16!$G$49,polar_type16!$G$60,polar_type16!$G$71)</f>
        <v>31</v>
      </c>
    </row>
    <row r="7" customFormat="false" ht="12.8" hidden="false" customHeight="false" outlineLevel="0" collapsed="false">
      <c r="A7" s="0" t="n">
        <v>25</v>
      </c>
      <c r="B7" s="0" t="n">
        <v>0</v>
      </c>
      <c r="C7" s="0" t="n">
        <f aca="false">Factor*MAX(polar_type16!$H$17, polar_type16!$H$28,polar_type16!$H$39,polar_type16!$H$50,polar_type16!$H$61)</f>
        <v>3.288</v>
      </c>
      <c r="D7" s="0" t="n">
        <f aca="false">Factor*MAX(polar_type16!$H$18, polar_type16!$H$29,polar_type16!$H$40,polar_type16!$H$51,polar_type16!$H$62)</f>
        <v>6.576</v>
      </c>
      <c r="E7" s="0" t="n">
        <f aca="false">Factor*MAX(polar_type16!$H$19, polar_type16!$H$30,polar_type16!$H$41,polar_type16!$H$52,polar_type16!$H$63)</f>
        <v>8.22</v>
      </c>
      <c r="F7" s="0" t="n">
        <f aca="false">Factor*MAX(polar_type16!$H$20, polar_type16!$H$31,polar_type16!$H$42,polar_type16!$H$53,polar_type16!$H$64)</f>
        <v>11.508</v>
      </c>
      <c r="G7" s="0" t="n">
        <f aca="false">Factor*MAX(polar_type16!$H$21, polar_type16!$H$32,polar_type16!$H$43,polar_type16!$H$54,polar_type16!$H$65)</f>
        <v>16.44</v>
      </c>
      <c r="H7" s="0" t="n">
        <f aca="false">Factor*MAX(polar_type16!$H$22, polar_type16!$H$33,polar_type16!$H$44,polar_type16!$H$55,polar_type16!$H$66)</f>
        <v>24.66</v>
      </c>
      <c r="I7" s="0" t="n">
        <f aca="false">Factor*MAX(polar_type16!$H$23, polar_type16!$H$34,polar_type16!$H$45,polar_type16!$H$56,polar_type16!$H$67)</f>
        <v>32.88666</v>
      </c>
      <c r="J7" s="0" t="n">
        <f aca="false">Factor*MAX(polar_type16!$H$24, polar_type16!$H$35,polar_type16!$H$46,polar_type16!$H$57,polar_type16!$H$68)</f>
        <v>41.11334</v>
      </c>
      <c r="K7" s="0" t="n">
        <f aca="false">Factor*MAX(polar_type16!$H$25, polar_type16!$H$36,polar_type16!$H$47,polar_type16!$H$58,polar_type16!$H$69)</f>
        <v>49.34</v>
      </c>
      <c r="L7" s="0" t="n">
        <f aca="false">Factor*MAX(polar_type16!$H$26, polar_type16!$H$37,polar_type16!$H$48,polar_type16!$H$59,polar_type16!$H$70)</f>
        <v>43.17</v>
      </c>
      <c r="M7" s="0" t="n">
        <f aca="false">Factor*MAX(polar_type16!$H$27, polar_type16!$H$38,polar_type16!$H$49,polar_type16!$H$60,polar_type16!$H$71)</f>
        <v>37</v>
      </c>
    </row>
    <row r="8" customFormat="false" ht="12.8" hidden="false" customHeight="false" outlineLevel="0" collapsed="false">
      <c r="A8" s="0" t="n">
        <v>30</v>
      </c>
      <c r="B8" s="0" t="n">
        <v>0</v>
      </c>
      <c r="C8" s="0" t="n">
        <f aca="false">Factor*MAX(polar_type16!$I$17, polar_type16!$I$28,polar_type16!$I$39,polar_type16!$I$50,polar_type16!$I$61)</f>
        <v>4.048</v>
      </c>
      <c r="D8" s="0" t="n">
        <f aca="false">Factor*MAX(polar_type16!$I$18, polar_type16!$I$29,polar_type16!$I$40,polar_type16!$I$51,polar_type16!$I$62)</f>
        <v>8.096</v>
      </c>
      <c r="E8" s="0" t="n">
        <f aca="false">Factor*MAX(polar_type16!$I$19, polar_type16!$I$30,polar_type16!$I$41,polar_type16!$I$52,polar_type16!$I$63)</f>
        <v>10.12</v>
      </c>
      <c r="F8" s="0" t="n">
        <f aca="false">Factor*MAX(polar_type16!$I$20, polar_type16!$I$31,polar_type16!$I$42,polar_type16!$I$53,polar_type16!$I$64)</f>
        <v>14.164</v>
      </c>
      <c r="G8" s="0" t="n">
        <f aca="false">Factor*MAX(polar_type16!$I$21, polar_type16!$I$32,polar_type16!$I$43,polar_type16!$I$54,polar_type16!$I$65)</f>
        <v>20.23</v>
      </c>
      <c r="H8" s="0" t="n">
        <f aca="false">Factor*MAX(polar_type16!$I$22, polar_type16!$I$33,polar_type16!$I$44,polar_type16!$I$55,polar_type16!$I$66)</f>
        <v>30.34</v>
      </c>
      <c r="I8" s="0" t="n">
        <f aca="false">Factor*MAX(polar_type16!$I$23, polar_type16!$I$34,polar_type16!$I$45,polar_type16!$I$56,polar_type16!$I$67)</f>
        <v>40.44666</v>
      </c>
      <c r="J8" s="0" t="n">
        <f aca="false">Factor*MAX(polar_type16!$I$24, polar_type16!$I$35,polar_type16!$I$46,polar_type16!$I$57,polar_type16!$I$68)</f>
        <v>50.55334</v>
      </c>
      <c r="K8" s="0" t="n">
        <f aca="false">Factor*MAX(polar_type16!$I$25, polar_type16!$I$36,polar_type16!$I$47,polar_type16!$I$58,polar_type16!$I$69)</f>
        <v>60.66</v>
      </c>
      <c r="L8" s="0" t="n">
        <f aca="false">Factor*MAX(polar_type16!$I$26, polar_type16!$I$37,polar_type16!$I$48,polar_type16!$I$59,polar_type16!$I$70)</f>
        <v>53.08</v>
      </c>
      <c r="M8" s="0" t="n">
        <f aca="false">Factor*MAX(polar_type16!$I$27, polar_type16!$I$38,polar_type16!$I$49,polar_type16!$I$60,polar_type16!$I$71)</f>
        <v>45.5</v>
      </c>
    </row>
    <row r="9" customFormat="false" ht="12.8" hidden="false" customHeight="false" outlineLevel="0" collapsed="false">
      <c r="A9" s="0" t="n">
        <v>35</v>
      </c>
      <c r="B9" s="0" t="n">
        <v>0</v>
      </c>
      <c r="C9" s="0" t="n">
        <f aca="false">Factor*MAX(polar_type16!$J$17, polar_type16!$J$28,polar_type16!$J$39,polar_type16!$J$50,polar_type16!$J$61)</f>
        <v>5.336</v>
      </c>
      <c r="D9" s="0" t="n">
        <f aca="false">Factor*MAX(polar_type16!$J$18, polar_type16!$J$29,polar_type16!$J$40,polar_type16!$J$51,polar_type16!$J$62)</f>
        <v>10.672</v>
      </c>
      <c r="E9" s="0" t="n">
        <f aca="false">Factor*MAX(polar_type16!$J$19, polar_type16!$J$30,polar_type16!$J$41,polar_type16!$J$52,polar_type16!$J$63)</f>
        <v>13.34</v>
      </c>
      <c r="F9" s="0" t="n">
        <f aca="false">Factor*MAX(polar_type16!$J$20, polar_type16!$J$31,polar_type16!$J$42,polar_type16!$J$53,polar_type16!$J$64)</f>
        <v>18.672</v>
      </c>
      <c r="G9" s="0" t="n">
        <f aca="false">Factor*MAX(polar_type16!$J$21, polar_type16!$J$32,polar_type16!$J$43,polar_type16!$J$54,polar_type16!$J$65)</f>
        <v>26.67</v>
      </c>
      <c r="H9" s="0" t="n">
        <f aca="false">Factor*MAX(polar_type16!$J$22, polar_type16!$J$33,polar_type16!$J$44,polar_type16!$J$55,polar_type16!$J$66)</f>
        <v>40</v>
      </c>
      <c r="I9" s="0" t="n">
        <f aca="false">Factor*MAX(polar_type16!$J$23, polar_type16!$J$34,polar_type16!$J$45,polar_type16!$J$56,polar_type16!$J$67)</f>
        <v>53.33334</v>
      </c>
      <c r="J9" s="0" t="n">
        <f aca="false">Factor*MAX(polar_type16!$J$24, polar_type16!$J$35,polar_type16!$J$46,polar_type16!$J$57,polar_type16!$J$68)</f>
        <v>66.66666</v>
      </c>
      <c r="K9" s="0" t="n">
        <f aca="false">Factor*MAX(polar_type16!$J$25, polar_type16!$J$36,polar_type16!$J$47,polar_type16!$J$58,polar_type16!$J$69)</f>
        <v>80</v>
      </c>
      <c r="L9" s="0" t="n">
        <f aca="false">Factor*MAX(polar_type16!$J$26, polar_type16!$J$37,polar_type16!$J$48,polar_type16!$J$59,polar_type16!$J$70)</f>
        <v>70</v>
      </c>
      <c r="M9" s="0" t="n">
        <f aca="false">Factor*MAX(polar_type16!$J$27, polar_type16!$J$38,polar_type16!$J$49,polar_type16!$J$60,polar_type16!$J$71)</f>
        <v>60</v>
      </c>
    </row>
    <row r="10" customFormat="false" ht="12.8" hidden="false" customHeight="false" outlineLevel="0" collapsed="false">
      <c r="A10" s="0" t="n">
        <f aca="false">A9+5</f>
        <v>40</v>
      </c>
      <c r="B10" s="0" t="n">
        <v>0</v>
      </c>
      <c r="C10" s="0" t="n">
        <f aca="false">Factor*MAX(polar_type16!$K$17, polar_type16!$K$28,polar_type16!$K$39,polar_type16!$K$50,polar_type16!$K$61)</f>
        <v>4</v>
      </c>
      <c r="D10" s="0" t="n">
        <f aca="false">Factor*MAX(polar_type16!$K$18, polar_type16!$K$29,polar_type16!$K$40,polar_type16!$K$51,polar_type16!$K$62)</f>
        <v>8</v>
      </c>
      <c r="E10" s="0" t="n">
        <f aca="false">Factor*MAX(polar_type16!$K$19, polar_type16!$K$30,polar_type16!$K$41,polar_type16!$K$52,polar_type16!$K$63)</f>
        <v>10</v>
      </c>
      <c r="F10" s="0" t="n">
        <f aca="false">Factor*MAX(polar_type16!$K$20, polar_type16!$K$31,polar_type16!$K$42,polar_type16!$K$53,polar_type16!$K$64)</f>
        <v>14</v>
      </c>
      <c r="G10" s="0" t="n">
        <f aca="false">Factor*MAX(polar_type16!$K$21, polar_type16!$K$32,polar_type16!$K$43,polar_type16!$K$54,polar_type16!$K$65)</f>
        <v>20</v>
      </c>
      <c r="H10" s="0" t="n">
        <f aca="false">Factor*MAX(polar_type16!$K$22, polar_type16!$K$33,polar_type16!$K$44,polar_type16!$K$55,polar_type16!$K$66)</f>
        <v>30</v>
      </c>
      <c r="I10" s="0" t="n">
        <f aca="false">Factor*MAX(polar_type16!$K$23, polar_type16!$K$34,polar_type16!$K$45,polar_type16!$K$56,polar_type16!$K$67)</f>
        <v>40</v>
      </c>
      <c r="J10" s="0" t="n">
        <f aca="false">Factor*MAX(polar_type16!$K$24, polar_type16!$K$35,polar_type16!$K$46,polar_type16!$K$57,polar_type16!$K$68)</f>
        <v>50</v>
      </c>
      <c r="K10" s="0" t="n">
        <f aca="false">Factor*MAX(polar_type16!$K$25, polar_type16!$K$36,polar_type16!$K$47,polar_type16!$K$58,polar_type16!$K$69)</f>
        <v>60</v>
      </c>
      <c r="L10" s="0" t="n">
        <f aca="false">Factor*MAX(polar_type16!$K$26, polar_type16!$K$37,polar_type16!$K$48,polar_type16!$K$59,polar_type16!$K$70)</f>
        <v>52.5</v>
      </c>
      <c r="M10" s="0" t="n">
        <f aca="false">Factor*MAX(polar_type16!$K$27, polar_type16!$K$38,polar_type16!$K$49,polar_type16!$K$60,polar_type16!$K$71)</f>
        <v>45</v>
      </c>
    </row>
    <row r="11" customFormat="false" ht="12.8" hidden="false" customHeight="false" outlineLevel="0" collapsed="false">
      <c r="A11" s="0" t="n">
        <f aca="false">A10+5</f>
        <v>45</v>
      </c>
      <c r="B11" s="0" t="n">
        <v>0</v>
      </c>
      <c r="C11" s="0" t="n">
        <f aca="false">Factor*MAX(polar_type16!$L$17, polar_type16!$L$28,polar_type16!$L$39,polar_type16!$L$50,polar_type16!$L$61)</f>
        <v>3.248</v>
      </c>
      <c r="D11" s="0" t="n">
        <f aca="false">Factor*MAX(polar_type16!$L$18, polar_type16!$L$29,polar_type16!$L$40,polar_type16!$L$51,polar_type16!$L$62)</f>
        <v>6.496</v>
      </c>
      <c r="E11" s="0" t="n">
        <f aca="false">Factor*MAX(polar_type16!$L$19, polar_type16!$L$30,polar_type16!$L$41,polar_type16!$L$52,polar_type16!$L$63)</f>
        <v>8.12</v>
      </c>
      <c r="F11" s="0" t="n">
        <f aca="false">Factor*MAX(polar_type16!$L$20, polar_type16!$L$31,polar_type16!$L$42,polar_type16!$L$53,polar_type16!$L$64)</f>
        <v>11.364</v>
      </c>
      <c r="G11" s="0" t="n">
        <f aca="false">Factor*MAX(polar_type16!$L$21, polar_type16!$L$32,polar_type16!$L$43,polar_type16!$L$54,polar_type16!$L$65)</f>
        <v>16.23</v>
      </c>
      <c r="H11" s="0" t="n">
        <f aca="false">Factor*MAX(polar_type16!$L$22, polar_type16!$L$33,polar_type16!$L$44,polar_type16!$L$55,polar_type16!$L$66)</f>
        <v>24.34</v>
      </c>
      <c r="I11" s="0" t="n">
        <f aca="false">Factor*MAX(polar_type16!$L$23, polar_type16!$L$34,polar_type16!$L$45,polar_type16!$L$56,polar_type16!$L$67)</f>
        <v>32.44666</v>
      </c>
      <c r="J11" s="0" t="n">
        <f aca="false">Factor*MAX(polar_type16!$L$24, polar_type16!$L$35,polar_type16!$L$46,polar_type16!$L$57,polar_type16!$L$68)</f>
        <v>40.55334</v>
      </c>
      <c r="K11" s="0" t="n">
        <f aca="false">Factor*MAX(polar_type16!$L$25, polar_type16!$L$36,polar_type16!$L$47,polar_type16!$L$58,polar_type16!$L$69)</f>
        <v>48.66</v>
      </c>
      <c r="L11" s="0" t="n">
        <f aca="false">Factor*MAX(polar_type16!$L$26, polar_type16!$L$37,polar_type16!$L$48,polar_type16!$L$59,polar_type16!$L$70)</f>
        <v>42.58</v>
      </c>
      <c r="M11" s="0" t="n">
        <f aca="false">Factor*MAX(polar_type16!$L$27, polar_type16!$L$38,polar_type16!$L$49,polar_type16!$L$60,polar_type16!$L$71)</f>
        <v>36.5</v>
      </c>
    </row>
    <row r="12" customFormat="false" ht="12.8" hidden="false" customHeight="false" outlineLevel="0" collapsed="false">
      <c r="A12" s="0" t="n">
        <f aca="false">A11+5</f>
        <v>50</v>
      </c>
      <c r="B12" s="0" t="n">
        <v>0</v>
      </c>
      <c r="C12" s="0" t="n">
        <f aca="false">Factor*MAX(polar_type16!$M$17, polar_type16!$M$28,polar_type16!$M$39,polar_type16!$M$50,polar_type16!$M$61)</f>
        <v>2.752</v>
      </c>
      <c r="D12" s="0" t="n">
        <f aca="false">Factor*MAX(polar_type16!$M$18, polar_type16!$M$29,polar_type16!$M$40,polar_type16!$M$51,polar_type16!$M$62)</f>
        <v>5.504</v>
      </c>
      <c r="E12" s="0" t="n">
        <f aca="false">Factor*MAX(polar_type16!$M$19, polar_type16!$M$30,polar_type16!$M$41,polar_type16!$M$52,polar_type16!$M$63)</f>
        <v>6.88</v>
      </c>
      <c r="F12" s="0" t="n">
        <f aca="false">Factor*MAX(polar_type16!$M$20, polar_type16!$M$31,polar_type16!$M$42,polar_type16!$M$53,polar_type16!$M$64)</f>
        <v>9.636</v>
      </c>
      <c r="G12" s="0" t="n">
        <f aca="false">Factor*MAX(polar_type16!$M$21, polar_type16!$M$32,polar_type16!$M$43,polar_type16!$M$54,polar_type16!$M$65)</f>
        <v>13.77</v>
      </c>
      <c r="H12" s="0" t="n">
        <f aca="false">Factor*MAX(polar_type16!$M$22, polar_type16!$M$33,polar_type16!$M$44,polar_type16!$M$55,polar_type16!$M$66)</f>
        <v>20.66</v>
      </c>
      <c r="I12" s="0" t="n">
        <f aca="false">Factor*MAX(polar_type16!$M$23, polar_type16!$M$34,polar_type16!$M$45,polar_type16!$M$56,polar_type16!$M$67)</f>
        <v>27.55334</v>
      </c>
      <c r="J12" s="0" t="n">
        <f aca="false">Factor*MAX(polar_type16!$M$24, polar_type16!$M$35,polar_type16!$M$46,polar_type16!$M$57,polar_type16!$M$68)</f>
        <v>34.44666</v>
      </c>
      <c r="K12" s="0" t="n">
        <f aca="false">Factor*MAX(polar_type16!$M$25, polar_type16!$M$36,polar_type16!$M$47,polar_type16!$M$58,polar_type16!$M$69)</f>
        <v>41.34</v>
      </c>
      <c r="L12" s="0" t="n">
        <f aca="false">Factor*MAX(polar_type16!$M$26, polar_type16!$M$37,polar_type16!$M$48,polar_type16!$M$59,polar_type16!$M$70)</f>
        <v>36.17</v>
      </c>
      <c r="M12" s="0" t="n">
        <f aca="false">Factor*MAX(polar_type16!$M$27, polar_type16!$M$38,polar_type16!$M$49,polar_type16!$M$60,polar_type16!$M$71)</f>
        <v>31</v>
      </c>
    </row>
    <row r="13" customFormat="false" ht="12.8" hidden="false" customHeight="false" outlineLevel="0" collapsed="false">
      <c r="A13" s="0" t="n">
        <f aca="false">A12+5</f>
        <v>55</v>
      </c>
      <c r="B13" s="0" t="n">
        <v>0</v>
      </c>
      <c r="C13" s="0" t="n">
        <f aca="false">Factor*MAX(polar_type16!$N$17, polar_type16!$N$28,polar_type16!$N$39,polar_type16!$N$50,polar_type16!$N$61)</f>
        <v>2.4</v>
      </c>
      <c r="D13" s="0" t="n">
        <f aca="false">Factor*MAX(polar_type16!$N$18, polar_type16!$N$29,polar_type16!$N$40,polar_type16!$N$51,polar_type16!$N$62)</f>
        <v>4.8</v>
      </c>
      <c r="E13" s="0" t="n">
        <f aca="false">Factor*MAX(polar_type16!$N$19, polar_type16!$N$30,polar_type16!$N$41,polar_type16!$N$52,polar_type16!$N$63)</f>
        <v>6</v>
      </c>
      <c r="F13" s="0" t="n">
        <f aca="false">Factor*MAX(polar_type16!$N$20, polar_type16!$N$31,polar_type16!$N$42,polar_type16!$N$53,polar_type16!$N$64)</f>
        <v>8.4</v>
      </c>
      <c r="G13" s="0" t="n">
        <f aca="false">Factor*MAX(polar_type16!$N$21, polar_type16!$N$32,polar_type16!$N$43,polar_type16!$N$54,polar_type16!$N$65)</f>
        <v>12</v>
      </c>
      <c r="H13" s="0" t="n">
        <f aca="false">Factor*MAX(polar_type16!$N$22, polar_type16!$N$33,polar_type16!$N$44,polar_type16!$N$55,polar_type16!$N$66)</f>
        <v>18</v>
      </c>
      <c r="I13" s="0" t="n">
        <f aca="false">Factor*MAX(polar_type16!$N$23, polar_type16!$N$34,polar_type16!$N$45,polar_type16!$N$56,polar_type16!$N$67)</f>
        <v>24</v>
      </c>
      <c r="J13" s="0" t="n">
        <f aca="false">Factor*MAX(polar_type16!$N$24, polar_type16!$N$35,polar_type16!$N$46,polar_type16!$N$57,polar_type16!$N$68)</f>
        <v>30</v>
      </c>
      <c r="K13" s="0" t="n">
        <f aca="false">Factor*MAX(polar_type16!$N$25, polar_type16!$N$36,polar_type16!$N$47,polar_type16!$N$58,polar_type16!$N$69)</f>
        <v>36</v>
      </c>
      <c r="L13" s="0" t="n">
        <f aca="false">Factor*MAX(polar_type16!$N$26, polar_type16!$N$37,polar_type16!$N$48,polar_type16!$N$59,polar_type16!$N$70)</f>
        <v>31.5</v>
      </c>
      <c r="M13" s="0" t="n">
        <f aca="false">Factor*MAX(polar_type16!$N$27, polar_type16!$N$38,polar_type16!$N$49,polar_type16!$N$60,polar_type16!$N$71)</f>
        <v>27</v>
      </c>
    </row>
    <row r="14" customFormat="false" ht="12.8" hidden="false" customHeight="false" outlineLevel="0" collapsed="false">
      <c r="A14" s="0" t="n">
        <f aca="false">A13+5</f>
        <v>60</v>
      </c>
      <c r="B14" s="0" t="n">
        <v>0</v>
      </c>
      <c r="C14" s="0" t="n">
        <f aca="false">Factor*MAX(polar_type16!$O$17, polar_type16!$O$28,polar_type16!$O$39,polar_type16!$O$50,polar_type16!$O$61)</f>
        <v>2.136</v>
      </c>
      <c r="D14" s="0" t="n">
        <f aca="false">Factor*MAX(polar_type16!$O$18, polar_type16!$O$29,polar_type16!$O$40,polar_type16!$O$51,polar_type16!$O$62)</f>
        <v>4.272</v>
      </c>
      <c r="E14" s="0" t="n">
        <f aca="false">Factor*MAX(polar_type16!$O$19, polar_type16!$O$30,polar_type16!$O$41,polar_type16!$O$52,polar_type16!$O$63)</f>
        <v>5.34</v>
      </c>
      <c r="F14" s="0" t="n">
        <f aca="false">Factor*MAX(polar_type16!$O$20, polar_type16!$O$31,polar_type16!$O$42,polar_type16!$O$53,polar_type16!$O$64)</f>
        <v>7.472</v>
      </c>
      <c r="G14" s="0" t="n">
        <f aca="false">Factor*MAX(polar_type16!$O$21, polar_type16!$O$32,polar_type16!$O$43,polar_type16!$O$54,polar_type16!$O$65)</f>
        <v>10.67</v>
      </c>
      <c r="H14" s="0" t="n">
        <f aca="false">Factor*MAX(polar_type16!$O$22, polar_type16!$O$33,polar_type16!$O$44,polar_type16!$O$55,polar_type16!$O$66)</f>
        <v>16</v>
      </c>
      <c r="I14" s="0" t="n">
        <f aca="false">Factor*MAX(polar_type16!$O$23, polar_type16!$O$34,polar_type16!$O$45,polar_type16!$O$56,polar_type16!$O$67)</f>
        <v>21.33334</v>
      </c>
      <c r="J14" s="0" t="n">
        <f aca="false">Factor*MAX(polar_type16!$O$24, polar_type16!$O$35,polar_type16!$O$46,polar_type16!$O$57,polar_type16!$O$68)</f>
        <v>26.66666</v>
      </c>
      <c r="K14" s="0" t="n">
        <f aca="false">Factor*MAX(polar_type16!$O$25, polar_type16!$O$36,polar_type16!$O$47,polar_type16!$O$58,polar_type16!$O$69)</f>
        <v>32</v>
      </c>
      <c r="L14" s="0" t="n">
        <f aca="false">Factor*MAX(polar_type16!$O$26, polar_type16!$O$37,polar_type16!$O$48,polar_type16!$O$59,polar_type16!$O$70)</f>
        <v>28</v>
      </c>
      <c r="M14" s="0" t="n">
        <f aca="false">Factor*MAX(polar_type16!$O$27, polar_type16!$O$38,polar_type16!$O$49,polar_type16!$O$60,polar_type16!$O$71)</f>
        <v>24</v>
      </c>
    </row>
    <row r="15" customFormat="false" ht="12.8" hidden="false" customHeight="false" outlineLevel="0" collapsed="false">
      <c r="A15" s="0" t="n">
        <f aca="false">A14+5</f>
        <v>65</v>
      </c>
      <c r="B15" s="0" t="n">
        <v>0</v>
      </c>
      <c r="C15" s="0" t="n">
        <f aca="false">Factor*MAX(polar_type16!$P$17, polar_type16!$P$28,polar_type16!$P$39,polar_type16!$P$50,polar_type16!$P$61)</f>
        <v>1.912</v>
      </c>
      <c r="D15" s="0" t="n">
        <f aca="false">Factor*MAX(polar_type16!$P$18, polar_type16!$P$29,polar_type16!$P$40,polar_type16!$P$51,polar_type16!$P$62)</f>
        <v>3.824</v>
      </c>
      <c r="E15" s="0" t="n">
        <f aca="false">Factor*MAX(polar_type16!$P$19, polar_type16!$P$30,polar_type16!$P$41,polar_type16!$P$52,polar_type16!$P$63)</f>
        <v>4.78</v>
      </c>
      <c r="F15" s="0" t="n">
        <f aca="false">Factor*MAX(polar_type16!$P$20, polar_type16!$P$31,polar_type16!$P$42,polar_type16!$P$53,polar_type16!$P$64)</f>
        <v>6.692</v>
      </c>
      <c r="G15" s="0" t="n">
        <f aca="false">Factor*MAX(polar_type16!$P$21, polar_type16!$P$32,polar_type16!$P$43,polar_type16!$P$54,polar_type16!$P$65)</f>
        <v>9.56</v>
      </c>
      <c r="H15" s="0" t="n">
        <f aca="false">Factor*MAX(polar_type16!$P$22, polar_type16!$P$33,polar_type16!$P$44,polar_type16!$P$55,polar_type16!$P$66)</f>
        <v>14.34</v>
      </c>
      <c r="I15" s="0" t="n">
        <f aca="false">Factor*MAX(polar_type16!$P$23, polar_type16!$P$34,polar_type16!$P$45,polar_type16!$P$56,polar_type16!$P$67)</f>
        <v>19.11334</v>
      </c>
      <c r="J15" s="0" t="n">
        <f aca="false">Factor*MAX(polar_type16!$P$24, polar_type16!$P$35,polar_type16!$P$46,polar_type16!$P$57,polar_type16!$P$68)</f>
        <v>23.88666</v>
      </c>
      <c r="K15" s="0" t="n">
        <f aca="false">Factor*MAX(polar_type16!$P$25, polar_type16!$P$36,polar_type16!$P$47,polar_type16!$P$58,polar_type16!$P$69)</f>
        <v>28.66</v>
      </c>
      <c r="L15" s="0" t="n">
        <f aca="false">Factor*MAX(polar_type16!$P$26, polar_type16!$P$37,polar_type16!$P$48,polar_type16!$P$59,polar_type16!$P$70)</f>
        <v>25.08</v>
      </c>
      <c r="M15" s="0" t="n">
        <f aca="false">Factor*MAX(polar_type16!$P$27, polar_type16!$P$38,polar_type16!$P$49,polar_type16!$P$60,polar_type16!$P$71)</f>
        <v>21.5</v>
      </c>
    </row>
    <row r="16" customFormat="false" ht="12.8" hidden="false" customHeight="false" outlineLevel="0" collapsed="false">
      <c r="A16" s="0" t="n">
        <f aca="false">A15+5</f>
        <v>70</v>
      </c>
      <c r="B16" s="0" t="n">
        <v>0</v>
      </c>
      <c r="C16" s="0" t="n">
        <f aca="false">Factor*MAX(polar_type16!$Q$17, polar_type16!$Q$28,polar_type16!$Q$39,polar_type16!$Q$50,polar_type16!$Q$61)</f>
        <v>1.776</v>
      </c>
      <c r="D16" s="0" t="n">
        <f aca="false">Factor*MAX(polar_type16!$Q$18, polar_type16!$Q$29,polar_type16!$Q$40,polar_type16!$Q$51,polar_type16!$Q$62)</f>
        <v>3.552</v>
      </c>
      <c r="E16" s="0" t="n">
        <f aca="false">Factor*MAX(polar_type16!$Q$19, polar_type16!$Q$30,polar_type16!$Q$41,polar_type16!$Q$52,polar_type16!$Q$63)</f>
        <v>4.44</v>
      </c>
      <c r="F16" s="0" t="n">
        <f aca="false">Factor*MAX(polar_type16!$Q$20, polar_type16!$Q$31,polar_type16!$Q$42,polar_type16!$Q$53,polar_type16!$Q$64)</f>
        <v>6.22</v>
      </c>
      <c r="G16" s="0" t="n">
        <f aca="false">Factor*MAX(polar_type16!$Q$21, polar_type16!$Q$32,polar_type16!$Q$43,polar_type16!$Q$54,polar_type16!$Q$65)</f>
        <v>8.89</v>
      </c>
      <c r="H16" s="0" t="n">
        <f aca="false">Factor*MAX(polar_type16!$Q$22, polar_type16!$Q$33,polar_type16!$Q$44,polar_type16!$Q$55,polar_type16!$Q$66)</f>
        <v>13.34</v>
      </c>
      <c r="I16" s="0" t="n">
        <f aca="false">Factor*MAX(polar_type16!$Q$23, polar_type16!$Q$34,polar_type16!$Q$45,polar_type16!$Q$56,polar_type16!$Q$67)</f>
        <v>17.78</v>
      </c>
      <c r="J16" s="0" t="n">
        <f aca="false">Factor*MAX(polar_type16!$Q$24, polar_type16!$Q$35,polar_type16!$Q$46,polar_type16!$Q$57,polar_type16!$Q$68)</f>
        <v>22.22</v>
      </c>
      <c r="K16" s="0" t="n">
        <f aca="false">Factor*MAX(polar_type16!$Q$25, polar_type16!$Q$36,polar_type16!$Q$47,polar_type16!$Q$58,polar_type16!$Q$69)</f>
        <v>26.66</v>
      </c>
      <c r="L16" s="0" t="n">
        <f aca="false">Factor*MAX(polar_type16!$Q$26, polar_type16!$Q$37,polar_type16!$Q$48,polar_type16!$Q$59,polar_type16!$Q$70)</f>
        <v>23.33</v>
      </c>
      <c r="M16" s="0" t="n">
        <f aca="false">Factor*MAX(polar_type16!$Q$27, polar_type16!$Q$38,polar_type16!$Q$49,polar_type16!$Q$60,polar_type16!$Q$71)</f>
        <v>20</v>
      </c>
    </row>
    <row r="17" customFormat="false" ht="12.8" hidden="false" customHeight="false" outlineLevel="0" collapsed="false">
      <c r="A17" s="0" t="n">
        <f aca="false">A16+5</f>
        <v>75</v>
      </c>
      <c r="B17" s="0" t="n">
        <v>0</v>
      </c>
      <c r="C17" s="0" t="n">
        <f aca="false">Factor*MAX(polar_type16!$R$17, polar_type16!$R$28,polar_type16!$R$39,polar_type16!$R$50,polar_type16!$R$61)</f>
        <v>1.888</v>
      </c>
      <c r="D17" s="0" t="n">
        <f aca="false">Factor*MAX(polar_type16!$R$18, polar_type16!$R$29,polar_type16!$R$40,polar_type16!$R$51,polar_type16!$R$62)</f>
        <v>3.776</v>
      </c>
      <c r="E17" s="0" t="n">
        <f aca="false">Factor*MAX(polar_type16!$R$19, polar_type16!$R$30,polar_type16!$R$41,polar_type16!$R$52,polar_type16!$R$63)</f>
        <v>4.72</v>
      </c>
      <c r="F17" s="0" t="n">
        <f aca="false">Factor*MAX(polar_type16!$R$20, polar_type16!$R$31,polar_type16!$R$42,polar_type16!$R$53,polar_type16!$R$64)</f>
        <v>6.608</v>
      </c>
      <c r="G17" s="0" t="n">
        <f aca="false">Factor*MAX(polar_type16!$R$21, polar_type16!$R$32,polar_type16!$R$43,polar_type16!$R$54,polar_type16!$R$65)</f>
        <v>9.44</v>
      </c>
      <c r="H17" s="0" t="n">
        <f aca="false">Factor*MAX(polar_type16!$R$22, polar_type16!$R$33,polar_type16!$R$44,polar_type16!$R$55,polar_type16!$R$66)</f>
        <v>14.16</v>
      </c>
      <c r="I17" s="0" t="n">
        <f aca="false">Factor*MAX(polar_type16!$R$23, polar_type16!$R$34,polar_type16!$R$45,polar_type16!$R$56,polar_type16!$R$67)</f>
        <v>18.88666</v>
      </c>
      <c r="J17" s="0" t="n">
        <f aca="false">Factor*MAX(polar_type16!$R$24, polar_type16!$R$35,polar_type16!$R$46,polar_type16!$R$57,polar_type16!$R$68)</f>
        <v>23.61334</v>
      </c>
      <c r="K17" s="0" t="n">
        <f aca="false">Factor*MAX(polar_type16!$R$25, polar_type16!$R$36,polar_type16!$R$47,polar_type16!$R$58,polar_type16!$R$69)</f>
        <v>28.34</v>
      </c>
      <c r="L17" s="0" t="n">
        <f aca="false">Factor*MAX(polar_type16!$R$26, polar_type16!$R$37,polar_type16!$R$48,polar_type16!$R$59,polar_type16!$R$70)</f>
        <v>24.8</v>
      </c>
      <c r="M17" s="0" t="n">
        <f aca="false">Factor*MAX(polar_type16!$R$27, polar_type16!$R$38,polar_type16!$R$49,polar_type16!$R$60,polar_type16!$R$71)</f>
        <v>21.26</v>
      </c>
    </row>
    <row r="18" customFormat="false" ht="12.8" hidden="false" customHeight="false" outlineLevel="0" collapsed="false">
      <c r="A18" s="0" t="n">
        <f aca="false">A17+5</f>
        <v>80</v>
      </c>
      <c r="B18" s="0" t="n">
        <v>0</v>
      </c>
      <c r="C18" s="0" t="n">
        <f aca="false">Factor*MAX(polar_type16!$S$17, polar_type16!$S$28,polar_type16!$S$39,polar_type16!$S$50,polar_type16!$S$61)</f>
        <v>2.048</v>
      </c>
      <c r="D18" s="0" t="n">
        <f aca="false">Factor*MAX(polar_type16!$S$18, polar_type16!$S$29,polar_type16!$S$40,polar_type16!$S$51,polar_type16!$S$62)</f>
        <v>4.096</v>
      </c>
      <c r="E18" s="0" t="n">
        <f aca="false">Factor*MAX(polar_type16!$S$19, polar_type16!$S$30,polar_type16!$S$41,polar_type16!$S$52,polar_type16!$S$63)</f>
        <v>5.12</v>
      </c>
      <c r="F18" s="0" t="n">
        <f aca="false">Factor*MAX(polar_type16!$S$20, polar_type16!$S$31,polar_type16!$S$42,polar_type16!$S$53,polar_type16!$S$64)</f>
        <v>7.164</v>
      </c>
      <c r="G18" s="0" t="n">
        <f aca="false">Factor*MAX(polar_type16!$S$21, polar_type16!$S$32,polar_type16!$S$43,polar_type16!$S$54,polar_type16!$S$65)</f>
        <v>10.23</v>
      </c>
      <c r="H18" s="0" t="n">
        <f aca="false">Factor*MAX(polar_type16!$S$22, polar_type16!$S$33,polar_type16!$S$44,polar_type16!$S$55,polar_type16!$S$66)</f>
        <v>15.34</v>
      </c>
      <c r="I18" s="0" t="n">
        <f aca="false">Factor*MAX(polar_type16!$S$23, polar_type16!$S$34,polar_type16!$S$45,polar_type16!$S$56,polar_type16!$S$67)</f>
        <v>20.44666</v>
      </c>
      <c r="J18" s="0" t="n">
        <f aca="false">Factor*MAX(polar_type16!$S$24, polar_type16!$S$35,polar_type16!$S$46,polar_type16!$S$57,polar_type16!$S$68)</f>
        <v>25.55334</v>
      </c>
      <c r="K18" s="0" t="n">
        <f aca="false">Factor*MAX(polar_type16!$S$25, polar_type16!$S$36,polar_type16!$S$47,polar_type16!$S$58,polar_type16!$S$69)</f>
        <v>30.66</v>
      </c>
      <c r="L18" s="0" t="n">
        <f aca="false">Factor*MAX(polar_type16!$S$26, polar_type16!$S$37,polar_type16!$S$48,polar_type16!$S$59,polar_type16!$S$70)</f>
        <v>26.83</v>
      </c>
      <c r="M18" s="0" t="n">
        <f aca="false">Factor*MAX(polar_type16!$S$27, polar_type16!$S$38,polar_type16!$S$49,polar_type16!$S$60,polar_type16!$S$71)</f>
        <v>23</v>
      </c>
    </row>
    <row r="19" customFormat="false" ht="12.8" hidden="false" customHeight="false" outlineLevel="0" collapsed="false">
      <c r="A19" s="0" t="n">
        <f aca="false">A18+5</f>
        <v>85</v>
      </c>
      <c r="B19" s="0" t="n">
        <v>0</v>
      </c>
      <c r="C19" s="0" t="n">
        <f aca="false">Factor*MAX(polar_type16!$T$17, polar_type16!$T$28,polar_type16!$T$39,polar_type16!$T$50,polar_type16!$T$61)</f>
        <v>2.224</v>
      </c>
      <c r="D19" s="0" t="n">
        <f aca="false">Factor*MAX(polar_type16!$T$18, polar_type16!$T$29,polar_type16!$T$40,polar_type16!$T$51,polar_type16!$T$62)</f>
        <v>4.448</v>
      </c>
      <c r="E19" s="0" t="n">
        <f aca="false">Factor*MAX(polar_type16!$T$19, polar_type16!$T$30,polar_type16!$T$41,polar_type16!$T$52,polar_type16!$T$63)</f>
        <v>5.56</v>
      </c>
      <c r="F19" s="0" t="n">
        <f aca="false">Factor*MAX(polar_type16!$T$20, polar_type16!$T$31,polar_type16!$T$42,polar_type16!$T$53,polar_type16!$T$64)</f>
        <v>7.78</v>
      </c>
      <c r="G19" s="0" t="n">
        <f aca="false">Factor*MAX(polar_type16!$T$21, polar_type16!$T$32,polar_type16!$T$43,polar_type16!$T$54,polar_type16!$T$65)</f>
        <v>11.11</v>
      </c>
      <c r="H19" s="0" t="n">
        <f aca="false">Factor*MAX(polar_type16!$T$22, polar_type16!$T$33,polar_type16!$T$44,polar_type16!$T$55,polar_type16!$T$66)</f>
        <v>16.66</v>
      </c>
      <c r="I19" s="0" t="n">
        <f aca="false">Factor*MAX(polar_type16!$T$23, polar_type16!$T$34,polar_type16!$T$45,polar_type16!$T$56,polar_type16!$T$67)</f>
        <v>22.22</v>
      </c>
      <c r="J19" s="0" t="n">
        <f aca="false">Factor*MAX(polar_type16!$T$24, polar_type16!$T$35,polar_type16!$T$46,polar_type16!$T$57,polar_type16!$T$68)</f>
        <v>27.78</v>
      </c>
      <c r="K19" s="0" t="n">
        <f aca="false">Factor*MAX(polar_type16!$T$25, polar_type16!$T$36,polar_type16!$T$47,polar_type16!$T$58,polar_type16!$T$69)</f>
        <v>33.34</v>
      </c>
      <c r="L19" s="0" t="n">
        <f aca="false">Factor*MAX(polar_type16!$T$26, polar_type16!$T$37,polar_type16!$T$48,polar_type16!$T$59,polar_type16!$T$70)</f>
        <v>29.17</v>
      </c>
      <c r="M19" s="0" t="n">
        <f aca="false">Factor*MAX(polar_type16!$T$27, polar_type16!$T$38,polar_type16!$T$49,polar_type16!$T$60,polar_type16!$T$71)</f>
        <v>25</v>
      </c>
    </row>
    <row r="20" customFormat="false" ht="12.8" hidden="false" customHeight="false" outlineLevel="0" collapsed="false">
      <c r="A20" s="0" t="n">
        <f aca="false">A19+5</f>
        <v>90</v>
      </c>
      <c r="B20" s="0" t="n">
        <v>0</v>
      </c>
      <c r="C20" s="0" t="n">
        <f aca="false">Factor*MAX(polar_type16!$U$17, polar_type16!$U$28,polar_type16!$U$39,polar_type16!$U$50,polar_type16!$U$61)</f>
        <v>2.488</v>
      </c>
      <c r="D20" s="0" t="n">
        <f aca="false">Factor*MAX(polar_type16!$U$18, polar_type16!$U$29,polar_type16!$U$40,polar_type16!$U$51,polar_type16!$U$62)</f>
        <v>4.976</v>
      </c>
      <c r="E20" s="0" t="n">
        <f aca="false">Factor*MAX(polar_type16!$U$19, polar_type16!$U$30,polar_type16!$U$41,polar_type16!$U$52,polar_type16!$U$63)</f>
        <v>6.22</v>
      </c>
      <c r="F20" s="0" t="n">
        <f aca="false">Factor*MAX(polar_type16!$U$20, polar_type16!$U$31,polar_type16!$U$42,polar_type16!$U$53,polar_type16!$U$64)</f>
        <v>8.708</v>
      </c>
      <c r="G20" s="0" t="n">
        <f aca="false">Factor*MAX(polar_type16!$U$21, polar_type16!$U$32,polar_type16!$U$43,polar_type16!$U$54,polar_type16!$U$65)</f>
        <v>12.44</v>
      </c>
      <c r="H20" s="0" t="n">
        <f aca="false">Factor*MAX(polar_type16!$U$22, polar_type16!$U$33,polar_type16!$U$44,polar_type16!$U$55,polar_type16!$U$66)</f>
        <v>18.66</v>
      </c>
      <c r="I20" s="0" t="n">
        <f aca="false">Factor*MAX(polar_type16!$U$23, polar_type16!$U$34,polar_type16!$U$45,polar_type16!$U$56,polar_type16!$U$67)</f>
        <v>24.88666</v>
      </c>
      <c r="J20" s="0" t="n">
        <f aca="false">Factor*MAX(polar_type16!$U$24, polar_type16!$U$35,polar_type16!$U$46,polar_type16!$U$57,polar_type16!$U$68)</f>
        <v>31.11334</v>
      </c>
      <c r="K20" s="0" t="n">
        <f aca="false">Factor*MAX(polar_type16!$U$25, polar_type16!$U$36,polar_type16!$U$47,polar_type16!$U$58,polar_type16!$U$69)</f>
        <v>37.34</v>
      </c>
      <c r="L20" s="0" t="n">
        <f aca="false">Factor*MAX(polar_type16!$U$26, polar_type16!$U$37,polar_type16!$U$48,polar_type16!$U$59,polar_type16!$U$70)</f>
        <v>32.67</v>
      </c>
      <c r="M20" s="0" t="n">
        <f aca="false">Factor*MAX(polar_type16!$U$27, polar_type16!$U$38,polar_type16!$U$49,polar_type16!$U$60,polar_type16!$U$71)</f>
        <v>28</v>
      </c>
    </row>
    <row r="21" customFormat="false" ht="12.8" hidden="false" customHeight="false" outlineLevel="0" collapsed="false">
      <c r="A21" s="0" t="n">
        <f aca="false">A20+5</f>
        <v>95</v>
      </c>
      <c r="B21" s="0" t="n">
        <v>0</v>
      </c>
      <c r="C21" s="0" t="n">
        <f aca="false">Factor*MAX(polar_type16!$V$17, polar_type16!$V$28,polar_type16!$V$39,polar_type16!$V$50,polar_type16!$V$61)</f>
        <v>2.848</v>
      </c>
      <c r="D21" s="0" t="n">
        <f aca="false">Factor*MAX(polar_type16!$V$18, polar_type16!$V$29,polar_type16!$V$40,polar_type16!$V$51,polar_type16!$V$62)</f>
        <v>5.696</v>
      </c>
      <c r="E21" s="0" t="n">
        <f aca="false">Factor*MAX(polar_type16!$V$19, polar_type16!$V$30,polar_type16!$V$41,polar_type16!$V$52,polar_type16!$V$63)</f>
        <v>7.12</v>
      </c>
      <c r="F21" s="0" t="n">
        <f aca="false">Factor*MAX(polar_type16!$V$20, polar_type16!$V$31,polar_type16!$V$42,polar_type16!$V$53,polar_type16!$V$64)</f>
        <v>9.964</v>
      </c>
      <c r="G21" s="0" t="n">
        <f aca="false">Factor*MAX(polar_type16!$V$21, polar_type16!$V$32,polar_type16!$V$43,polar_type16!$V$54,polar_type16!$V$65)</f>
        <v>14.23</v>
      </c>
      <c r="H21" s="0" t="n">
        <f aca="false">Factor*MAX(polar_type16!$V$22, polar_type16!$V$33,polar_type16!$V$44,polar_type16!$V$55,polar_type16!$V$66)</f>
        <v>21.34</v>
      </c>
      <c r="I21" s="0" t="n">
        <f aca="false">Factor*MAX(polar_type16!$V$23, polar_type16!$V$34,polar_type16!$V$45,polar_type16!$V$56,polar_type16!$V$67)</f>
        <v>28.44666</v>
      </c>
      <c r="J21" s="0" t="n">
        <f aca="false">Factor*MAX(polar_type16!$V$24, polar_type16!$V$35,polar_type16!$V$46,polar_type16!$V$57,polar_type16!$V$68)</f>
        <v>35.55334</v>
      </c>
      <c r="K21" s="0" t="n">
        <f aca="false">Factor*MAX(polar_type16!$V$25, polar_type16!$V$36,polar_type16!$V$47,polar_type16!$V$58,polar_type16!$V$69)</f>
        <v>42.66</v>
      </c>
      <c r="L21" s="0" t="n">
        <f aca="false">Factor*MAX(polar_type16!$V$26, polar_type16!$V$37,polar_type16!$V$48,polar_type16!$V$59,polar_type16!$V$70)</f>
        <v>37.33</v>
      </c>
      <c r="M21" s="0" t="n">
        <f aca="false">Factor*MAX(polar_type16!$V$27, polar_type16!$V$38,polar_type16!$V$49,polar_type16!$V$60,polar_type16!$V$71)</f>
        <v>32</v>
      </c>
    </row>
    <row r="22" customFormat="false" ht="12.8" hidden="false" customHeight="false" outlineLevel="0" collapsed="false">
      <c r="A22" s="0" t="n">
        <f aca="false">A21+5</f>
        <v>100</v>
      </c>
      <c r="B22" s="0" t="n">
        <v>0</v>
      </c>
      <c r="C22" s="0" t="n">
        <f aca="false">Factor*MAX(polar_type16!$W$17, polar_type16!$W$28,polar_type16!$W$39,polar_type16!$W$50,polar_type16!$W$61)</f>
        <v>3.336</v>
      </c>
      <c r="D22" s="0" t="n">
        <f aca="false">Factor*MAX(polar_type16!$W$18, polar_type16!$W$29,polar_type16!$W$40,polar_type16!$W$51,polar_type16!$W$62)</f>
        <v>6.672</v>
      </c>
      <c r="E22" s="0" t="n">
        <f aca="false">Factor*MAX(polar_type16!$W$19, polar_type16!$W$30,polar_type16!$W$41,polar_type16!$W$52,polar_type16!$W$63)</f>
        <v>8.34</v>
      </c>
      <c r="F22" s="0" t="n">
        <f aca="false">Factor*MAX(polar_type16!$W$20, polar_type16!$W$31,polar_type16!$W$42,polar_type16!$W$53,polar_type16!$W$64)</f>
        <v>11.672</v>
      </c>
      <c r="G22" s="0" t="n">
        <f aca="false">Factor*MAX(polar_type16!$W$21, polar_type16!$W$32,polar_type16!$W$43,polar_type16!$W$54,polar_type16!$W$65)</f>
        <v>16.67</v>
      </c>
      <c r="H22" s="0" t="n">
        <f aca="false">Factor*MAX(polar_type16!$W$22, polar_type16!$W$33,polar_type16!$W$44,polar_type16!$W$55,polar_type16!$W$66)</f>
        <v>25</v>
      </c>
      <c r="I22" s="0" t="n">
        <f aca="false">Factor*MAX(polar_type16!$W$23, polar_type16!$W$34,polar_type16!$W$45,polar_type16!$W$56,polar_type16!$W$67)</f>
        <v>33.33334</v>
      </c>
      <c r="J22" s="0" t="n">
        <f aca="false">Factor*MAX(polar_type16!$W$24, polar_type16!$W$35,polar_type16!$W$46,polar_type16!$W$57,polar_type16!$W$68)</f>
        <v>41.66666</v>
      </c>
      <c r="K22" s="0" t="n">
        <f aca="false">Factor*MAX(polar_type16!$W$25, polar_type16!$W$36,polar_type16!$W$47,polar_type16!$W$58,polar_type16!$W$69)</f>
        <v>50</v>
      </c>
      <c r="L22" s="0" t="n">
        <f aca="false">Factor*MAX(polar_type16!$W$26, polar_type16!$W$37,polar_type16!$W$48,polar_type16!$W$59,polar_type16!$W$70)</f>
        <v>43.75</v>
      </c>
      <c r="M22" s="0" t="n">
        <f aca="false">Factor*MAX(polar_type16!$W$27, polar_type16!$W$38,polar_type16!$W$49,polar_type16!$W$60,polar_type16!$W$71)</f>
        <v>37.5</v>
      </c>
    </row>
    <row r="23" customFormat="false" ht="12.8" hidden="false" customHeight="false" outlineLevel="0" collapsed="false">
      <c r="A23" s="0" t="n">
        <f aca="false">A22+5</f>
        <v>105</v>
      </c>
      <c r="B23" s="0" t="n">
        <v>0</v>
      </c>
      <c r="C23" s="0" t="n">
        <f aca="false">Factor*MAX(polar_type16!$X$17, polar_type16!$X$28,polar_type16!$X$39,polar_type16!$X$50,polar_type16!$X$61)</f>
        <v>4.088</v>
      </c>
      <c r="D23" s="0" t="n">
        <f aca="false">Factor*MAX(polar_type16!$X$18, polar_type16!$X$29,polar_type16!$X$40,polar_type16!$X$51,polar_type16!$X$62)</f>
        <v>8.176</v>
      </c>
      <c r="E23" s="0" t="n">
        <f aca="false">Factor*MAX(polar_type16!$X$19, polar_type16!$X$30,polar_type16!$X$41,polar_type16!$X$52,polar_type16!$X$63)</f>
        <v>10.22</v>
      </c>
      <c r="F23" s="0" t="n">
        <f aca="false">Factor*MAX(polar_type16!$X$20, polar_type16!$X$31,polar_type16!$X$42,polar_type16!$X$53,polar_type16!$X$64)</f>
        <v>14.308</v>
      </c>
      <c r="G23" s="0" t="n">
        <f aca="false">Factor*MAX(polar_type16!$X$21, polar_type16!$X$32,polar_type16!$X$43,polar_type16!$X$54,polar_type16!$X$65)</f>
        <v>20.44</v>
      </c>
      <c r="H23" s="0" t="n">
        <f aca="false">Factor*MAX(polar_type16!$X$22, polar_type16!$X$33,polar_type16!$X$44,polar_type16!$X$55,polar_type16!$X$66)</f>
        <v>30.66</v>
      </c>
      <c r="I23" s="0" t="n">
        <f aca="false">Factor*MAX(polar_type16!$X$23, polar_type16!$X$34,polar_type16!$X$45,polar_type16!$X$56,polar_type16!$X$67)</f>
        <v>40.88666</v>
      </c>
      <c r="J23" s="0" t="n">
        <f aca="false">Factor*MAX(polar_type16!$X$24, polar_type16!$X$35,polar_type16!$X$46,polar_type16!$X$57,polar_type16!$X$68)</f>
        <v>51.11334</v>
      </c>
      <c r="K23" s="0" t="n">
        <f aca="false">Factor*MAX(polar_type16!$X$25, polar_type16!$X$36,polar_type16!$X$47,polar_type16!$X$58,polar_type16!$X$69)</f>
        <v>61.34</v>
      </c>
      <c r="L23" s="0" t="n">
        <f aca="false">Factor*MAX(polar_type16!$X$26, polar_type16!$X$37,polar_type16!$X$48,polar_type16!$X$59,polar_type16!$X$70)</f>
        <v>53.67</v>
      </c>
      <c r="M23" s="0" t="n">
        <f aca="false">Factor*MAX(polar_type16!$X$27, polar_type16!$X$38,polar_type16!$X$49,polar_type16!$X$60,polar_type16!$X$71)</f>
        <v>46</v>
      </c>
    </row>
    <row r="24" customFormat="false" ht="12.8" hidden="false" customHeight="false" outlineLevel="0" collapsed="false">
      <c r="A24" s="0" t="n">
        <f aca="false">A23+5</f>
        <v>110</v>
      </c>
      <c r="B24" s="0" t="n">
        <v>0</v>
      </c>
      <c r="C24" s="0" t="n">
        <f aca="false">Factor*MAX(polar_type16!$Y$17, polar_type16!$Y$28,polar_type16!$Y$39,polar_type16!$Y$50,polar_type16!$Y$61)</f>
        <v>5.336</v>
      </c>
      <c r="D24" s="0" t="n">
        <f aca="false">Factor*MAX(polar_type16!$Y$18, polar_type16!$Y$29,polar_type16!$Y$40,polar_type16!$Y$51,polar_type16!$Y$62)</f>
        <v>10.672</v>
      </c>
      <c r="E24" s="0" t="n">
        <f aca="false">Factor*MAX(polar_type16!$Y$19, polar_type16!$Y$30,polar_type16!$Y$41,polar_type16!$Y$52,polar_type16!$Y$63)</f>
        <v>13.34</v>
      </c>
      <c r="F24" s="0" t="n">
        <f aca="false">Factor*MAX(polar_type16!$Y$20, polar_type16!$Y$31,polar_type16!$Y$42,polar_type16!$Y$53,polar_type16!$Y$64)</f>
        <v>18.672</v>
      </c>
      <c r="G24" s="0" t="n">
        <f aca="false">Factor*MAX(polar_type16!$Y$21, polar_type16!$Y$32,polar_type16!$Y$43,polar_type16!$Y$54,polar_type16!$Y$65)</f>
        <v>26.67</v>
      </c>
      <c r="H24" s="0" t="n">
        <f aca="false">Factor*MAX(polar_type16!$Y$22, polar_type16!$Y$33,polar_type16!$Y$44,polar_type16!$Y$55,polar_type16!$Y$66)</f>
        <v>40</v>
      </c>
      <c r="I24" s="0" t="n">
        <f aca="false">Factor*MAX(polar_type16!$Y$23, polar_type16!$Y$34,polar_type16!$Y$45,polar_type16!$Y$56,polar_type16!$Y$67)</f>
        <v>53.33334</v>
      </c>
      <c r="J24" s="0" t="n">
        <f aca="false">Factor*MAX(polar_type16!$Y$24, polar_type16!$Y$35,polar_type16!$Y$46,polar_type16!$Y$57,polar_type16!$Y$68)</f>
        <v>66.66666</v>
      </c>
      <c r="K24" s="0" t="n">
        <f aca="false">Factor*MAX(polar_type16!$Y$25, polar_type16!$Y$36,polar_type16!$Y$47,polar_type16!$Y$58,polar_type16!$Y$69)</f>
        <v>80</v>
      </c>
      <c r="L24" s="0" t="n">
        <f aca="false">Factor*MAX(polar_type16!$Y$26, polar_type16!$Y$37,polar_type16!$Y$48,polar_type16!$Y$59,polar_type16!$Y$70)</f>
        <v>70</v>
      </c>
      <c r="M24" s="0" t="n">
        <f aca="false">Factor*MAX(polar_type16!$Y$27, polar_type16!$Y$38,polar_type16!$Y$49,polar_type16!$Y$60,polar_type16!$Y$71)</f>
        <v>60</v>
      </c>
    </row>
    <row r="25" customFormat="false" ht="12.8" hidden="false" customHeight="false" outlineLevel="0" collapsed="false">
      <c r="A25" s="0" t="n">
        <f aca="false">A24+5</f>
        <v>115</v>
      </c>
      <c r="B25" s="0" t="n">
        <v>0</v>
      </c>
      <c r="C25" s="0" t="n">
        <f aca="false">Factor*MAX(polar_type16!$Z$17, polar_type16!$Z$28,polar_type16!$Z$39,polar_type16!$Z$50,polar_type16!$Z$61)</f>
        <v>4</v>
      </c>
      <c r="D25" s="0" t="n">
        <f aca="false">Factor*MAX(polar_type16!$Z$18, polar_type16!$Z$29,polar_type16!$Z$40,polar_type16!$Z$51,polar_type16!$Z$62)</f>
        <v>8</v>
      </c>
      <c r="E25" s="0" t="n">
        <f aca="false">Factor*MAX(polar_type16!$Z$19, polar_type16!$Z$30,polar_type16!$Z$41,polar_type16!$Z$52,polar_type16!$Z$63)</f>
        <v>10</v>
      </c>
      <c r="F25" s="0" t="n">
        <f aca="false">Factor*MAX(polar_type16!$Z$20, polar_type16!$Z$31,polar_type16!$Z$42,polar_type16!$Z$53,polar_type16!$Z$64)</f>
        <v>14</v>
      </c>
      <c r="G25" s="0" t="n">
        <f aca="false">Factor*MAX(polar_type16!$Z$21, polar_type16!$Z$32,polar_type16!$Z$43,polar_type16!$Z$54,polar_type16!$Z$65)</f>
        <v>20</v>
      </c>
      <c r="H25" s="0" t="n">
        <f aca="false">Factor*MAX(polar_type16!$Z$22, polar_type16!$Z$33,polar_type16!$Z$44,polar_type16!$Z$55,polar_type16!$Z$66)</f>
        <v>30</v>
      </c>
      <c r="I25" s="0" t="n">
        <f aca="false">Factor*MAX(polar_type16!$Z$23, polar_type16!$Z$34,polar_type16!$Z$45,polar_type16!$Z$56,polar_type16!$Z$67)</f>
        <v>40</v>
      </c>
      <c r="J25" s="0" t="n">
        <f aca="false">Factor*MAX(polar_type16!$Z$24, polar_type16!$Z$35,polar_type16!$Z$46,polar_type16!$Z$57,polar_type16!$Z$68)</f>
        <v>50</v>
      </c>
      <c r="K25" s="0" t="n">
        <f aca="false">Factor*MAX(polar_type16!$Z$25, polar_type16!$Z$36,polar_type16!$Z$47,polar_type16!$Z$58,polar_type16!$Z$69)</f>
        <v>60</v>
      </c>
      <c r="L25" s="0" t="n">
        <f aca="false">Factor*MAX(polar_type16!$Z$26, polar_type16!$Z$37,polar_type16!$Z$48,polar_type16!$Z$59,polar_type16!$Z$70)</f>
        <v>52.5</v>
      </c>
      <c r="M25" s="0" t="n">
        <f aca="false">Factor*MAX(polar_type16!$Z$27, polar_type16!$Z$38,polar_type16!$Z$49,polar_type16!$Z$60,polar_type16!$Z$71)</f>
        <v>45</v>
      </c>
    </row>
    <row r="26" customFormat="false" ht="12.8" hidden="false" customHeight="false" outlineLevel="0" collapsed="false">
      <c r="A26" s="0" t="n">
        <f aca="false">A25+5</f>
        <v>120</v>
      </c>
      <c r="B26" s="0" t="n">
        <v>0</v>
      </c>
      <c r="C26" s="0" t="n">
        <f aca="false">Factor*MAX(polar_type16!$AA$17, polar_type16!$AA$28,polar_type16!$AA$39,polar_type16!$AA$50,polar_type16!$AA$61)</f>
        <v>3.2</v>
      </c>
      <c r="D26" s="0" t="n">
        <f aca="false">Factor*MAX(polar_type16!$AA$18, polar_type16!$AA$29,polar_type16!$AA$40,polar_type16!$AA$51,polar_type16!$AA$62)</f>
        <v>6.4</v>
      </c>
      <c r="E26" s="0" t="n">
        <f aca="false">Factor*MAX(polar_type16!$AA$19, polar_type16!$AA$30,polar_type16!$AA$41,polar_type16!$AA$52,polar_type16!$AA$63)</f>
        <v>8</v>
      </c>
      <c r="F26" s="0" t="n">
        <f aca="false">Factor*MAX(polar_type16!$AA$20, polar_type16!$AA$31,polar_type16!$AA$42,polar_type16!$AA$53,polar_type16!$AA$64)</f>
        <v>11.2</v>
      </c>
      <c r="G26" s="0" t="n">
        <f aca="false">Factor*MAX(polar_type16!$AA$21, polar_type16!$AA$32,polar_type16!$AA$43,polar_type16!$AA$54,polar_type16!$AA$65)</f>
        <v>16</v>
      </c>
      <c r="H26" s="0" t="n">
        <f aca="false">Factor*MAX(polar_type16!$AA$22, polar_type16!$AA$33,polar_type16!$AA$44,polar_type16!$AA$55,polar_type16!$AA$66)</f>
        <v>24</v>
      </c>
      <c r="I26" s="0" t="n">
        <f aca="false">Factor*MAX(polar_type16!$AA$23, polar_type16!$AA$34,polar_type16!$AA$45,polar_type16!$AA$56,polar_type16!$AA$67)</f>
        <v>32</v>
      </c>
      <c r="J26" s="0" t="n">
        <f aca="false">Factor*MAX(polar_type16!$AA$24, polar_type16!$AA$35,polar_type16!$AA$46,polar_type16!$AA$57,polar_type16!$AA$68)</f>
        <v>40</v>
      </c>
      <c r="K26" s="0" t="n">
        <f aca="false">Factor*MAX(polar_type16!$AA$25, polar_type16!$AA$36,polar_type16!$AA$47,polar_type16!$AA$58,polar_type16!$AA$69)</f>
        <v>48</v>
      </c>
      <c r="L26" s="0" t="n">
        <f aca="false">Factor*MAX(polar_type16!$AA$26, polar_type16!$AA$37,polar_type16!$AA$48,polar_type16!$AA$59,polar_type16!$AA$70)</f>
        <v>42</v>
      </c>
      <c r="M26" s="0" t="n">
        <f aca="false">Factor*MAX(polar_type16!$AA$27, polar_type16!$AA$38,polar_type16!$AA$49,polar_type16!$AA$60,polar_type16!$AA$71)</f>
        <v>36</v>
      </c>
    </row>
    <row r="27" customFormat="false" ht="12.8" hidden="false" customHeight="false" outlineLevel="0" collapsed="false">
      <c r="A27" s="0" t="n">
        <f aca="false">A26+5</f>
        <v>125</v>
      </c>
      <c r="B27" s="0" t="n">
        <v>0</v>
      </c>
      <c r="C27" s="0" t="n">
        <f aca="false">Factor*MAX(polar_type16!$AB$17, polar_type16!$AB$28,polar_type16!$AB$39,polar_type16!$AB$50,polar_type16!$AB$61)</f>
        <v>2.712</v>
      </c>
      <c r="D27" s="0" t="n">
        <f aca="false">Factor*MAX(polar_type16!$AB$18, polar_type16!$AB$29,polar_type16!$AB$40,polar_type16!$AB$51,polar_type16!$AB$62)</f>
        <v>5.424</v>
      </c>
      <c r="E27" s="0" t="n">
        <f aca="false">Factor*MAX(polar_type16!$AB$19, polar_type16!$AB$30,polar_type16!$AB$41,polar_type16!$AB$52,polar_type16!$AB$63)</f>
        <v>6.78</v>
      </c>
      <c r="F27" s="0" t="n">
        <f aca="false">Factor*MAX(polar_type16!$AB$20, polar_type16!$AB$31,polar_type16!$AB$42,polar_type16!$AB$53,polar_type16!$AB$64)</f>
        <v>9.492</v>
      </c>
      <c r="G27" s="0" t="n">
        <f aca="false">Factor*MAX(polar_type16!$AB$21, polar_type16!$AB$32,polar_type16!$AB$43,polar_type16!$AB$54,polar_type16!$AB$65)</f>
        <v>13.56</v>
      </c>
      <c r="H27" s="0" t="n">
        <f aca="false">Factor*MAX(polar_type16!$AB$22, polar_type16!$AB$33,polar_type16!$AB$44,polar_type16!$AB$55,polar_type16!$AB$66)</f>
        <v>20.34</v>
      </c>
      <c r="I27" s="0" t="n">
        <f aca="false">Factor*MAX(polar_type16!$AB$23, polar_type16!$AB$34,polar_type16!$AB$45,polar_type16!$AB$56,polar_type16!$AB$67)</f>
        <v>27.11334</v>
      </c>
      <c r="J27" s="0" t="n">
        <f aca="false">Factor*MAX(polar_type16!$AB$24, polar_type16!$AB$35,polar_type16!$AB$46,polar_type16!$AB$57,polar_type16!$AB$68)</f>
        <v>33.88666</v>
      </c>
      <c r="K27" s="0" t="n">
        <f aca="false">Factor*MAX(polar_type16!$AB$25, polar_type16!$AB$36,polar_type16!$AB$47,polar_type16!$AB$58,polar_type16!$AB$69)</f>
        <v>40.66</v>
      </c>
      <c r="L27" s="0" t="n">
        <f aca="false">Factor*MAX(polar_type16!$AB$26, polar_type16!$AB$37,polar_type16!$AB$48,polar_type16!$AB$59,polar_type16!$AB$70)</f>
        <v>35.58</v>
      </c>
      <c r="M27" s="0" t="n">
        <f aca="false">Factor*MAX(polar_type16!$AB$27, polar_type16!$AB$38,polar_type16!$AB$49,polar_type16!$AB$60,polar_type16!$AB$71)</f>
        <v>30.5</v>
      </c>
    </row>
    <row r="28" customFormat="false" ht="12.8" hidden="false" customHeight="false" outlineLevel="0" collapsed="false">
      <c r="A28" s="0" t="n">
        <f aca="false">A27+5</f>
        <v>130</v>
      </c>
      <c r="B28" s="0" t="n">
        <v>0</v>
      </c>
      <c r="C28" s="0" t="n">
        <f aca="false">Factor*MAX(polar_type16!$AC$17, polar_type16!$AC$28,polar_type16!$AC$39,polar_type16!$AC$50,polar_type16!$AC$61)</f>
        <v>2.352</v>
      </c>
      <c r="D28" s="0" t="n">
        <f aca="false">Factor*MAX(polar_type16!$AC$18, polar_type16!$AC$29,polar_type16!$AC$40,polar_type16!$AC$51,polar_type16!$AC$62)</f>
        <v>4.704</v>
      </c>
      <c r="E28" s="0" t="n">
        <f aca="false">Factor*MAX(polar_type16!$AC$19, polar_type16!$AC$30,polar_type16!$AC$41,polar_type16!$AC$52,polar_type16!$AC$63)</f>
        <v>5.88</v>
      </c>
      <c r="F28" s="0" t="n">
        <f aca="false">Factor*MAX(polar_type16!$AC$20, polar_type16!$AC$31,polar_type16!$AC$42,polar_type16!$AC$53,polar_type16!$AC$64)</f>
        <v>8.236</v>
      </c>
      <c r="G28" s="0" t="n">
        <f aca="false">Factor*MAX(polar_type16!$AC$21, polar_type16!$AC$32,polar_type16!$AC$43,polar_type16!$AC$54,polar_type16!$AC$65)</f>
        <v>12.65</v>
      </c>
      <c r="H28" s="0" t="n">
        <f aca="false">Factor*MAX(polar_type16!$AC$22, polar_type16!$AC$33,polar_type16!$AC$44,polar_type16!$AC$55,polar_type16!$AC$66)</f>
        <v>22.14</v>
      </c>
      <c r="I28" s="0" t="n">
        <f aca="false">Factor*MAX(polar_type16!$AC$23, polar_type16!$AC$34,polar_type16!$AC$45,polar_type16!$AC$56,polar_type16!$AC$67)</f>
        <v>29.52</v>
      </c>
      <c r="J28" s="0" t="n">
        <f aca="false">Factor*MAX(polar_type16!$AC$24, polar_type16!$AC$35,polar_type16!$AC$46,polar_type16!$AC$57,polar_type16!$AC$68)</f>
        <v>36.9</v>
      </c>
      <c r="K28" s="0" t="n">
        <f aca="false">Factor*MAX(polar_type16!$AC$25, polar_type16!$AC$36,polar_type16!$AC$47,polar_type16!$AC$58,polar_type16!$AC$69)</f>
        <v>44.28</v>
      </c>
      <c r="L28" s="0" t="n">
        <f aca="false">Factor*MAX(polar_type16!$AC$26, polar_type16!$AC$37,polar_type16!$AC$48,polar_type16!$AC$59,polar_type16!$AC$70)</f>
        <v>38.75</v>
      </c>
      <c r="M28" s="0" t="n">
        <f aca="false">Factor*MAX(polar_type16!$AC$27, polar_type16!$AC$38,polar_type16!$AC$49,polar_type16!$AC$60,polar_type16!$AC$71)</f>
        <v>33.22</v>
      </c>
    </row>
    <row r="29" customFormat="false" ht="12.8" hidden="false" customHeight="false" outlineLevel="0" collapsed="false">
      <c r="A29" s="0" t="n">
        <f aca="false">A28+5</f>
        <v>135</v>
      </c>
      <c r="B29" s="0" t="n">
        <v>0</v>
      </c>
      <c r="C29" s="0" t="n">
        <f aca="false">Factor*MAX(polar_type16!$AD$17, polar_type16!$AD$28,polar_type16!$AD$39,polar_type16!$AD$50,polar_type16!$AD$61)</f>
        <v>2.112</v>
      </c>
      <c r="D29" s="0" t="n">
        <f aca="false">Factor*MAX(polar_type16!$AD$18, polar_type16!$AD$29,polar_type16!$AD$40,polar_type16!$AD$51,polar_type16!$AD$62)</f>
        <v>4.224</v>
      </c>
      <c r="E29" s="0" t="n">
        <f aca="false">Factor*MAX(polar_type16!$AD$19, polar_type16!$AD$30,polar_type16!$AD$41,polar_type16!$AD$52,polar_type16!$AD$63)</f>
        <v>5.28</v>
      </c>
      <c r="F29" s="0" t="n">
        <f aca="false">Factor*MAX(polar_type16!$AD$20, polar_type16!$AD$31,polar_type16!$AD$42,polar_type16!$AD$53,polar_type16!$AD$64)</f>
        <v>7.392</v>
      </c>
      <c r="G29" s="0" t="n">
        <f aca="false">Factor*MAX(polar_type16!$AD$21, polar_type16!$AD$32,polar_type16!$AD$43,polar_type16!$AD$54,polar_type16!$AD$65)</f>
        <v>11.53</v>
      </c>
      <c r="H29" s="0" t="n">
        <f aca="false">Factor*MAX(polar_type16!$AD$22, polar_type16!$AD$33,polar_type16!$AD$44,polar_type16!$AD$55,polar_type16!$AD$66)</f>
        <v>20.18</v>
      </c>
      <c r="I29" s="0" t="n">
        <f aca="false">Factor*MAX(polar_type16!$AD$23, polar_type16!$AD$34,polar_type16!$AD$45,polar_type16!$AD$56,polar_type16!$AD$67)</f>
        <v>26.90666</v>
      </c>
      <c r="J29" s="0" t="n">
        <f aca="false">Factor*MAX(polar_type16!$AD$24, polar_type16!$AD$35,polar_type16!$AD$46,polar_type16!$AD$57,polar_type16!$AD$68)</f>
        <v>33.63334</v>
      </c>
      <c r="K29" s="0" t="n">
        <f aca="false">Factor*MAX(polar_type16!$AD$25, polar_type16!$AD$36,polar_type16!$AD$47,polar_type16!$AD$58,polar_type16!$AD$69)</f>
        <v>40.36</v>
      </c>
      <c r="L29" s="0" t="n">
        <f aca="false">Factor*MAX(polar_type16!$AD$26, polar_type16!$AD$37,polar_type16!$AD$48,polar_type16!$AD$59,polar_type16!$AD$70)</f>
        <v>35.31</v>
      </c>
      <c r="M29" s="0" t="n">
        <f aca="false">Factor*MAX(polar_type16!$AD$27, polar_type16!$AD$38,polar_type16!$AD$49,polar_type16!$AD$60,polar_type16!$AD$71)</f>
        <v>30.26</v>
      </c>
    </row>
    <row r="30" customFormat="false" ht="12.8" hidden="false" customHeight="false" outlineLevel="0" collapsed="false">
      <c r="A30" s="0" t="n">
        <f aca="false">A29+5</f>
        <v>140</v>
      </c>
      <c r="B30" s="0" t="n">
        <v>0</v>
      </c>
      <c r="C30" s="0" t="n">
        <f aca="false">Factor*MAX(polar_type16!$AE$17, polar_type16!$AE$28,polar_type16!$AE$39,polar_type16!$AE$50,polar_type16!$AE$61)</f>
        <v>1.936</v>
      </c>
      <c r="D30" s="0" t="n">
        <f aca="false">Factor*MAX(polar_type16!$AE$18, polar_type16!$AE$29,polar_type16!$AE$40,polar_type16!$AE$51,polar_type16!$AE$62)</f>
        <v>3.872</v>
      </c>
      <c r="E30" s="0" t="n">
        <f aca="false">Factor*MAX(polar_type16!$AE$19, polar_type16!$AE$30,polar_type16!$AE$41,polar_type16!$AE$52,polar_type16!$AE$63)</f>
        <v>4.84</v>
      </c>
      <c r="F30" s="0" t="n">
        <f aca="false">Factor*MAX(polar_type16!$AE$20, polar_type16!$AE$31,polar_type16!$AE$42,polar_type16!$AE$53,polar_type16!$AE$64)</f>
        <v>6.772</v>
      </c>
      <c r="G30" s="0" t="n">
        <f aca="false">Factor*MAX(polar_type16!$AE$21, polar_type16!$AE$32,polar_type16!$AE$43,polar_type16!$AE$54,polar_type16!$AE$65)</f>
        <v>10.62</v>
      </c>
      <c r="H30" s="0" t="n">
        <f aca="false">Factor*MAX(polar_type16!$AE$22, polar_type16!$AE$33,polar_type16!$AE$44,polar_type16!$AE$55,polar_type16!$AE$66)</f>
        <v>18.58</v>
      </c>
      <c r="I30" s="0" t="n">
        <f aca="false">Factor*MAX(polar_type16!$AE$23, polar_type16!$AE$34,polar_type16!$AE$45,polar_type16!$AE$56,polar_type16!$AE$67)</f>
        <v>24.76666</v>
      </c>
      <c r="J30" s="0" t="n">
        <f aca="false">Factor*MAX(polar_type16!$AE$24, polar_type16!$AE$35,polar_type16!$AE$46,polar_type16!$AE$57,polar_type16!$AE$68)</f>
        <v>30.95334</v>
      </c>
      <c r="K30" s="0" t="n">
        <f aca="false">Factor*MAX(polar_type16!$AE$25, polar_type16!$AE$36,polar_type16!$AE$47,polar_type16!$AE$58,polar_type16!$AE$69)</f>
        <v>37.14</v>
      </c>
      <c r="L30" s="0" t="n">
        <f aca="false">Factor*MAX(polar_type16!$AE$26, polar_type16!$AE$37,polar_type16!$AE$48,polar_type16!$AE$59,polar_type16!$AE$70)</f>
        <v>32.5</v>
      </c>
      <c r="M30" s="0" t="n">
        <f aca="false">Factor*MAX(polar_type16!$AE$27, polar_type16!$AE$38,polar_type16!$AE$49,polar_type16!$AE$60,polar_type16!$AE$71)</f>
        <v>27.86</v>
      </c>
    </row>
    <row r="31" customFormat="false" ht="12.8" hidden="false" customHeight="false" outlineLevel="0" collapsed="false">
      <c r="A31" s="0" t="n">
        <f aca="false">A30+5</f>
        <v>145</v>
      </c>
      <c r="B31" s="0" t="n">
        <v>0</v>
      </c>
      <c r="C31" s="0" t="n">
        <f aca="false">Factor*MAX(polar_type16!$AF$17, polar_type16!$AF$28,polar_type16!$AF$39,polar_type16!$AF$50,polar_type16!$AF$61)</f>
        <v>1.776</v>
      </c>
      <c r="D31" s="0" t="n">
        <f aca="false">Factor*MAX(polar_type16!$AF$18, polar_type16!$AF$29,polar_type16!$AF$40,polar_type16!$AF$51,polar_type16!$AF$62)</f>
        <v>3.552</v>
      </c>
      <c r="E31" s="0" t="n">
        <f aca="false">Factor*MAX(polar_type16!$AF$19, polar_type16!$AF$30,polar_type16!$AF$41,polar_type16!$AF$52,polar_type16!$AF$63)</f>
        <v>4.44</v>
      </c>
      <c r="F31" s="0" t="n">
        <f aca="false">Factor*MAX(polar_type16!$AF$20, polar_type16!$AF$31,polar_type16!$AF$42,polar_type16!$AF$53,polar_type16!$AF$64)</f>
        <v>6.22</v>
      </c>
      <c r="G31" s="0" t="n">
        <f aca="false">Factor*MAX(polar_type16!$AF$21, polar_type16!$AF$32,polar_type16!$AF$43,polar_type16!$AF$54,polar_type16!$AF$65)</f>
        <v>10</v>
      </c>
      <c r="H31" s="0" t="n">
        <f aca="false">Factor*MAX(polar_type16!$AF$22, polar_type16!$AF$33,polar_type16!$AF$44,polar_type16!$AF$55,polar_type16!$AF$66)</f>
        <v>17.5</v>
      </c>
      <c r="I31" s="0" t="n">
        <f aca="false">Factor*MAX(polar_type16!$AF$23, polar_type16!$AF$34,polar_type16!$AF$45,polar_type16!$AF$56,polar_type16!$AF$67)</f>
        <v>23.33334</v>
      </c>
      <c r="J31" s="0" t="n">
        <f aca="false">Factor*MAX(polar_type16!$AF$24, polar_type16!$AF$35,polar_type16!$AF$46,polar_type16!$AF$57,polar_type16!$AF$68)</f>
        <v>29.16666</v>
      </c>
      <c r="K31" s="0" t="n">
        <f aca="false">Factor*MAX(polar_type16!$AF$25, polar_type16!$AF$36,polar_type16!$AF$47,polar_type16!$AF$58,polar_type16!$AF$69)</f>
        <v>35</v>
      </c>
      <c r="L31" s="0" t="n">
        <f aca="false">Factor*MAX(polar_type16!$AF$26, polar_type16!$AF$37,polar_type16!$AF$48,polar_type16!$AF$59,polar_type16!$AF$70)</f>
        <v>30.63</v>
      </c>
      <c r="M31" s="0" t="n">
        <f aca="false">Factor*MAX(polar_type16!$AF$27, polar_type16!$AF$38,polar_type16!$AF$49,polar_type16!$AF$60,polar_type16!$AF$71)</f>
        <v>26.26</v>
      </c>
    </row>
    <row r="32" customFormat="false" ht="12.8" hidden="false" customHeight="false" outlineLevel="0" collapsed="false">
      <c r="A32" s="0" t="n">
        <f aca="false">A31+5</f>
        <v>150</v>
      </c>
      <c r="B32" s="0" t="n">
        <v>0</v>
      </c>
      <c r="C32" s="0" t="n">
        <f aca="false">Factor*MAX(polar_type16!$AG$17, polar_type16!$AG$28,polar_type16!$AG$39,polar_type16!$AG$50,polar_type16!$AG$61)</f>
        <v>2.472</v>
      </c>
      <c r="D32" s="0" t="n">
        <f aca="false">Factor*MAX(polar_type16!$AG$18, polar_type16!$AG$29,polar_type16!$AG$40,polar_type16!$AG$51,polar_type16!$AG$62)</f>
        <v>4.944</v>
      </c>
      <c r="E32" s="0" t="n">
        <f aca="false">Factor*MAX(polar_type16!$AG$19, polar_type16!$AG$30,polar_type16!$AG$41,polar_type16!$AG$52,polar_type16!$AG$63)</f>
        <v>6.18</v>
      </c>
      <c r="F32" s="0" t="n">
        <f aca="false">Factor*MAX(polar_type16!$AG$20, polar_type16!$AG$31,polar_type16!$AG$42,polar_type16!$AG$53,polar_type16!$AG$64)</f>
        <v>13.588</v>
      </c>
      <c r="G32" s="0" t="n">
        <f aca="false">Factor*MAX(polar_type16!$AG$21, polar_type16!$AG$32,polar_type16!$AG$43,polar_type16!$AG$54,polar_type16!$AG$65)</f>
        <v>24.7</v>
      </c>
      <c r="H32" s="0" t="n">
        <f aca="false">Factor*MAX(polar_type16!$AG$22, polar_type16!$AG$33,polar_type16!$AG$44,polar_type16!$AG$55,polar_type16!$AG$66)</f>
        <v>43.22</v>
      </c>
      <c r="I32" s="0" t="n">
        <f aca="false">Factor*MAX(polar_type16!$AG$23, polar_type16!$AG$34,polar_type16!$AG$45,polar_type16!$AG$56,polar_type16!$AG$67)</f>
        <v>57.62</v>
      </c>
      <c r="J32" s="0" t="n">
        <f aca="false">Factor*MAX(polar_type16!$AG$24, polar_type16!$AG$35,polar_type16!$AG$46,polar_type16!$AG$57,polar_type16!$AG$68)</f>
        <v>72.02</v>
      </c>
      <c r="K32" s="0" t="n">
        <f aca="false">Factor*MAX(polar_type16!$AG$25, polar_type16!$AG$36,polar_type16!$AG$47,polar_type16!$AG$58,polar_type16!$AG$69)</f>
        <v>86.42</v>
      </c>
      <c r="L32" s="0" t="n">
        <f aca="false">Factor*MAX(polar_type16!$AG$26, polar_type16!$AG$37,polar_type16!$AG$48,polar_type16!$AG$59,polar_type16!$AG$70)</f>
        <v>75.62</v>
      </c>
      <c r="M32" s="0" t="n">
        <f aca="false">Factor*MAX(polar_type16!$AG$27, polar_type16!$AG$38,polar_type16!$AG$49,polar_type16!$AG$60,polar_type16!$AG$71)</f>
        <v>64.82</v>
      </c>
    </row>
    <row r="33" customFormat="false" ht="12.8" hidden="false" customHeight="false" outlineLevel="0" collapsed="false">
      <c r="A33" s="0" t="n">
        <f aca="false">A32+5</f>
        <v>155</v>
      </c>
      <c r="B33" s="0" t="n">
        <v>0</v>
      </c>
      <c r="C33" s="0" t="n">
        <f aca="false">Factor*MAX(polar_type16!$AH$17, polar_type16!$AH$28,polar_type16!$AH$39,polar_type16!$AH$50,polar_type16!$AH$61)</f>
        <v>2.368</v>
      </c>
      <c r="D33" s="0" t="n">
        <f aca="false">Factor*MAX(polar_type16!$AH$18, polar_type16!$AH$29,polar_type16!$AH$40,polar_type16!$AH$51,polar_type16!$AH$62)</f>
        <v>4.736</v>
      </c>
      <c r="E33" s="0" t="n">
        <f aca="false">Factor*MAX(polar_type16!$AH$19, polar_type16!$AH$30,polar_type16!$AH$41,polar_type16!$AH$52,polar_type16!$AH$63)</f>
        <v>5.92</v>
      </c>
      <c r="F33" s="0" t="n">
        <f aca="false">Factor*MAX(polar_type16!$AH$20, polar_type16!$AH$31,polar_type16!$AH$42,polar_type16!$AH$53,polar_type16!$AH$64)</f>
        <v>13.02</v>
      </c>
      <c r="G33" s="0" t="n">
        <f aca="false">Factor*MAX(polar_type16!$AH$21, polar_type16!$AH$32,polar_type16!$AH$43,polar_type16!$AH$54,polar_type16!$AH$65)</f>
        <v>23.67</v>
      </c>
      <c r="H33" s="0" t="n">
        <f aca="false">Factor*MAX(polar_type16!$AH$22, polar_type16!$AH$33,polar_type16!$AH$44,polar_type16!$AH$55,polar_type16!$AH$66)</f>
        <v>41.42</v>
      </c>
      <c r="I33" s="0" t="n">
        <f aca="false">Factor*MAX(polar_type16!$AH$23, polar_type16!$AH$34,polar_type16!$AH$45,polar_type16!$AH$56,polar_type16!$AH$67)</f>
        <v>55.23334</v>
      </c>
      <c r="J33" s="0" t="n">
        <f aca="false">Factor*MAX(polar_type16!$AH$24, polar_type16!$AH$35,polar_type16!$AH$46,polar_type16!$AH$57,polar_type16!$AH$68)</f>
        <v>69.04666</v>
      </c>
      <c r="K33" s="0" t="n">
        <f aca="false">Factor*MAX(polar_type16!$AH$25, polar_type16!$AH$36,polar_type16!$AH$47,polar_type16!$AH$58,polar_type16!$AH$69)</f>
        <v>82.86</v>
      </c>
      <c r="L33" s="0" t="n">
        <f aca="false">Factor*MAX(polar_type16!$AH$26, polar_type16!$AH$37,polar_type16!$AH$48,polar_type16!$AH$59,polar_type16!$AH$70)</f>
        <v>72.5</v>
      </c>
      <c r="M33" s="0" t="n">
        <f aca="false">Factor*MAX(polar_type16!$AH$27, polar_type16!$AH$38,polar_type16!$AH$49,polar_type16!$AH$60,polar_type16!$AH$71)</f>
        <v>62.14</v>
      </c>
    </row>
    <row r="34" customFormat="false" ht="12.8" hidden="false" customHeight="false" outlineLevel="0" collapsed="false">
      <c r="A34" s="0" t="n">
        <f aca="false">A33+5</f>
        <v>160</v>
      </c>
      <c r="B34" s="0" t="n">
        <v>0</v>
      </c>
      <c r="C34" s="0" t="n">
        <f aca="false">Factor*MAX(polar_type16!$AI$17, polar_type16!$AI$28,polar_type16!$AI$39,polar_type16!$AI$50,polar_type16!$AI$61)</f>
        <v>2.352</v>
      </c>
      <c r="D34" s="0" t="n">
        <f aca="false">Factor*MAX(polar_type16!$AI$18, polar_type16!$AI$29,polar_type16!$AI$40,polar_type16!$AI$51,polar_type16!$AI$62)</f>
        <v>4.704</v>
      </c>
      <c r="E34" s="0" t="n">
        <f aca="false">Factor*MAX(polar_type16!$AI$19, polar_type16!$AI$30,polar_type16!$AI$41,polar_type16!$AI$52,polar_type16!$AI$63)</f>
        <v>5.88</v>
      </c>
      <c r="F34" s="0" t="n">
        <f aca="false">Factor*MAX(polar_type16!$AI$20, polar_type16!$AI$31,polar_type16!$AI$42,polar_type16!$AI$53,polar_type16!$AI$64)</f>
        <v>12.576</v>
      </c>
      <c r="G34" s="0" t="n">
        <f aca="false">Factor*MAX(polar_type16!$AI$21, polar_type16!$AI$32,polar_type16!$AI$43,polar_type16!$AI$54,polar_type16!$AI$65)</f>
        <v>22.86</v>
      </c>
      <c r="H34" s="0" t="n">
        <f aca="false">Factor*MAX(polar_type16!$AI$22, polar_type16!$AI$33,polar_type16!$AI$44,polar_type16!$AI$55,polar_type16!$AI$66)</f>
        <v>40</v>
      </c>
      <c r="I34" s="0" t="n">
        <f aca="false">Factor*MAX(polar_type16!$AI$23, polar_type16!$AI$34,polar_type16!$AI$45,polar_type16!$AI$56,polar_type16!$AI$67)</f>
        <v>53.33334</v>
      </c>
      <c r="J34" s="0" t="n">
        <f aca="false">Factor*MAX(polar_type16!$AI$24, polar_type16!$AI$35,polar_type16!$AI$46,polar_type16!$AI$57,polar_type16!$AI$68)</f>
        <v>66.66666</v>
      </c>
      <c r="K34" s="0" t="n">
        <f aca="false">Factor*MAX(polar_type16!$AI$25, polar_type16!$AI$36,polar_type16!$AI$47,polar_type16!$AI$58,polar_type16!$AI$69)</f>
        <v>80</v>
      </c>
      <c r="L34" s="0" t="n">
        <f aca="false">Factor*MAX(polar_type16!$AI$26, polar_type16!$AI$37,polar_type16!$AI$48,polar_type16!$AI$59,polar_type16!$AI$70)</f>
        <v>70</v>
      </c>
      <c r="M34" s="0" t="n">
        <f aca="false">Factor*MAX(polar_type16!$AI$27, polar_type16!$AI$38,polar_type16!$AI$49,polar_type16!$AI$60,polar_type16!$AI$71)</f>
        <v>60</v>
      </c>
    </row>
    <row r="35" customFormat="false" ht="12.8" hidden="false" customHeight="false" outlineLevel="0" collapsed="false">
      <c r="A35" s="0" t="n">
        <f aca="false">A34+5</f>
        <v>165</v>
      </c>
      <c r="B35" s="0" t="n">
        <v>0</v>
      </c>
      <c r="C35" s="0" t="n">
        <f aca="false">Factor*MAX(polar_type16!$AJ$17, polar_type16!$AJ$28,polar_type16!$AJ$39,polar_type16!$AJ$50,polar_type16!$AJ$61)</f>
        <v>2.712</v>
      </c>
      <c r="D35" s="0" t="n">
        <f aca="false">Factor*MAX(polar_type16!$AJ$18, polar_type16!$AJ$29,polar_type16!$AJ$40,polar_type16!$AJ$51,polar_type16!$AJ$62)</f>
        <v>5.424</v>
      </c>
      <c r="E35" s="0" t="n">
        <f aca="false">Factor*MAX(polar_type16!$AJ$19, polar_type16!$AJ$30,polar_type16!$AJ$41,polar_type16!$AJ$52,polar_type16!$AJ$63)</f>
        <v>6.78</v>
      </c>
      <c r="F35" s="0" t="n">
        <f aca="false">Factor*MAX(polar_type16!$AJ$20, polar_type16!$AJ$31,polar_type16!$AJ$42,polar_type16!$AJ$53,polar_type16!$AJ$64)</f>
        <v>12.232</v>
      </c>
      <c r="G35" s="0" t="n">
        <f aca="false">Factor*MAX(polar_type16!$AJ$21, polar_type16!$AJ$32,polar_type16!$AJ$43,polar_type16!$AJ$54,polar_type16!$AJ$65)</f>
        <v>22.24</v>
      </c>
      <c r="H35" s="0" t="n">
        <f aca="false">Factor*MAX(polar_type16!$AJ$22, polar_type16!$AJ$33,polar_type16!$AJ$44,polar_type16!$AJ$55,polar_type16!$AJ$66)</f>
        <v>38.92</v>
      </c>
      <c r="I35" s="0" t="n">
        <f aca="false">Factor*MAX(polar_type16!$AJ$23, polar_type16!$AJ$34,polar_type16!$AJ$45,polar_type16!$AJ$56,polar_type16!$AJ$67)</f>
        <v>51.9</v>
      </c>
      <c r="J35" s="0" t="n">
        <f aca="false">Factor*MAX(polar_type16!$AJ$24, polar_type16!$AJ$35,polar_type16!$AJ$46,polar_type16!$AJ$57,polar_type16!$AJ$68)</f>
        <v>64.88</v>
      </c>
      <c r="K35" s="0" t="n">
        <f aca="false">Factor*MAX(polar_type16!$AJ$25, polar_type16!$AJ$36,polar_type16!$AJ$47,polar_type16!$AJ$58,polar_type16!$AJ$69)</f>
        <v>77.86</v>
      </c>
      <c r="L35" s="0" t="n">
        <f aca="false">Factor*MAX(polar_type16!$AJ$26, polar_type16!$AJ$37,polar_type16!$AJ$48,polar_type16!$AJ$59,polar_type16!$AJ$70)</f>
        <v>68.13</v>
      </c>
      <c r="M35" s="0" t="n">
        <f aca="false">Factor*MAX(polar_type16!$AJ$27, polar_type16!$AJ$38,polar_type16!$AJ$49,polar_type16!$AJ$60,polar_type16!$AJ$71)</f>
        <v>58.4</v>
      </c>
    </row>
    <row r="36" customFormat="false" ht="12.8" hidden="false" customHeight="false" outlineLevel="0" collapsed="false">
      <c r="A36" s="0" t="n">
        <f aca="false">A35+5</f>
        <v>170</v>
      </c>
      <c r="B36" s="0" t="n">
        <v>0</v>
      </c>
      <c r="C36" s="0" t="n">
        <f aca="false">Factor*MAX(polar_type16!$AK$17, polar_type16!$AK$28,polar_type16!$AK$39,polar_type16!$AK$50,polar_type16!$AK$61)</f>
        <v>3.2</v>
      </c>
      <c r="D36" s="0" t="n">
        <f aca="false">Factor*MAX(polar_type16!$AK$18, polar_type16!$AK$29,polar_type16!$AK$40,polar_type16!$AK$51,polar_type16!$AK$62)</f>
        <v>6.4</v>
      </c>
      <c r="E36" s="0" t="n">
        <f aca="false">Factor*MAX(polar_type16!$AK$19, polar_type16!$AK$30,polar_type16!$AK$41,polar_type16!$AK$52,polar_type16!$AK$63)</f>
        <v>8</v>
      </c>
      <c r="F36" s="0" t="n">
        <f aca="false">Factor*MAX(polar_type16!$AK$20, polar_type16!$AK$31,polar_type16!$AK$42,polar_type16!$AK$53,polar_type16!$AK$64)</f>
        <v>12.012</v>
      </c>
      <c r="G36" s="0" t="n">
        <f aca="false">Factor*MAX(polar_type16!$AK$21, polar_type16!$AK$32,polar_type16!$AK$43,polar_type16!$AK$54,polar_type16!$AK$65)</f>
        <v>21.84</v>
      </c>
      <c r="H36" s="0" t="n">
        <f aca="false">Factor*MAX(polar_type16!$AK$22, polar_type16!$AK$33,polar_type16!$AK$44,polar_type16!$AK$55,polar_type16!$AK$66)</f>
        <v>38.22</v>
      </c>
      <c r="I36" s="0" t="n">
        <f aca="false">Factor*MAX(polar_type16!$AK$23, polar_type16!$AK$34,polar_type16!$AK$45,polar_type16!$AK$56,polar_type16!$AK$67)</f>
        <v>50.95334</v>
      </c>
      <c r="J36" s="0" t="n">
        <f aca="false">Factor*MAX(polar_type16!$AK$24, polar_type16!$AK$35,polar_type16!$AK$46,polar_type16!$AK$57,polar_type16!$AK$68)</f>
        <v>63.68666</v>
      </c>
      <c r="K36" s="0" t="n">
        <f aca="false">Factor*MAX(polar_type16!$AK$25, polar_type16!$AK$36,polar_type16!$AK$47,polar_type16!$AK$58,polar_type16!$AK$69)</f>
        <v>76.42</v>
      </c>
      <c r="L36" s="0" t="n">
        <f aca="false">Factor*MAX(polar_type16!$AK$26, polar_type16!$AK$37,polar_type16!$AK$48,polar_type16!$AK$59,polar_type16!$AK$70)</f>
        <v>66.87</v>
      </c>
      <c r="M36" s="0" t="n">
        <f aca="false">Factor*MAX(polar_type16!$AK$27, polar_type16!$AK$38,polar_type16!$AK$49,polar_type16!$AK$60,polar_type16!$AK$71)</f>
        <v>57.32</v>
      </c>
    </row>
    <row r="37" customFormat="false" ht="12.8" hidden="false" customHeight="false" outlineLevel="0" collapsed="false">
      <c r="A37" s="0" t="n">
        <f aca="false">A36+5</f>
        <v>175</v>
      </c>
      <c r="B37" s="0" t="n">
        <v>0</v>
      </c>
      <c r="C37" s="0" t="n">
        <f aca="false">Factor*MAX(polar_type16!$AL$17, polar_type16!$AL$28,polar_type16!$AL$39,polar_type16!$AL$50,polar_type16!$AL$61)</f>
        <v>3.952</v>
      </c>
      <c r="D37" s="0" t="n">
        <f aca="false">Factor*MAX(polar_type16!$AL$18, polar_type16!$AL$29,polar_type16!$AL$40,polar_type16!$AL$51,polar_type16!$AL$62)</f>
        <v>7.904</v>
      </c>
      <c r="E37" s="0" t="n">
        <f aca="false">Factor*MAX(polar_type16!$AL$19, polar_type16!$AL$30,polar_type16!$AL$41,polar_type16!$AL$52,polar_type16!$AL$63)</f>
        <v>9.88</v>
      </c>
      <c r="F37" s="0" t="n">
        <f aca="false">Factor*MAX(polar_type16!$AL$20, polar_type16!$AL$31,polar_type16!$AL$42,polar_type16!$AL$53,polar_type16!$AL$64)</f>
        <v>15.712</v>
      </c>
      <c r="G37" s="0" t="n">
        <f aca="false">Factor*MAX(polar_type16!$AL$21, polar_type16!$AL$32,polar_type16!$AL$43,polar_type16!$AL$54,polar_type16!$AL$65)</f>
        <v>28.57</v>
      </c>
      <c r="H37" s="0" t="n">
        <f aca="false">Factor*MAX(polar_type16!$AL$22, polar_type16!$AL$33,polar_type16!$AL$44,polar_type16!$AL$55,polar_type16!$AL$66)</f>
        <v>50</v>
      </c>
      <c r="I37" s="0" t="n">
        <f aca="false">Factor*MAX(polar_type16!$AL$23, polar_type16!$AL$34,polar_type16!$AL$45,polar_type16!$AL$56,polar_type16!$AL$67)</f>
        <v>66.66666</v>
      </c>
      <c r="J37" s="0" t="n">
        <f aca="false">Factor*MAX(polar_type16!$AL$24, polar_type16!$AL$35,polar_type16!$AL$46,polar_type16!$AL$57,polar_type16!$AL$68)</f>
        <v>83.33334</v>
      </c>
      <c r="K37" s="0" t="n">
        <f aca="false">Factor*MAX(polar_type16!$AL$25, polar_type16!$AL$36,polar_type16!$AL$47,polar_type16!$AL$58,polar_type16!$AL$69)</f>
        <v>100</v>
      </c>
      <c r="L37" s="0" t="n">
        <f aca="false">Factor*MAX(polar_type16!$AL$26, polar_type16!$AL$37,polar_type16!$AL$48,polar_type16!$AL$59,polar_type16!$AL$70)</f>
        <v>87.5</v>
      </c>
      <c r="M37" s="0" t="n">
        <f aca="false">Factor*MAX(polar_type16!$AL$27, polar_type16!$AL$38,polar_type16!$AL$49,polar_type16!$AL$60,polar_type16!$AL$71)</f>
        <v>75</v>
      </c>
    </row>
    <row r="38" customFormat="false" ht="12.8" hidden="false" customHeight="false" outlineLevel="0" collapsed="false">
      <c r="A38" s="0" t="n">
        <f aca="false">A37+5</f>
        <v>180</v>
      </c>
      <c r="B38" s="0" t="n">
        <v>0</v>
      </c>
      <c r="C38" s="0" t="n">
        <f aca="false">Factor*MAX(polar_type16!$AM$17, polar_type16!$AM$28,polar_type16!$AM$39,polar_type16!$AM$50,polar_type16!$AM$61)</f>
        <v>5.336</v>
      </c>
      <c r="D38" s="0" t="n">
        <f aca="false">Factor*MAX(polar_type16!$AM$18, polar_type16!$AM$29,polar_type16!$AM$40,polar_type16!$AM$51,polar_type16!$AM$62)</f>
        <v>10.672</v>
      </c>
      <c r="E38" s="0" t="n">
        <f aca="false">Factor*MAX(polar_type16!$AM$19, polar_type16!$AM$30,polar_type16!$AM$41,polar_type16!$AM$52,polar_type16!$AM$63)</f>
        <v>13.34</v>
      </c>
      <c r="F38" s="0" t="n">
        <f aca="false">Factor*MAX(polar_type16!$AM$20, polar_type16!$AM$31,polar_type16!$AM$42,polar_type16!$AM$53,polar_type16!$AM$64)</f>
        <v>18.672</v>
      </c>
      <c r="G38" s="0" t="n">
        <f aca="false">Factor*MAX(polar_type16!$AM$21, polar_type16!$AM$32,polar_type16!$AM$43,polar_type16!$AM$54,polar_type16!$AM$65)</f>
        <v>28.57</v>
      </c>
      <c r="H38" s="0" t="n">
        <f aca="false">Factor*MAX(polar_type16!$AM$22, polar_type16!$AM$33,polar_type16!$AM$44,polar_type16!$AM$55,polar_type16!$AM$66)</f>
        <v>50</v>
      </c>
      <c r="I38" s="0" t="n">
        <f aca="false">Factor*MAX(polar_type16!$AM$23, polar_type16!$AM$34,polar_type16!$AM$45,polar_type16!$AM$56,polar_type16!$AM$67)</f>
        <v>66.66666</v>
      </c>
      <c r="J38" s="0" t="n">
        <f aca="false">Factor*MAX(polar_type16!$AM$24, polar_type16!$AM$35,polar_type16!$AM$46,polar_type16!$AM$57,polar_type16!$AM$68)</f>
        <v>83.33334</v>
      </c>
      <c r="K38" s="0" t="n">
        <f aca="false">Factor*MAX(polar_type16!$AM$25, polar_type16!$AM$36,polar_type16!$AM$47,polar_type16!$AM$58,polar_type16!$AM$69)</f>
        <v>100</v>
      </c>
      <c r="L38" s="0" t="n">
        <f aca="false">Factor*MAX(polar_type16!$AM$26, polar_type16!$AM$37,polar_type16!$AM$48,polar_type16!$AM$59,polar_type16!$AM$70)</f>
        <v>87.5</v>
      </c>
      <c r="M38" s="0" t="n">
        <f aca="false">Factor*MAX(polar_type16!$AM$27, polar_type16!$AM$38,polar_type16!$AM$49,polar_type16!$AM$60,polar_type16!$AM$71)</f>
        <v>75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93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" activeCellId="0" sqref="B2"/>
    </sheetView>
  </sheetViews>
  <sheetFormatPr defaultRowHeight="12.8" zeroHeight="false" outlineLevelRow="0" outlineLevelCol="0"/>
  <cols>
    <col collapsed="false" customWidth="true" hidden="false" outlineLevel="0" max="1" min="1" style="0" width="18.92"/>
    <col collapsed="false" customWidth="false" hidden="false" outlineLevel="0" max="3" min="2" style="0" width="11.52"/>
    <col collapsed="false" customWidth="true" hidden="false" outlineLevel="0" max="4" min="4" style="0" width="5.2"/>
    <col collapsed="false" customWidth="true" hidden="false" outlineLevel="0" max="5" min="5" style="0" width="9.03"/>
    <col collapsed="false" customWidth="true" hidden="false" outlineLevel="0" max="6" min="6" style="0" width="12.5"/>
    <col collapsed="false" customWidth="false" hidden="false" outlineLevel="0" max="8" min="7" style="0" width="11.52"/>
    <col collapsed="false" customWidth="true" hidden="false" outlineLevel="0" max="9" min="9" style="0" width="4.86"/>
    <col collapsed="false" customWidth="true" hidden="false" outlineLevel="0" max="10" min="10" style="0" width="3.82"/>
    <col collapsed="false" customWidth="false" hidden="false" outlineLevel="0" max="11" min="11" style="0" width="11.52"/>
    <col collapsed="false" customWidth="true" hidden="false" outlineLevel="0" max="12" min="12" style="0" width="5.72"/>
    <col collapsed="false" customWidth="true" hidden="false" outlineLevel="0" max="13" min="13" style="0" width="4.17"/>
    <col collapsed="false" customWidth="false" hidden="false" outlineLevel="0" max="1025" min="14" style="0" width="11.52"/>
  </cols>
  <sheetData>
    <row r="1" customFormat="false" ht="36.55" hidden="false" customHeight="true" outlineLevel="0" collapsed="false">
      <c r="A1" s="71" t="s">
        <v>36</v>
      </c>
      <c r="B1" s="72" t="n">
        <f aca="false">Best</f>
        <v>81</v>
      </c>
      <c r="C1" s="73" t="s">
        <v>37</v>
      </c>
      <c r="D1" s="73"/>
      <c r="E1" s="74"/>
      <c r="F1" s="74" t="s">
        <v>38</v>
      </c>
      <c r="G1" s="74" t="s">
        <v>13</v>
      </c>
      <c r="H1" s="74" t="s">
        <v>8</v>
      </c>
      <c r="I1" s="75" t="s">
        <v>39</v>
      </c>
      <c r="J1" s="75"/>
      <c r="K1" s="75"/>
      <c r="L1" s="75" t="s">
        <v>40</v>
      </c>
      <c r="M1" s="75"/>
      <c r="N1" s="75"/>
    </row>
    <row r="2" customFormat="false" ht="36.55" hidden="false" customHeight="true" outlineLevel="0" collapsed="false">
      <c r="A2" s="76" t="s">
        <v>41</v>
      </c>
      <c r="B2" s="77" t="n">
        <v>24.7</v>
      </c>
      <c r="C2" s="78" t="s">
        <v>42</v>
      </c>
      <c r="D2" s="78"/>
      <c r="E2" s="74" t="s">
        <v>43</v>
      </c>
      <c r="F2" s="79" t="n">
        <f aca="false">SIN($B$9)/(SIN($B$9)*COS($B$8)+SIN($B$8)*COS($B$9))*$B$2</f>
        <v>18.0400919776073</v>
      </c>
      <c r="G2" s="74" t="n">
        <f aca="false">INDEX($F$10:$CQ$10,$B$6)</f>
        <v>69</v>
      </c>
      <c r="H2" s="79" t="n">
        <f aca="false">INDEX($F$9:$CQ$9,$B$6)</f>
        <v>60</v>
      </c>
      <c r="I2" s="80" t="n">
        <f aca="false">INT(K2)</f>
        <v>0</v>
      </c>
      <c r="J2" s="81" t="str">
        <f aca="false">IF(I2=0,"","d")</f>
        <v/>
      </c>
      <c r="K2" s="82" t="n">
        <f aca="false">IF(ISERROR(H2),0,$F$2/$H$2/24)</f>
        <v>0.0125278416511162</v>
      </c>
      <c r="L2" s="83" t="n">
        <f aca="false">INT(K2+K3)</f>
        <v>0</v>
      </c>
      <c r="M2" s="84" t="str">
        <f aca="false">IF(L2=0,"","d")</f>
        <v/>
      </c>
      <c r="N2" s="82" t="n">
        <f aca="false">K2+K3</f>
        <v>0.0176634050901359</v>
      </c>
    </row>
    <row r="3" customFormat="false" ht="36.55" hidden="false" customHeight="true" outlineLevel="0" collapsed="false">
      <c r="A3" s="85"/>
      <c r="B3" s="86"/>
      <c r="C3" s="87"/>
      <c r="D3" s="87"/>
      <c r="E3" s="74" t="s">
        <v>44</v>
      </c>
      <c r="F3" s="79" t="n">
        <f aca="false">SIN($B$8)/(SIN($B$9)*COS($B$8)+SIN($B$8)*COS($B$9))*$B$2</f>
        <v>7.98929333081418</v>
      </c>
      <c r="G3" s="74" t="n">
        <f aca="false">INDEX($C$13:$C$102,$B$7)</f>
        <v>109</v>
      </c>
      <c r="H3" s="79" t="n">
        <f aca="false">INDEX($B$13:$B$102,$B$7)</f>
        <v>64.82</v>
      </c>
      <c r="I3" s="83" t="n">
        <f aca="false">INT(K3)</f>
        <v>0</v>
      </c>
      <c r="J3" s="81" t="str">
        <f aca="false">IF(I3=0,"","d")</f>
        <v/>
      </c>
      <c r="K3" s="82" t="n">
        <f aca="false">IF(ISERROR(H3),0,$F$3/$H$3/24)</f>
        <v>0.00513556343901971</v>
      </c>
      <c r="L3" s="83"/>
      <c r="M3" s="83"/>
      <c r="N3" s="82"/>
    </row>
    <row r="4" customFormat="false" ht="12.8" hidden="true" customHeight="false" outlineLevel="0" collapsed="false"/>
    <row r="5" customFormat="false" ht="12.8" hidden="true" customHeight="false" outlineLevel="0" collapsed="false">
      <c r="D5" s="88" t="s">
        <v>45</v>
      </c>
      <c r="E5" s="89"/>
      <c r="F5" s="89" t="n">
        <f aca="false">MAX($F$7:$CQ$7)</f>
        <v>58.2654738095433</v>
      </c>
    </row>
    <row r="6" customFormat="false" ht="12.8" hidden="true" customHeight="false" outlineLevel="0" collapsed="false">
      <c r="A6" s="0" t="s">
        <v>46</v>
      </c>
      <c r="B6" s="0" t="n">
        <f aca="false">MATCH($F$5,$F$7:$CQ$7,0)</f>
        <v>13</v>
      </c>
      <c r="D6" s="88"/>
      <c r="E6" s="88"/>
    </row>
    <row r="7" customFormat="false" ht="12.8" hidden="true" customHeight="false" outlineLevel="0" collapsed="false">
      <c r="A7" s="0" t="s">
        <v>47</v>
      </c>
      <c r="B7" s="0" t="n">
        <f aca="false">MATCH($F$5,$A$13:$A$102,0)</f>
        <v>28</v>
      </c>
      <c r="F7" s="0" t="n">
        <f aca="false">MAX(F$13:F$102)</f>
        <v>33.79999885756</v>
      </c>
      <c r="G7" s="0" t="n">
        <f aca="false">MAX(G$13:G$102)</f>
        <v>35.3330129527372</v>
      </c>
      <c r="H7" s="0" t="n">
        <f aca="false">MAX(H$13:H$102)</f>
        <v>36.8207951912338</v>
      </c>
      <c r="I7" s="0" t="n">
        <f aca="false">MAX(I$13:I$102)</f>
        <v>38.937544227009</v>
      </c>
      <c r="J7" s="0" t="n">
        <f aca="false">MAX(J$13:J$102)</f>
        <v>40.9789505843984</v>
      </c>
      <c r="K7" s="0" t="n">
        <f aca="false">MAX(K$13:K$102)</f>
        <v>42.9374557559585</v>
      </c>
      <c r="L7" s="0" t="n">
        <f aca="false">MAX(L$13:L$102)</f>
        <v>44.8071483019303</v>
      </c>
      <c r="M7" s="0" t="n">
        <f aca="false">MAX(M$13:M$102)</f>
        <v>46.5836742927306</v>
      </c>
      <c r="N7" s="0" t="n">
        <f aca="false">MAX(N$13:N$102)</f>
        <v>49.2788950385563</v>
      </c>
      <c r="O7" s="0" t="n">
        <f aca="false">MAX(O$13:O$102)</f>
        <v>51.7971405638003</v>
      </c>
      <c r="P7" s="0" t="n">
        <f aca="false">MAX(P$13:P$102)</f>
        <v>54.1343328242364</v>
      </c>
      <c r="Q7" s="0" t="n">
        <f aca="false">MAX(Q$13:Q$102)</f>
        <v>56.2897479368308</v>
      </c>
      <c r="R7" s="0" t="n">
        <f aca="false">MAX(R$13:R$102)</f>
        <v>58.2654738095433</v>
      </c>
      <c r="S7" s="0" t="n">
        <f aca="false">MAX(S$13:S$102)</f>
        <v>56.1793429564577</v>
      </c>
      <c r="T7" s="0" t="n">
        <f aca="false">MAX(T$13:T$102)</f>
        <v>54.1271346417501</v>
      </c>
      <c r="U7" s="0" t="n">
        <f aca="false">MAX(U$13:U$102)</f>
        <v>52.0960395688201</v>
      </c>
      <c r="V7" s="0" t="n">
        <f aca="false">MAX(V$13:V$102)</f>
        <v>50.0738792749261</v>
      </c>
      <c r="W7" s="0" t="n">
        <f aca="false">MAX(W$13:W$102)</f>
        <v>48.0488298544488</v>
      </c>
      <c r="X7" s="0" t="n">
        <f aca="false">MAX(X$13:X$102)</f>
        <v>46.8172001411424</v>
      </c>
      <c r="Y7" s="0" t="n">
        <f aca="false">MAX(Y$13:Y$102)</f>
        <v>45.5867815032656</v>
      </c>
      <c r="Z7" s="0" t="n">
        <f aca="false">MAX(Z$13:Z$102)</f>
        <v>44.353661925952</v>
      </c>
      <c r="AA7" s="0" t="n">
        <f aca="false">MAX(AA$13:AA$102)</f>
        <v>43.1139961858261</v>
      </c>
      <c r="AB7" s="0" t="n">
        <f aca="false">MAX(AB$13:AB$102)</f>
        <v>41.863957590406</v>
      </c>
      <c r="AC7" s="0" t="n">
        <f aca="false">MAX(AC$13:AC$102)</f>
        <v>41.0634063880275</v>
      </c>
      <c r="AD7" s="0" t="n">
        <f aca="false">MAX(AD$13:AD$102)</f>
        <v>40.2573323499738</v>
      </c>
      <c r="AE7" s="0" t="n">
        <f aca="false">MAX(AE$13:AE$102)</f>
        <v>39.444413880946</v>
      </c>
      <c r="AF7" s="0" t="n">
        <f aca="false">MAX(AF$13:AF$102)</f>
        <v>38.6233282019301</v>
      </c>
      <c r="AG7" s="0" t="n">
        <f aca="false">MAX(AG$13:AG$102)</f>
        <v>37.7927418640881</v>
      </c>
      <c r="AH7" s="0" t="n">
        <f aca="false">MAX(AH$13:AH$102)</f>
        <v>37.1934822877819</v>
      </c>
      <c r="AI7" s="0" t="n">
        <f aca="false">MAX(AI$13:AI$102)</f>
        <v>36.5872765923344</v>
      </c>
      <c r="AJ7" s="0" t="n">
        <f aca="false">MAX(AJ$13:AJ$102)</f>
        <v>35.9735769590052</v>
      </c>
      <c r="AK7" s="0" t="n">
        <f aca="false">MAX(AK$13:AK$102)</f>
        <v>35.3518255576558</v>
      </c>
      <c r="AL7" s="0" t="n">
        <f aca="false">MAX(AL$13:AL$102)</f>
        <v>34.721452245127</v>
      </c>
      <c r="AM7" s="0" t="n">
        <f aca="false">MAX(AM$13:AM$102)</f>
        <v>34.2500175759091</v>
      </c>
      <c r="AN7" s="0" t="n">
        <f aca="false">MAX(AN$13:AN$102)</f>
        <v>33.7718899081614</v>
      </c>
      <c r="AO7" s="0" t="n">
        <f aca="false">MAX(AO$13:AO$102)</f>
        <v>33.2868549502327</v>
      </c>
      <c r="AP7" s="0" t="n">
        <f aca="false">MAX(AP$13:AP$102)</f>
        <v>32.7946901812666</v>
      </c>
      <c r="AQ7" s="0" t="n">
        <f aca="false">MAX(AQ$13:AQ$102)</f>
        <v>32.2951645223885</v>
      </c>
      <c r="AR7" s="0" t="n">
        <f aca="false">MAX(AR$13:AR$102)</f>
        <v>32.2116953866832</v>
      </c>
      <c r="AS7" s="0" t="n">
        <f aca="false">MAX(AS$13:AS$102)</f>
        <v>32.1933917928381</v>
      </c>
      <c r="AT7" s="0" t="n">
        <f aca="false">MAX(AT$13:AT$102)</f>
        <v>32.1748850893684</v>
      </c>
      <c r="AU7" s="0" t="n">
        <f aca="false">MAX(AU$13:AU$102)</f>
        <v>32.1561414525358</v>
      </c>
      <c r="AV7" s="0" t="n">
        <f aca="false">MAX(AV$13:AV$102)</f>
        <v>32.1371269775747</v>
      </c>
      <c r="AW7" s="0" t="n">
        <f aca="false">MAX(AW$13:AW$102)</f>
        <v>32.120440106076</v>
      </c>
      <c r="AX7" s="0" t="n">
        <f aca="false">MAX(AX$13:AX$102)</f>
        <v>32.1034898727094</v>
      </c>
      <c r="AY7" s="0" t="n">
        <f aca="false">MAX(AY$13:AY$102)</f>
        <v>32.0862516512021</v>
      </c>
      <c r="AZ7" s="0" t="n">
        <f aca="false">MAX(AZ$13:AZ$102)</f>
        <v>32.068700301278</v>
      </c>
      <c r="BA7" s="0" t="n">
        <f aca="false">MAX(BA$13:BA$102)</f>
        <v>32.0508100185628</v>
      </c>
      <c r="BB7" s="0" t="n">
        <f aca="false">MAX(BB$13:BB$102)</f>
        <v>32.037740032313</v>
      </c>
      <c r="BC7" s="0" t="n">
        <f aca="false">MAX(BC$13:BC$102)</f>
        <v>32.0244120235535</v>
      </c>
      <c r="BD7" s="0" t="n">
        <f aca="false">MAX(BD$13:BD$102)</f>
        <v>32.0108147846116</v>
      </c>
      <c r="BE7" s="0" t="n">
        <f aca="false">MAX(BE$13:BE$102)</f>
        <v>31.9969366362773</v>
      </c>
      <c r="BF7" s="0" t="n">
        <f aca="false">MAX(BF$13:BF$102)</f>
        <v>31.9827653906199</v>
      </c>
      <c r="BG7" s="0" t="n">
        <f aca="false">MAX(BG$13:BG$102)</f>
        <v>31.9986739919028</v>
      </c>
      <c r="BH7" s="0" t="n">
        <f aca="false">MAX(BH$13:BH$102)</f>
        <v>32.0134017950009</v>
      </c>
      <c r="BI7" s="0" t="n">
        <f aca="false">MAX(BI$13:BI$102)</f>
        <v>32.02702298724</v>
      </c>
      <c r="BJ7" s="0" t="n">
        <f aca="false">MAX(BJ$13:BJ$102)</f>
        <v>32.0396057373775</v>
      </c>
      <c r="BK7" s="0" t="n">
        <f aca="false">MAX(BK$13:BK$102)</f>
        <v>32.0512127449085</v>
      </c>
      <c r="BL7" s="0" t="n">
        <f aca="false">MAX(BL$13:BL$102)</f>
        <v>32.0706321960419</v>
      </c>
      <c r="BM7" s="0" t="n">
        <f aca="false">MAX(BM$13:BM$102)</f>
        <v>32.0884091227251</v>
      </c>
      <c r="BN7" s="0" t="n">
        <f aca="false">MAX(BN$13:BN$102)</f>
        <v>32.1046687179787</v>
      </c>
      <c r="BO7" s="0" t="n">
        <f aca="false">MAX(BO$13:BO$102)</f>
        <v>32.1195241986764</v>
      </c>
      <c r="BP7" s="0" t="n">
        <f aca="false">MAX(BP$13:BP$102)</f>
        <v>32.133078110386</v>
      </c>
      <c r="BQ7" s="0" t="n">
        <f aca="false">MAX(BQ$13:BQ$102)</f>
        <v>32.1487529559108</v>
      </c>
      <c r="BR7" s="0" t="n">
        <f aca="false">MAX(BR$13:BR$102)</f>
        <v>32.1629673691575</v>
      </c>
      <c r="BS7" s="0" t="n">
        <f aca="false">MAX(BS$13:BS$102)</f>
        <v>32.1758350646725</v>
      </c>
      <c r="BT7" s="0" t="n">
        <f aca="false">MAX(BT$13:BT$102)</f>
        <v>32.1874584456371</v>
      </c>
      <c r="BU7" s="0" t="n">
        <f aca="false">MAX(BU$13:BU$102)</f>
        <v>32.1979298868639</v>
      </c>
      <c r="BV7" s="0" t="n">
        <f aca="false">MAX(BV$13:BV$102)</f>
        <v>32.2123882717721</v>
      </c>
      <c r="BW7" s="0" t="n">
        <f aca="false">MAX(BW$13:BW$102)</f>
        <v>32.2253055345102</v>
      </c>
      <c r="BX7" s="0" t="n">
        <f aca="false">MAX(BX$13:BX$102)</f>
        <v>32.5047058687012</v>
      </c>
      <c r="BY7" s="0" t="n">
        <f aca="false">MAX(BY$13:BY$102)</f>
        <v>32.7784464555178</v>
      </c>
      <c r="BZ7" s="0" t="n">
        <f aca="false">MAX(BZ$13:BZ$102)</f>
        <v>33.0289371553602</v>
      </c>
      <c r="CA7" s="0" t="n">
        <f aca="false">MAX(CA$13:CA$102)</f>
        <v>33.4130936499697</v>
      </c>
      <c r="CB7" s="0" t="n">
        <f aca="false">MAX(CB$13:CB$102)</f>
        <v>33.7636687854132</v>
      </c>
      <c r="CC7" s="0" t="n">
        <f aca="false">MAX(CC$13:CC$102)</f>
        <v>34.0821336519558</v>
      </c>
      <c r="CD7" s="0" t="n">
        <f aca="false">MAX(CD$13:CD$102)</f>
        <v>34.3698820640296</v>
      </c>
      <c r="CE7" s="0" t="n">
        <f aca="false">MAX(CE$13:CE$102)</f>
        <v>34.6282330645676</v>
      </c>
      <c r="CF7" s="0" t="n">
        <f aca="false">MAX(CF$13:CF$102)</f>
        <v>35.1081131230663</v>
      </c>
      <c r="CG7" s="0" t="n">
        <f aca="false">MAX(CG$13:CG$102)</f>
        <v>35.5370221752884</v>
      </c>
      <c r="CH7" s="0" t="n">
        <f aca="false">MAX(CH$13:CH$102)</f>
        <v>35.9182894572491</v>
      </c>
      <c r="CI7" s="0" t="n">
        <f aca="false">MAX(CI$13:CI$102)</f>
        <v>36.2549629705049</v>
      </c>
      <c r="CJ7" s="0" t="n">
        <f aca="false">MAX(CJ$13:CJ$102)</f>
        <v>36.5498344867578</v>
      </c>
      <c r="CK7" s="0" t="n">
        <f aca="false">MAX(CK$13:CK$102)</f>
        <v>37.2048125272718</v>
      </c>
      <c r="CL7" s="0" t="n">
        <f aca="false">MAX(CL$13:CL$102)</f>
        <v>37.7700102014073</v>
      </c>
      <c r="CM7" s="0" t="n">
        <f aca="false">MAX(CM$13:CM$102)</f>
        <v>38.2546686278922</v>
      </c>
      <c r="CN7" s="0" t="n">
        <f aca="false">MAX(CN$13:CN$102)</f>
        <v>38.6667900644141</v>
      </c>
      <c r="CO7" s="0" t="n">
        <f aca="false">MAX(CO$13:CO$102)</f>
        <v>39.0133306822257</v>
      </c>
      <c r="CP7" s="0" t="n">
        <f aca="false">MAX(CP$13:CP$102)</f>
        <v>0</v>
      </c>
      <c r="CQ7" s="0" t="n">
        <f aca="false">MAX(CQ$13:CQ$102)</f>
        <v>0</v>
      </c>
    </row>
    <row r="8" customFormat="false" ht="12.8" hidden="true" customHeight="false" outlineLevel="0" collapsed="false">
      <c r="A8" s="90" t="s">
        <v>48</v>
      </c>
      <c r="B8" s="89" t="n">
        <f aca="false">INDEX($F$12:$CQ$12,$B$6)</f>
        <v>0.20943951023932</v>
      </c>
    </row>
    <row r="9" customFormat="false" ht="12.8" hidden="true" customHeight="false" outlineLevel="0" collapsed="false">
      <c r="A9" s="90" t="s">
        <v>49</v>
      </c>
      <c r="B9" s="89" t="n">
        <f aca="false">INDEX($E$13:$E$102,$B$7)</f>
        <v>0.488692190558412</v>
      </c>
      <c r="E9" s="90" t="s">
        <v>50</v>
      </c>
      <c r="F9" s="91" t="n">
        <f aca="false">IF(ISNA(INDEX(vmg!$B$6:$B$151,MATCH(F$10,vmg!$F$6:$F$151,0))),IF(ISNA(INDEX(vmg!$B$6:$B$151,MATCH(F$10,vmg!$D$6:$D$151,0))),0,INDEX(vmg!$B$6:$B$151,MATCH(F$10,vmg!$D$6:$D$151,0))),INDEX(vmg!$B$6:$B$151,MATCH(F$10,vmg!$F$6:$F$151,0)))</f>
        <v>33.8</v>
      </c>
      <c r="G9" s="91" t="n">
        <f aca="false">IF(ISNA(INDEX(vmg!$B$6:$B$151,MATCH(G$10,vmg!$F$6:$F$151,0))),IF(ISNA(INDEX(vmg!$B$6:$B$151,MATCH(G$10,vmg!$D$6:$D$151,0))),0,INDEX(vmg!$B$6:$B$151,MATCH(G$10,vmg!$D$6:$D$151,0))),INDEX(vmg!$B$6:$B$151,MATCH(G$10,vmg!$F$6:$F$151,0)))</f>
        <v>34.9</v>
      </c>
      <c r="H9" s="91" t="n">
        <f aca="false">IF(ISNA(INDEX(vmg!$B$6:$B$151,MATCH(H$10,vmg!$F$6:$F$151,0))),IF(ISNA(INDEX(vmg!$B$6:$B$151,MATCH(H$10,vmg!$D$6:$D$151,0))),0,INDEX(vmg!$B$6:$B$151,MATCH(H$10,vmg!$D$6:$D$151,0))),INDEX(vmg!$B$6:$B$151,MATCH(H$10,vmg!$F$6:$F$151,0)))</f>
        <v>36</v>
      </c>
      <c r="I9" s="91" t="n">
        <f aca="false">IF(ISNA(INDEX(vmg!$B$6:$B$151,MATCH(I$10,vmg!$F$6:$F$151,0))),IF(ISNA(INDEX(vmg!$B$6:$B$151,MATCH(I$10,vmg!$D$6:$D$151,0))),0,INDEX(vmg!$B$6:$B$151,MATCH(I$10,vmg!$D$6:$D$151,0))),INDEX(vmg!$B$6:$B$151,MATCH(I$10,vmg!$F$6:$F$151,0)))</f>
        <v>37.8</v>
      </c>
      <c r="J9" s="91" t="n">
        <f aca="false">IF(ISNA(INDEX(vmg!$B$6:$B$151,MATCH(J$10,vmg!$F$6:$F$151,0))),IF(ISNA(INDEX(vmg!$B$6:$B$151,MATCH(J$10,vmg!$D$6:$D$151,0))),0,INDEX(vmg!$B$6:$B$151,MATCH(J$10,vmg!$D$6:$D$151,0))),INDEX(vmg!$B$6:$B$151,MATCH(J$10,vmg!$F$6:$F$151,0)))</f>
        <v>39.6</v>
      </c>
      <c r="K9" s="91" t="n">
        <f aca="false">IF(ISNA(INDEX(vmg!$B$6:$B$151,MATCH(K$10,vmg!$F$6:$F$151,0))),IF(ISNA(INDEX(vmg!$B$6:$B$151,MATCH(K$10,vmg!$D$6:$D$151,0))),0,INDEX(vmg!$B$6:$B$151,MATCH(K$10,vmg!$D$6:$D$151,0))),INDEX(vmg!$B$6:$B$151,MATCH(K$10,vmg!$F$6:$F$151,0)))</f>
        <v>41.4</v>
      </c>
      <c r="L9" s="91" t="n">
        <f aca="false">IF(ISNA(INDEX(vmg!$B$6:$B$151,MATCH(L$10,vmg!$F$6:$F$151,0))),IF(ISNA(INDEX(vmg!$B$6:$B$151,MATCH(L$10,vmg!$D$6:$D$151,0))),0,INDEX(vmg!$B$6:$B$151,MATCH(L$10,vmg!$D$6:$D$151,0))),INDEX(vmg!$B$6:$B$151,MATCH(L$10,vmg!$F$6:$F$151,0)))</f>
        <v>43.2</v>
      </c>
      <c r="M9" s="91" t="n">
        <f aca="false">IF(ISNA(INDEX(vmg!$B$6:$B$151,MATCH(M$10,vmg!$F$6:$F$151,0))),IF(ISNA(INDEX(vmg!$B$6:$B$151,MATCH(M$10,vmg!$D$6:$D$151,0))),0,INDEX(vmg!$B$6:$B$151,MATCH(M$10,vmg!$D$6:$D$151,0))),INDEX(vmg!$B$6:$B$151,MATCH(M$10,vmg!$F$6:$F$151,0)))</f>
        <v>45</v>
      </c>
      <c r="N9" s="91" t="n">
        <f aca="false">IF(ISNA(INDEX(vmg!$B$6:$B$151,MATCH(N$10,vmg!$F$6:$F$151,0))),IF(ISNA(INDEX(vmg!$B$6:$B$151,MATCH(N$10,vmg!$D$6:$D$151,0))),0,INDEX(vmg!$B$6:$B$151,MATCH(N$10,vmg!$D$6:$D$151,0))),INDEX(vmg!$B$6:$B$151,MATCH(N$10,vmg!$F$6:$F$151,0)))</f>
        <v>48</v>
      </c>
      <c r="O9" s="91" t="n">
        <f aca="false">IF(ISNA(INDEX(vmg!$B$6:$B$151,MATCH(O$10,vmg!$F$6:$F$151,0))),IF(ISNA(INDEX(vmg!$B$6:$B$151,MATCH(O$10,vmg!$D$6:$D$151,0))),0,INDEX(vmg!$B$6:$B$151,MATCH(O$10,vmg!$D$6:$D$151,0))),INDEX(vmg!$B$6:$B$151,MATCH(O$10,vmg!$F$6:$F$151,0)))</f>
        <v>51</v>
      </c>
      <c r="P9" s="91" t="n">
        <f aca="false">IF(ISNA(INDEX(vmg!$B$6:$B$151,MATCH(P$10,vmg!$F$6:$F$151,0))),IF(ISNA(INDEX(vmg!$B$6:$B$151,MATCH(P$10,vmg!$D$6:$D$151,0))),0,INDEX(vmg!$B$6:$B$151,MATCH(P$10,vmg!$D$6:$D$151,0))),INDEX(vmg!$B$6:$B$151,MATCH(P$10,vmg!$F$6:$F$151,0)))</f>
        <v>54</v>
      </c>
      <c r="Q9" s="91" t="n">
        <f aca="false">IF(ISNA(INDEX(vmg!$B$6:$B$151,MATCH(Q$10,vmg!$F$6:$F$151,0))),IF(ISNA(INDEX(vmg!$B$6:$B$151,MATCH(Q$10,vmg!$D$6:$D$151,0))),0,INDEX(vmg!$B$6:$B$151,MATCH(Q$10,vmg!$D$6:$D$151,0))),INDEX(vmg!$B$6:$B$151,MATCH(Q$10,vmg!$F$6:$F$151,0)))</f>
        <v>57</v>
      </c>
      <c r="R9" s="91" t="n">
        <f aca="false">IF(ISNA(INDEX(vmg!$B$6:$B$151,MATCH(R$10,vmg!$F$6:$F$151,0))),IF(ISNA(INDEX(vmg!$B$6:$B$151,MATCH(R$10,vmg!$D$6:$D$151,0))),0,INDEX(vmg!$B$6:$B$151,MATCH(R$10,vmg!$D$6:$D$151,0))),INDEX(vmg!$B$6:$B$151,MATCH(R$10,vmg!$F$6:$F$151,0)))</f>
        <v>60</v>
      </c>
      <c r="S9" s="91" t="n">
        <f aca="false">IF(ISNA(INDEX(vmg!$B$6:$B$151,MATCH(S$10,vmg!$F$6:$F$151,0))),IF(ISNA(INDEX(vmg!$B$6:$B$151,MATCH(S$10,vmg!$D$6:$D$151,0))),0,INDEX(vmg!$B$6:$B$151,MATCH(S$10,vmg!$D$6:$D$151,0))),INDEX(vmg!$B$6:$B$151,MATCH(S$10,vmg!$F$6:$F$151,0)))</f>
        <v>57.2</v>
      </c>
      <c r="T9" s="91" t="n">
        <f aca="false">IF(ISNA(INDEX(vmg!$B$6:$B$151,MATCH(T$10,vmg!$F$6:$F$151,0))),IF(ISNA(INDEX(vmg!$B$6:$B$151,MATCH(T$10,vmg!$D$6:$D$151,0))),0,INDEX(vmg!$B$6:$B$151,MATCH(T$10,vmg!$D$6:$D$151,0))),INDEX(vmg!$B$6:$B$151,MATCH(T$10,vmg!$F$6:$F$151,0)))</f>
        <v>54.4</v>
      </c>
      <c r="U9" s="91" t="n">
        <f aca="false">IF(ISNA(INDEX(vmg!$B$6:$B$151,MATCH(U$10,vmg!$F$6:$F$151,0))),IF(ISNA(INDEX(vmg!$B$6:$B$151,MATCH(U$10,vmg!$D$6:$D$151,0))),0,INDEX(vmg!$B$6:$B$151,MATCH(U$10,vmg!$D$6:$D$151,0))),INDEX(vmg!$B$6:$B$151,MATCH(U$10,vmg!$F$6:$F$151,0)))</f>
        <v>51.6</v>
      </c>
      <c r="V9" s="91" t="n">
        <f aca="false">IF(ISNA(INDEX(vmg!$B$6:$B$151,MATCH(V$10,vmg!$F$6:$F$151,0))),IF(ISNA(INDEX(vmg!$B$6:$B$151,MATCH(V$10,vmg!$D$6:$D$151,0))),0,INDEX(vmg!$B$6:$B$151,MATCH(V$10,vmg!$D$6:$D$151,0))),INDEX(vmg!$B$6:$B$151,MATCH(V$10,vmg!$F$6:$F$151,0)))</f>
        <v>48.8</v>
      </c>
      <c r="W9" s="91" t="n">
        <f aca="false">IF(ISNA(INDEX(vmg!$B$6:$B$151,MATCH(W$10,vmg!$F$6:$F$151,0))),IF(ISNA(INDEX(vmg!$B$6:$B$151,MATCH(W$10,vmg!$D$6:$D$151,0))),0,INDEX(vmg!$B$6:$B$151,MATCH(W$10,vmg!$D$6:$D$151,0))),INDEX(vmg!$B$6:$B$151,MATCH(W$10,vmg!$F$6:$F$151,0)))</f>
        <v>46</v>
      </c>
      <c r="X9" s="91" t="n">
        <f aca="false">IF(ISNA(INDEX(vmg!$B$6:$B$151,MATCH(X$10,vmg!$F$6:$F$151,0))),IF(ISNA(INDEX(vmg!$B$6:$B$151,MATCH(X$10,vmg!$D$6:$D$151,0))),0,INDEX(vmg!$B$6:$B$151,MATCH(X$10,vmg!$D$6:$D$151,0))),INDEX(vmg!$B$6:$B$151,MATCH(X$10,vmg!$F$6:$F$151,0)))</f>
        <v>44.3</v>
      </c>
      <c r="Y9" s="91" t="n">
        <f aca="false">IF(ISNA(INDEX(vmg!$B$6:$B$151,MATCH(Y$10,vmg!$F$6:$F$151,0))),IF(ISNA(INDEX(vmg!$B$6:$B$151,MATCH(Y$10,vmg!$D$6:$D$151,0))),0,INDEX(vmg!$B$6:$B$151,MATCH(Y$10,vmg!$D$6:$D$151,0))),INDEX(vmg!$B$6:$B$151,MATCH(Y$10,vmg!$F$6:$F$151,0)))</f>
        <v>42.6</v>
      </c>
      <c r="Z9" s="91" t="n">
        <f aca="false">IF(ISNA(INDEX(vmg!$B$6:$B$151,MATCH(Z$10,vmg!$F$6:$F$151,0))),IF(ISNA(INDEX(vmg!$B$6:$B$151,MATCH(Z$10,vmg!$D$6:$D$151,0))),0,INDEX(vmg!$B$6:$B$151,MATCH(Z$10,vmg!$D$6:$D$151,0))),INDEX(vmg!$B$6:$B$151,MATCH(Z$10,vmg!$F$6:$F$151,0)))</f>
        <v>40.9</v>
      </c>
      <c r="AA9" s="91" t="n">
        <f aca="false">IF(ISNA(INDEX(vmg!$B$6:$B$151,MATCH(AA$10,vmg!$F$6:$F$151,0))),IF(ISNA(INDEX(vmg!$B$6:$B$151,MATCH(AA$10,vmg!$D$6:$D$151,0))),0,INDEX(vmg!$B$6:$B$151,MATCH(AA$10,vmg!$D$6:$D$151,0))),INDEX(vmg!$B$6:$B$151,MATCH(AA$10,vmg!$F$6:$F$151,0)))</f>
        <v>39.2</v>
      </c>
      <c r="AB9" s="91" t="n">
        <f aca="false">IF(ISNA(INDEX(vmg!$B$6:$B$151,MATCH(AB$10,vmg!$F$6:$F$151,0))),IF(ISNA(INDEX(vmg!$B$6:$B$151,MATCH(AB$10,vmg!$D$6:$D$151,0))),0,INDEX(vmg!$B$6:$B$151,MATCH(AB$10,vmg!$D$6:$D$151,0))),INDEX(vmg!$B$6:$B$151,MATCH(AB$10,vmg!$F$6:$F$151,0)))</f>
        <v>37.5</v>
      </c>
      <c r="AC9" s="91" t="n">
        <f aca="false">IF(ISNA(INDEX(vmg!$B$6:$B$151,MATCH(AC$10,vmg!$F$6:$F$151,0))),IF(ISNA(INDEX(vmg!$B$6:$B$151,MATCH(AC$10,vmg!$D$6:$D$151,0))),0,INDEX(vmg!$B$6:$B$151,MATCH(AC$10,vmg!$D$6:$D$151,0))),INDEX(vmg!$B$6:$B$151,MATCH(AC$10,vmg!$F$6:$F$151,0)))</f>
        <v>36.4</v>
      </c>
      <c r="AD9" s="91" t="n">
        <f aca="false">IF(ISNA(INDEX(vmg!$B$6:$B$151,MATCH(AD$10,vmg!$F$6:$F$151,0))),IF(ISNA(INDEX(vmg!$B$6:$B$151,MATCH(AD$10,vmg!$D$6:$D$151,0))),0,INDEX(vmg!$B$6:$B$151,MATCH(AD$10,vmg!$D$6:$D$151,0))),INDEX(vmg!$B$6:$B$151,MATCH(AD$10,vmg!$F$6:$F$151,0)))</f>
        <v>35.3</v>
      </c>
      <c r="AE9" s="91" t="n">
        <f aca="false">IF(ISNA(INDEX(vmg!$B$6:$B$151,MATCH(AE$10,vmg!$F$6:$F$151,0))),IF(ISNA(INDEX(vmg!$B$6:$B$151,MATCH(AE$10,vmg!$D$6:$D$151,0))),0,INDEX(vmg!$B$6:$B$151,MATCH(AE$10,vmg!$D$6:$D$151,0))),INDEX(vmg!$B$6:$B$151,MATCH(AE$10,vmg!$F$6:$F$151,0)))</f>
        <v>34.2</v>
      </c>
      <c r="AF9" s="91" t="n">
        <f aca="false">IF(ISNA(INDEX(vmg!$B$6:$B$151,MATCH(AF$10,vmg!$F$6:$F$151,0))),IF(ISNA(INDEX(vmg!$B$6:$B$151,MATCH(AF$10,vmg!$D$6:$D$151,0))),0,INDEX(vmg!$B$6:$B$151,MATCH(AF$10,vmg!$D$6:$D$151,0))),INDEX(vmg!$B$6:$B$151,MATCH(AF$10,vmg!$F$6:$F$151,0)))</f>
        <v>33.1</v>
      </c>
      <c r="AG9" s="91" t="n">
        <f aca="false">IF(ISNA(INDEX(vmg!$B$6:$B$151,MATCH(AG$10,vmg!$F$6:$F$151,0))),IF(ISNA(INDEX(vmg!$B$6:$B$151,MATCH(AG$10,vmg!$D$6:$D$151,0))),0,INDEX(vmg!$B$6:$B$151,MATCH(AG$10,vmg!$D$6:$D$151,0))),INDEX(vmg!$B$6:$B$151,MATCH(AG$10,vmg!$F$6:$F$151,0)))</f>
        <v>32</v>
      </c>
      <c r="AH9" s="91" t="n">
        <f aca="false">IF(ISNA(INDEX(vmg!$B$6:$B$151,MATCH(AH$10,vmg!$F$6:$F$151,0))),IF(ISNA(INDEX(vmg!$B$6:$B$151,MATCH(AH$10,vmg!$D$6:$D$151,0))),0,INDEX(vmg!$B$6:$B$151,MATCH(AH$10,vmg!$D$6:$D$151,0))),INDEX(vmg!$B$6:$B$151,MATCH(AH$10,vmg!$F$6:$F$151,0)))</f>
        <v>31.2</v>
      </c>
      <c r="AI9" s="91" t="n">
        <f aca="false">IF(ISNA(INDEX(vmg!$B$6:$B$151,MATCH(AI$10,vmg!$F$6:$F$151,0))),IF(ISNA(INDEX(vmg!$B$6:$B$151,MATCH(AI$10,vmg!$D$6:$D$151,0))),0,INDEX(vmg!$B$6:$B$151,MATCH(AI$10,vmg!$D$6:$D$151,0))),INDEX(vmg!$B$6:$B$151,MATCH(AI$10,vmg!$F$6:$F$151,0)))</f>
        <v>30.4</v>
      </c>
      <c r="AJ9" s="91" t="n">
        <f aca="false">IF(ISNA(INDEX(vmg!$B$6:$B$151,MATCH(AJ$10,vmg!$F$6:$F$151,0))),IF(ISNA(INDEX(vmg!$B$6:$B$151,MATCH(AJ$10,vmg!$D$6:$D$151,0))),0,INDEX(vmg!$B$6:$B$151,MATCH(AJ$10,vmg!$D$6:$D$151,0))),INDEX(vmg!$B$6:$B$151,MATCH(AJ$10,vmg!$F$6:$F$151,0)))</f>
        <v>29.6</v>
      </c>
      <c r="AK9" s="91" t="n">
        <f aca="false">IF(ISNA(INDEX(vmg!$B$6:$B$151,MATCH(AK$10,vmg!$F$6:$F$151,0))),IF(ISNA(INDEX(vmg!$B$6:$B$151,MATCH(AK$10,vmg!$D$6:$D$151,0))),0,INDEX(vmg!$B$6:$B$151,MATCH(AK$10,vmg!$D$6:$D$151,0))),INDEX(vmg!$B$6:$B$151,MATCH(AK$10,vmg!$F$6:$F$151,0)))</f>
        <v>28.8</v>
      </c>
      <c r="AL9" s="91" t="n">
        <f aca="false">IF(ISNA(INDEX(vmg!$B$6:$B$151,MATCH(AL$10,vmg!$F$6:$F$151,0))),IF(ISNA(INDEX(vmg!$B$6:$B$151,MATCH(AL$10,vmg!$D$6:$D$151,0))),0,INDEX(vmg!$B$6:$B$151,MATCH(AL$10,vmg!$D$6:$D$151,0))),INDEX(vmg!$B$6:$B$151,MATCH(AL$10,vmg!$F$6:$F$151,0)))</f>
        <v>28</v>
      </c>
      <c r="AM9" s="91" t="n">
        <f aca="false">IF(ISNA(INDEX(vmg!$B$6:$B$151,MATCH(AM$10,vmg!$F$6:$F$151,0))),IF(ISNA(INDEX(vmg!$B$6:$B$151,MATCH(AM$10,vmg!$D$6:$D$151,0))),0,INDEX(vmg!$B$6:$B$151,MATCH(AM$10,vmg!$D$6:$D$151,0))),INDEX(vmg!$B$6:$B$151,MATCH(AM$10,vmg!$F$6:$F$151,0)))</f>
        <v>27.4</v>
      </c>
      <c r="AN9" s="91" t="n">
        <f aca="false">IF(ISNA(INDEX(vmg!$B$6:$B$151,MATCH(AN$10,vmg!$F$6:$F$151,0))),IF(ISNA(INDEX(vmg!$B$6:$B$151,MATCH(AN$10,vmg!$D$6:$D$151,0))),0,INDEX(vmg!$B$6:$B$151,MATCH(AN$10,vmg!$D$6:$D$151,0))),INDEX(vmg!$B$6:$B$151,MATCH(AN$10,vmg!$F$6:$F$151,0)))</f>
        <v>26.8</v>
      </c>
      <c r="AO9" s="91" t="n">
        <f aca="false">IF(ISNA(INDEX(vmg!$B$6:$B$151,MATCH(AO$10,vmg!$F$6:$F$151,0))),IF(ISNA(INDEX(vmg!$B$6:$B$151,MATCH(AO$10,vmg!$D$6:$D$151,0))),0,INDEX(vmg!$B$6:$B$151,MATCH(AO$10,vmg!$D$6:$D$151,0))),INDEX(vmg!$B$6:$B$151,MATCH(AO$10,vmg!$F$6:$F$151,0)))</f>
        <v>26.2</v>
      </c>
      <c r="AP9" s="91" t="n">
        <f aca="false">IF(ISNA(INDEX(vmg!$B$6:$B$151,MATCH(AP$10,vmg!$F$6:$F$151,0))),IF(ISNA(INDEX(vmg!$B$6:$B$151,MATCH(AP$10,vmg!$D$6:$D$151,0))),0,INDEX(vmg!$B$6:$B$151,MATCH(AP$10,vmg!$D$6:$D$151,0))),INDEX(vmg!$B$6:$B$151,MATCH(AP$10,vmg!$F$6:$F$151,0)))</f>
        <v>25.6</v>
      </c>
      <c r="AQ9" s="91" t="n">
        <f aca="false">IF(ISNA(INDEX(vmg!$B$6:$B$151,MATCH(AQ$10,vmg!$F$6:$F$151,0))),IF(ISNA(INDEX(vmg!$B$6:$B$151,MATCH(AQ$10,vmg!$D$6:$D$151,0))),0,INDEX(vmg!$B$6:$B$151,MATCH(AQ$10,vmg!$D$6:$D$151,0))),INDEX(vmg!$B$6:$B$151,MATCH(AQ$10,vmg!$F$6:$F$151,0)))</f>
        <v>25</v>
      </c>
      <c r="AR9" s="91" t="n">
        <f aca="false">IF(ISNA(INDEX(vmg!$B$6:$B$151,MATCH(AR$10,vmg!$F$6:$F$151,0))),IF(ISNA(INDEX(vmg!$B$6:$B$151,MATCH(AR$10,vmg!$D$6:$D$151,0))),0,INDEX(vmg!$B$6:$B$151,MATCH(AR$10,vmg!$D$6:$D$151,0))),INDEX(vmg!$B$6:$B$151,MATCH(AR$10,vmg!$F$6:$F$151,0)))</f>
        <v>24.6</v>
      </c>
      <c r="AS9" s="91" t="n">
        <f aca="false">IF(ISNA(INDEX(vmg!$B$6:$B$151,MATCH(AS$10,vmg!$F$6:$F$151,0))),IF(ISNA(INDEX(vmg!$B$6:$B$151,MATCH(AS$10,vmg!$D$6:$D$151,0))),0,INDEX(vmg!$B$6:$B$151,MATCH(AS$10,vmg!$D$6:$D$151,0))),INDEX(vmg!$B$6:$B$151,MATCH(AS$10,vmg!$F$6:$F$151,0)))</f>
        <v>24.2</v>
      </c>
      <c r="AT9" s="91" t="n">
        <f aca="false">IF(ISNA(INDEX(vmg!$B$6:$B$151,MATCH(AT$10,vmg!$F$6:$F$151,0))),IF(ISNA(INDEX(vmg!$B$6:$B$151,MATCH(AT$10,vmg!$D$6:$D$151,0))),0,INDEX(vmg!$B$6:$B$151,MATCH(AT$10,vmg!$D$6:$D$151,0))),INDEX(vmg!$B$6:$B$151,MATCH(AT$10,vmg!$F$6:$F$151,0)))</f>
        <v>23.8</v>
      </c>
      <c r="AU9" s="91" t="n">
        <f aca="false">IF(ISNA(INDEX(vmg!$B$6:$B$151,MATCH(AU$10,vmg!$F$6:$F$151,0))),IF(ISNA(INDEX(vmg!$B$6:$B$151,MATCH(AU$10,vmg!$D$6:$D$151,0))),0,INDEX(vmg!$B$6:$B$151,MATCH(AU$10,vmg!$D$6:$D$151,0))),INDEX(vmg!$B$6:$B$151,MATCH(AU$10,vmg!$F$6:$F$151,0)))</f>
        <v>23.4</v>
      </c>
      <c r="AV9" s="91" t="n">
        <f aca="false">IF(ISNA(INDEX(vmg!$B$6:$B$151,MATCH(AV$10,vmg!$F$6:$F$151,0))),IF(ISNA(INDEX(vmg!$B$6:$B$151,MATCH(AV$10,vmg!$D$6:$D$151,0))),0,INDEX(vmg!$B$6:$B$151,MATCH(AV$10,vmg!$D$6:$D$151,0))),INDEX(vmg!$B$6:$B$151,MATCH(AV$10,vmg!$F$6:$F$151,0)))</f>
        <v>23</v>
      </c>
      <c r="AW9" s="91" t="n">
        <f aca="false">IF(ISNA(INDEX(vmg!$B$6:$B$151,MATCH(AW$10,vmg!$F$6:$F$151,0))),IF(ISNA(INDEX(vmg!$B$6:$B$151,MATCH(AW$10,vmg!$D$6:$D$151,0))),0,INDEX(vmg!$B$6:$B$151,MATCH(AW$10,vmg!$D$6:$D$151,0))),INDEX(vmg!$B$6:$B$151,MATCH(AW$10,vmg!$F$6:$F$151,0)))</f>
        <v>22.652</v>
      </c>
      <c r="AX9" s="91" t="n">
        <f aca="false">IF(ISNA(INDEX(vmg!$B$6:$B$151,MATCH(AX$10,vmg!$F$6:$F$151,0))),IF(ISNA(INDEX(vmg!$B$6:$B$151,MATCH(AX$10,vmg!$D$6:$D$151,0))),0,INDEX(vmg!$B$6:$B$151,MATCH(AX$10,vmg!$D$6:$D$151,0))),INDEX(vmg!$B$6:$B$151,MATCH(AX$10,vmg!$F$6:$F$151,0)))</f>
        <v>22.304</v>
      </c>
      <c r="AY9" s="91" t="n">
        <f aca="false">IF(ISNA(INDEX(vmg!$B$6:$B$151,MATCH(AY$10,vmg!$F$6:$F$151,0))),IF(ISNA(INDEX(vmg!$B$6:$B$151,MATCH(AY$10,vmg!$D$6:$D$151,0))),0,INDEX(vmg!$B$6:$B$151,MATCH(AY$10,vmg!$D$6:$D$151,0))),INDEX(vmg!$B$6:$B$151,MATCH(AY$10,vmg!$F$6:$F$151,0)))</f>
        <v>21.956</v>
      </c>
      <c r="AZ9" s="91" t="n">
        <f aca="false">IF(ISNA(INDEX(vmg!$B$6:$B$151,MATCH(AZ$10,vmg!$F$6:$F$151,0))),IF(ISNA(INDEX(vmg!$B$6:$B$151,MATCH(AZ$10,vmg!$D$6:$D$151,0))),0,INDEX(vmg!$B$6:$B$151,MATCH(AZ$10,vmg!$D$6:$D$151,0))),INDEX(vmg!$B$6:$B$151,MATCH(AZ$10,vmg!$F$6:$F$151,0)))</f>
        <v>21.608</v>
      </c>
      <c r="BA9" s="91" t="n">
        <f aca="false">IF(ISNA(INDEX(vmg!$B$6:$B$151,MATCH(BA$10,vmg!$F$6:$F$151,0))),IF(ISNA(INDEX(vmg!$B$6:$B$151,MATCH(BA$10,vmg!$D$6:$D$151,0))),0,INDEX(vmg!$B$6:$B$151,MATCH(BA$10,vmg!$D$6:$D$151,0))),INDEX(vmg!$B$6:$B$151,MATCH(BA$10,vmg!$F$6:$F$151,0)))</f>
        <v>21.26</v>
      </c>
      <c r="BB9" s="91" t="n">
        <f aca="false">IF(ISNA(INDEX(vmg!$B$6:$B$151,MATCH(BB$10,vmg!$F$6:$F$151,0))),IF(ISNA(INDEX(vmg!$B$6:$B$151,MATCH(BB$10,vmg!$D$6:$D$151,0))),0,INDEX(vmg!$B$6:$B$151,MATCH(BB$10,vmg!$D$6:$D$151,0))),INDEX(vmg!$B$6:$B$151,MATCH(BB$10,vmg!$F$6:$F$151,0)))</f>
        <v>21.008</v>
      </c>
      <c r="BC9" s="91" t="n">
        <f aca="false">IF(ISNA(INDEX(vmg!$B$6:$B$151,MATCH(BC$10,vmg!$F$6:$F$151,0))),IF(ISNA(INDEX(vmg!$B$6:$B$151,MATCH(BC$10,vmg!$D$6:$D$151,0))),0,INDEX(vmg!$B$6:$B$151,MATCH(BC$10,vmg!$D$6:$D$151,0))),INDEX(vmg!$B$6:$B$151,MATCH(BC$10,vmg!$F$6:$F$151,0)))</f>
        <v>20.756</v>
      </c>
      <c r="BD9" s="91" t="n">
        <f aca="false">IF(ISNA(INDEX(vmg!$B$6:$B$151,MATCH(BD$10,vmg!$F$6:$F$151,0))),IF(ISNA(INDEX(vmg!$B$6:$B$151,MATCH(BD$10,vmg!$D$6:$D$151,0))),0,INDEX(vmg!$B$6:$B$151,MATCH(BD$10,vmg!$D$6:$D$151,0))),INDEX(vmg!$B$6:$B$151,MATCH(BD$10,vmg!$F$6:$F$151,0)))</f>
        <v>20.504</v>
      </c>
      <c r="BE9" s="91" t="n">
        <f aca="false">IF(ISNA(INDEX(vmg!$B$6:$B$151,MATCH(BE$10,vmg!$F$6:$F$151,0))),IF(ISNA(INDEX(vmg!$B$6:$B$151,MATCH(BE$10,vmg!$D$6:$D$151,0))),0,INDEX(vmg!$B$6:$B$151,MATCH(BE$10,vmg!$D$6:$D$151,0))),INDEX(vmg!$B$6:$B$151,MATCH(BE$10,vmg!$F$6:$F$151,0)))</f>
        <v>20.252</v>
      </c>
      <c r="BF9" s="91" t="n">
        <f aca="false">IF(ISNA(INDEX(vmg!$B$6:$B$151,MATCH(BF$10,vmg!$F$6:$F$151,0))),IF(ISNA(INDEX(vmg!$B$6:$B$151,MATCH(BF$10,vmg!$D$6:$D$151,0))),0,INDEX(vmg!$B$6:$B$151,MATCH(BF$10,vmg!$D$6:$D$151,0))),INDEX(vmg!$B$6:$B$151,MATCH(BF$10,vmg!$F$6:$F$151,0)))</f>
        <v>20</v>
      </c>
      <c r="BG9" s="91" t="n">
        <f aca="false">IF(ISNA(INDEX(vmg!$B$6:$B$151,MATCH(BG$10,vmg!$F$6:$F$151,0))),IF(ISNA(INDEX(vmg!$B$6:$B$151,MATCH(BG$10,vmg!$D$6:$D$151,0))),0,INDEX(vmg!$B$6:$B$151,MATCH(BG$10,vmg!$D$6:$D$151,0))),INDEX(vmg!$B$6:$B$151,MATCH(BG$10,vmg!$F$6:$F$151,0)))</f>
        <v>20.3</v>
      </c>
      <c r="BH9" s="91" t="n">
        <f aca="false">IF(ISNA(INDEX(vmg!$B$6:$B$151,MATCH(BH$10,vmg!$F$6:$F$151,0))),IF(ISNA(INDEX(vmg!$B$6:$B$151,MATCH(BH$10,vmg!$D$6:$D$151,0))),0,INDEX(vmg!$B$6:$B$151,MATCH(BH$10,vmg!$D$6:$D$151,0))),INDEX(vmg!$B$6:$B$151,MATCH(BH$10,vmg!$F$6:$F$151,0)))</f>
        <v>20.6</v>
      </c>
      <c r="BI9" s="91" t="n">
        <f aca="false">IF(ISNA(INDEX(vmg!$B$6:$B$151,MATCH(BI$10,vmg!$F$6:$F$151,0))),IF(ISNA(INDEX(vmg!$B$6:$B$151,MATCH(BI$10,vmg!$D$6:$D$151,0))),0,INDEX(vmg!$B$6:$B$151,MATCH(BI$10,vmg!$D$6:$D$151,0))),INDEX(vmg!$B$6:$B$151,MATCH(BI$10,vmg!$F$6:$F$151,0)))</f>
        <v>20.9</v>
      </c>
      <c r="BJ9" s="91" t="n">
        <f aca="false">IF(ISNA(INDEX(vmg!$B$6:$B$151,MATCH(BJ$10,vmg!$F$6:$F$151,0))),IF(ISNA(INDEX(vmg!$B$6:$B$151,MATCH(BJ$10,vmg!$D$6:$D$151,0))),0,INDEX(vmg!$B$6:$B$151,MATCH(BJ$10,vmg!$D$6:$D$151,0))),INDEX(vmg!$B$6:$B$151,MATCH(BJ$10,vmg!$F$6:$F$151,0)))</f>
        <v>21.2</v>
      </c>
      <c r="BK9" s="91" t="n">
        <f aca="false">IF(ISNA(INDEX(vmg!$B$6:$B$151,MATCH(BK$10,vmg!$F$6:$F$151,0))),IF(ISNA(INDEX(vmg!$B$6:$B$151,MATCH(BK$10,vmg!$D$6:$D$151,0))),0,INDEX(vmg!$B$6:$B$151,MATCH(BK$10,vmg!$D$6:$D$151,0))),INDEX(vmg!$B$6:$B$151,MATCH(BK$10,vmg!$F$6:$F$151,0)))</f>
        <v>21.5</v>
      </c>
      <c r="BL9" s="91" t="n">
        <f aca="false">IF(ISNA(INDEX(vmg!$B$6:$B$151,MATCH(BL$10,vmg!$F$6:$F$151,0))),IF(ISNA(INDEX(vmg!$B$6:$B$151,MATCH(BL$10,vmg!$D$6:$D$151,0))),0,INDEX(vmg!$B$6:$B$151,MATCH(BL$10,vmg!$D$6:$D$151,0))),INDEX(vmg!$B$6:$B$151,MATCH(BL$10,vmg!$F$6:$F$151,0)))</f>
        <v>22</v>
      </c>
      <c r="BM9" s="91" t="n">
        <f aca="false">IF(ISNA(INDEX(vmg!$B$6:$B$151,MATCH(BM$10,vmg!$F$6:$F$151,0))),IF(ISNA(INDEX(vmg!$B$6:$B$151,MATCH(BM$10,vmg!$D$6:$D$151,0))),0,INDEX(vmg!$B$6:$B$151,MATCH(BM$10,vmg!$D$6:$D$151,0))),INDEX(vmg!$B$6:$B$151,MATCH(BM$10,vmg!$F$6:$F$151,0)))</f>
        <v>22.5</v>
      </c>
      <c r="BN9" s="91" t="n">
        <f aca="false">IF(ISNA(INDEX(vmg!$B$6:$B$151,MATCH(BN$10,vmg!$F$6:$F$151,0))),IF(ISNA(INDEX(vmg!$B$6:$B$151,MATCH(BN$10,vmg!$D$6:$D$151,0))),0,INDEX(vmg!$B$6:$B$151,MATCH(BN$10,vmg!$D$6:$D$151,0))),INDEX(vmg!$B$6:$B$151,MATCH(BN$10,vmg!$F$6:$F$151,0)))</f>
        <v>23</v>
      </c>
      <c r="BO9" s="91" t="n">
        <f aca="false">IF(ISNA(INDEX(vmg!$B$6:$B$151,MATCH(BO$10,vmg!$F$6:$F$151,0))),IF(ISNA(INDEX(vmg!$B$6:$B$151,MATCH(BO$10,vmg!$D$6:$D$151,0))),0,INDEX(vmg!$B$6:$B$151,MATCH(BO$10,vmg!$D$6:$D$151,0))),INDEX(vmg!$B$6:$B$151,MATCH(BO$10,vmg!$F$6:$F$151,0)))</f>
        <v>23.5</v>
      </c>
      <c r="BP9" s="91" t="n">
        <f aca="false">IF(ISNA(INDEX(vmg!$B$6:$B$151,MATCH(BP$10,vmg!$F$6:$F$151,0))),IF(ISNA(INDEX(vmg!$B$6:$B$151,MATCH(BP$10,vmg!$D$6:$D$151,0))),0,INDEX(vmg!$B$6:$B$151,MATCH(BP$10,vmg!$D$6:$D$151,0))),INDEX(vmg!$B$6:$B$151,MATCH(BP$10,vmg!$F$6:$F$151,0)))</f>
        <v>24</v>
      </c>
      <c r="BQ9" s="91" t="n">
        <f aca="false">IF(ISNA(INDEX(vmg!$B$6:$B$151,MATCH(BQ$10,vmg!$F$6:$F$151,0))),IF(ISNA(INDEX(vmg!$B$6:$B$151,MATCH(BQ$10,vmg!$D$6:$D$151,0))),0,INDEX(vmg!$B$6:$B$151,MATCH(BQ$10,vmg!$D$6:$D$151,0))),INDEX(vmg!$B$6:$B$151,MATCH(BQ$10,vmg!$F$6:$F$151,0)))</f>
        <v>24.6</v>
      </c>
      <c r="BR9" s="91" t="n">
        <f aca="false">IF(ISNA(INDEX(vmg!$B$6:$B$151,MATCH(BR$10,vmg!$F$6:$F$151,0))),IF(ISNA(INDEX(vmg!$B$6:$B$151,MATCH(BR$10,vmg!$D$6:$D$151,0))),0,INDEX(vmg!$B$6:$B$151,MATCH(BR$10,vmg!$D$6:$D$151,0))),INDEX(vmg!$B$6:$B$151,MATCH(BR$10,vmg!$F$6:$F$151,0)))</f>
        <v>25.2</v>
      </c>
      <c r="BS9" s="91" t="n">
        <f aca="false">IF(ISNA(INDEX(vmg!$B$6:$B$151,MATCH(BS$10,vmg!$F$6:$F$151,0))),IF(ISNA(INDEX(vmg!$B$6:$B$151,MATCH(BS$10,vmg!$D$6:$D$151,0))),0,INDEX(vmg!$B$6:$B$151,MATCH(BS$10,vmg!$D$6:$D$151,0))),INDEX(vmg!$B$6:$B$151,MATCH(BS$10,vmg!$F$6:$F$151,0)))</f>
        <v>25.8</v>
      </c>
      <c r="BT9" s="91" t="n">
        <f aca="false">IF(ISNA(INDEX(vmg!$B$6:$B$151,MATCH(BT$10,vmg!$F$6:$F$151,0))),IF(ISNA(INDEX(vmg!$B$6:$B$151,MATCH(BT$10,vmg!$D$6:$D$151,0))),0,INDEX(vmg!$B$6:$B$151,MATCH(BT$10,vmg!$D$6:$D$151,0))),INDEX(vmg!$B$6:$B$151,MATCH(BT$10,vmg!$F$6:$F$151,0)))</f>
        <v>26.4</v>
      </c>
      <c r="BU9" s="91" t="n">
        <f aca="false">IF(ISNA(INDEX(vmg!$B$6:$B$151,MATCH(BU$10,vmg!$F$6:$F$151,0))),IF(ISNA(INDEX(vmg!$B$6:$B$151,MATCH(BU$10,vmg!$D$6:$D$151,0))),0,INDEX(vmg!$B$6:$B$151,MATCH(BU$10,vmg!$D$6:$D$151,0))),INDEX(vmg!$B$6:$B$151,MATCH(BU$10,vmg!$F$6:$F$151,0)))</f>
        <v>27</v>
      </c>
      <c r="BV9" s="91" t="n">
        <f aca="false">IF(ISNA(INDEX(vmg!$B$6:$B$151,MATCH(BV$10,vmg!$F$6:$F$151,0))),IF(ISNA(INDEX(vmg!$B$6:$B$151,MATCH(BV$10,vmg!$D$6:$D$151,0))),0,INDEX(vmg!$B$6:$B$151,MATCH(BV$10,vmg!$D$6:$D$151,0))),INDEX(vmg!$B$6:$B$151,MATCH(BV$10,vmg!$F$6:$F$151,0)))</f>
        <v>27.8</v>
      </c>
      <c r="BW9" s="91" t="n">
        <f aca="false">IF(ISNA(INDEX(vmg!$B$6:$B$151,MATCH(BW$10,vmg!$F$6:$F$151,0))),IF(ISNA(INDEX(vmg!$B$6:$B$151,MATCH(BW$10,vmg!$D$6:$D$151,0))),0,INDEX(vmg!$B$6:$B$151,MATCH(BW$10,vmg!$D$6:$D$151,0))),INDEX(vmg!$B$6:$B$151,MATCH(BW$10,vmg!$F$6:$F$151,0)))</f>
        <v>28.6</v>
      </c>
      <c r="BX9" s="91" t="n">
        <f aca="false">IF(ISNA(INDEX(vmg!$B$6:$B$151,MATCH(BX$10,vmg!$F$6:$F$151,0))),IF(ISNA(INDEX(vmg!$B$6:$B$151,MATCH(BX$10,vmg!$D$6:$D$151,0))),0,INDEX(vmg!$B$6:$B$151,MATCH(BX$10,vmg!$D$6:$D$151,0))),INDEX(vmg!$B$6:$B$151,MATCH(BX$10,vmg!$F$6:$F$151,0)))</f>
        <v>29.4</v>
      </c>
      <c r="BY9" s="91" t="n">
        <f aca="false">IF(ISNA(INDEX(vmg!$B$6:$B$151,MATCH(BY$10,vmg!$F$6:$F$151,0))),IF(ISNA(INDEX(vmg!$B$6:$B$151,MATCH(BY$10,vmg!$D$6:$D$151,0))),0,INDEX(vmg!$B$6:$B$151,MATCH(BY$10,vmg!$D$6:$D$151,0))),INDEX(vmg!$B$6:$B$151,MATCH(BY$10,vmg!$F$6:$F$151,0)))</f>
        <v>30.2</v>
      </c>
      <c r="BZ9" s="91" t="n">
        <f aca="false">IF(ISNA(INDEX(vmg!$B$6:$B$151,MATCH(BZ$10,vmg!$F$6:$F$151,0))),IF(ISNA(INDEX(vmg!$B$6:$B$151,MATCH(BZ$10,vmg!$D$6:$D$151,0))),0,INDEX(vmg!$B$6:$B$151,MATCH(BZ$10,vmg!$D$6:$D$151,0))),INDEX(vmg!$B$6:$B$151,MATCH(BZ$10,vmg!$F$6:$F$151,0)))</f>
        <v>31</v>
      </c>
      <c r="CA9" s="91" t="n">
        <f aca="false">IF(ISNA(INDEX(vmg!$B$6:$B$151,MATCH(CA$10,vmg!$F$6:$F$151,0))),IF(ISNA(INDEX(vmg!$B$6:$B$151,MATCH(CA$10,vmg!$D$6:$D$151,0))),0,INDEX(vmg!$B$6:$B$151,MATCH(CA$10,vmg!$D$6:$D$151,0))),INDEX(vmg!$B$6:$B$151,MATCH(CA$10,vmg!$F$6:$F$151,0)))</f>
        <v>32.1</v>
      </c>
      <c r="CB9" s="91" t="n">
        <f aca="false">IF(ISNA(INDEX(vmg!$B$6:$B$151,MATCH(CB$10,vmg!$F$6:$F$151,0))),IF(ISNA(INDEX(vmg!$B$6:$B$151,MATCH(CB$10,vmg!$D$6:$D$151,0))),0,INDEX(vmg!$B$6:$B$151,MATCH(CB$10,vmg!$D$6:$D$151,0))),INDEX(vmg!$B$6:$B$151,MATCH(CB$10,vmg!$F$6:$F$151,0)))</f>
        <v>33.2</v>
      </c>
      <c r="CC9" s="91" t="n">
        <f aca="false">IF(ISNA(INDEX(vmg!$B$6:$B$151,MATCH(CC$10,vmg!$F$6:$F$151,0))),IF(ISNA(INDEX(vmg!$B$6:$B$151,MATCH(CC$10,vmg!$D$6:$D$151,0))),0,INDEX(vmg!$B$6:$B$151,MATCH(CC$10,vmg!$D$6:$D$151,0))),INDEX(vmg!$B$6:$B$151,MATCH(CC$10,vmg!$F$6:$F$151,0)))</f>
        <v>34.3</v>
      </c>
      <c r="CD9" s="91" t="n">
        <f aca="false">IF(ISNA(INDEX(vmg!$B$6:$B$151,MATCH(CD$10,vmg!$F$6:$F$151,0))),IF(ISNA(INDEX(vmg!$B$6:$B$151,MATCH(CD$10,vmg!$D$6:$D$151,0))),0,INDEX(vmg!$B$6:$B$151,MATCH(CD$10,vmg!$D$6:$D$151,0))),INDEX(vmg!$B$6:$B$151,MATCH(CD$10,vmg!$F$6:$F$151,0)))</f>
        <v>35.4</v>
      </c>
      <c r="CE9" s="91" t="n">
        <f aca="false">IF(ISNA(INDEX(vmg!$B$6:$B$151,MATCH(CE$10,vmg!$F$6:$F$151,0))),IF(ISNA(INDEX(vmg!$B$6:$B$151,MATCH(CE$10,vmg!$D$6:$D$151,0))),0,INDEX(vmg!$B$6:$B$151,MATCH(CE$10,vmg!$D$6:$D$151,0))),INDEX(vmg!$B$6:$B$151,MATCH(CE$10,vmg!$F$6:$F$151,0)))</f>
        <v>36.5</v>
      </c>
      <c r="CF9" s="91" t="n">
        <f aca="false">IF(ISNA(INDEX(vmg!$B$6:$B$151,MATCH(CF$10,vmg!$F$6:$F$151,0))),IF(ISNA(INDEX(vmg!$B$6:$B$151,MATCH(CF$10,vmg!$D$6:$D$151,0))),0,INDEX(vmg!$B$6:$B$151,MATCH(CF$10,vmg!$D$6:$D$151,0))),INDEX(vmg!$B$6:$B$151,MATCH(CF$10,vmg!$F$6:$F$151,0)))</f>
        <v>38.2</v>
      </c>
      <c r="CG9" s="91" t="n">
        <f aca="false">IF(ISNA(INDEX(vmg!$B$6:$B$151,MATCH(CG$10,vmg!$F$6:$F$151,0))),IF(ISNA(INDEX(vmg!$B$6:$B$151,MATCH(CG$10,vmg!$D$6:$D$151,0))),0,INDEX(vmg!$B$6:$B$151,MATCH(CG$10,vmg!$D$6:$D$151,0))),INDEX(vmg!$B$6:$B$151,MATCH(CG$10,vmg!$F$6:$F$151,0)))</f>
        <v>39.9</v>
      </c>
      <c r="CH9" s="91" t="n">
        <f aca="false">IF(ISNA(INDEX(vmg!$B$6:$B$151,MATCH(CH$10,vmg!$F$6:$F$151,0))),IF(ISNA(INDEX(vmg!$B$6:$B$151,MATCH(CH$10,vmg!$D$6:$D$151,0))),0,INDEX(vmg!$B$6:$B$151,MATCH(CH$10,vmg!$D$6:$D$151,0))),INDEX(vmg!$B$6:$B$151,MATCH(CH$10,vmg!$F$6:$F$151,0)))</f>
        <v>41.6</v>
      </c>
      <c r="CI9" s="91" t="n">
        <f aca="false">IF(ISNA(INDEX(vmg!$B$6:$B$151,MATCH(CI$10,vmg!$F$6:$F$151,0))),IF(ISNA(INDEX(vmg!$B$6:$B$151,MATCH(CI$10,vmg!$D$6:$D$151,0))),0,INDEX(vmg!$B$6:$B$151,MATCH(CI$10,vmg!$D$6:$D$151,0))),INDEX(vmg!$B$6:$B$151,MATCH(CI$10,vmg!$F$6:$F$151,0)))</f>
        <v>43.3</v>
      </c>
      <c r="CJ9" s="91" t="n">
        <f aca="false">IF(ISNA(INDEX(vmg!$B$6:$B$151,MATCH(CJ$10,vmg!$F$6:$F$151,0))),IF(ISNA(INDEX(vmg!$B$6:$B$151,MATCH(CJ$10,vmg!$D$6:$D$151,0))),0,INDEX(vmg!$B$6:$B$151,MATCH(CJ$10,vmg!$D$6:$D$151,0))),INDEX(vmg!$B$6:$B$151,MATCH(CJ$10,vmg!$F$6:$F$151,0)))</f>
        <v>45</v>
      </c>
      <c r="CK9" s="91" t="n">
        <f aca="false">IF(ISNA(INDEX(vmg!$B$6:$B$151,MATCH(CK$10,vmg!$F$6:$F$151,0))),IF(ISNA(INDEX(vmg!$B$6:$B$151,MATCH(CK$10,vmg!$D$6:$D$151,0))),0,INDEX(vmg!$B$6:$B$151,MATCH(CK$10,vmg!$D$6:$D$151,0))),INDEX(vmg!$B$6:$B$151,MATCH(CK$10,vmg!$F$6:$F$151,0)))</f>
        <v>48</v>
      </c>
      <c r="CL9" s="91" t="n">
        <f aca="false">IF(ISNA(INDEX(vmg!$B$6:$B$151,MATCH(CL$10,vmg!$F$6:$F$151,0))),IF(ISNA(INDEX(vmg!$B$6:$B$151,MATCH(CL$10,vmg!$D$6:$D$151,0))),0,INDEX(vmg!$B$6:$B$151,MATCH(CL$10,vmg!$D$6:$D$151,0))),INDEX(vmg!$B$6:$B$151,MATCH(CL$10,vmg!$F$6:$F$151,0)))</f>
        <v>51</v>
      </c>
      <c r="CM9" s="91" t="n">
        <f aca="false">IF(ISNA(INDEX(vmg!$B$6:$B$151,MATCH(CM$10,vmg!$F$6:$F$151,0))),IF(ISNA(INDEX(vmg!$B$6:$B$151,MATCH(CM$10,vmg!$D$6:$D$151,0))),0,INDEX(vmg!$B$6:$B$151,MATCH(CM$10,vmg!$D$6:$D$151,0))),INDEX(vmg!$B$6:$B$151,MATCH(CM$10,vmg!$F$6:$F$151,0)))</f>
        <v>54</v>
      </c>
      <c r="CN9" s="91" t="n">
        <f aca="false">IF(ISNA(INDEX(vmg!$B$6:$B$151,MATCH(CN$10,vmg!$F$6:$F$151,0))),IF(ISNA(INDEX(vmg!$B$6:$B$151,MATCH(CN$10,vmg!$D$6:$D$151,0))),0,INDEX(vmg!$B$6:$B$151,MATCH(CN$10,vmg!$D$6:$D$151,0))),INDEX(vmg!$B$6:$B$151,MATCH(CN$10,vmg!$F$6:$F$151,0)))</f>
        <v>57</v>
      </c>
      <c r="CO9" s="91" t="n">
        <f aca="false">IF(ISNA(INDEX(vmg!$B$6:$B$151,MATCH(CO$10,vmg!$F$6:$F$151,0))),IF(ISNA(INDEX(vmg!$B$6:$B$151,MATCH(CO$10,vmg!$D$6:$D$151,0))),0,INDEX(vmg!$B$6:$B$151,MATCH(CO$10,vmg!$D$6:$D$151,0))),INDEX(vmg!$B$6:$B$151,MATCH(CO$10,vmg!$F$6:$F$151,0)))</f>
        <v>60</v>
      </c>
      <c r="CP9" s="91" t="n">
        <f aca="false">IF(ISNA(INDEX(vmg!$B$6:$B$151,MATCH(CP$10,vmg!$F$6:$F$151,0))),IF(ISNA(INDEX(vmg!$B$6:$B$151,MATCH(CP$10,vmg!$D$6:$D$151,0))),0,INDEX(vmg!$B$6:$B$151,MATCH(CP$10,vmg!$D$6:$D$151,0))),INDEX(vmg!$B$6:$B$151,MATCH(CP$10,vmg!$F$6:$F$151,0)))</f>
        <v>0</v>
      </c>
      <c r="CQ9" s="91" t="n">
        <f aca="false">IF(ISNA(INDEX(vmg!$B$6:$B$151,MATCH(CQ$10,vmg!$F$6:$F$151,0))),IF(ISNA(INDEX(vmg!$B$6:$B$151,MATCH(CQ$10,vmg!$D$6:$D$151,0))),0,INDEX(vmg!$B$6:$B$151,MATCH(CQ$10,vmg!$D$6:$D$151,0))),INDEX(vmg!$B$6:$B$151,MATCH(CQ$10,vmg!$F$6:$F$151,0)))</f>
        <v>0</v>
      </c>
    </row>
    <row r="10" customFormat="false" ht="12.8" hidden="true" customHeight="false" outlineLevel="0" collapsed="false">
      <c r="E10" s="90" t="s">
        <v>51</v>
      </c>
      <c r="F10" s="90" t="n">
        <f aca="false">MOD(Best-F11,360)</f>
        <v>81</v>
      </c>
      <c r="G10" s="90" t="n">
        <f aca="false">MOD(Best-G11,360)</f>
        <v>80</v>
      </c>
      <c r="H10" s="90" t="n">
        <f aca="false">MOD(Best-H11,360)</f>
        <v>79</v>
      </c>
      <c r="I10" s="90" t="n">
        <f aca="false">MOD(Best-I11,360)</f>
        <v>78</v>
      </c>
      <c r="J10" s="90" t="n">
        <f aca="false">MOD(Best-J11,360)</f>
        <v>77</v>
      </c>
      <c r="K10" s="90" t="n">
        <f aca="false">MOD(Best-K11,360)</f>
        <v>76</v>
      </c>
      <c r="L10" s="90" t="n">
        <f aca="false">MOD(Best-L11,360)</f>
        <v>75</v>
      </c>
      <c r="M10" s="90" t="n">
        <f aca="false">MOD(Best-M11,360)</f>
        <v>74</v>
      </c>
      <c r="N10" s="90" t="n">
        <f aca="false">MOD(Best-N11,360)</f>
        <v>73</v>
      </c>
      <c r="O10" s="90" t="n">
        <f aca="false">MOD(Best-O11,360)</f>
        <v>72</v>
      </c>
      <c r="P10" s="90" t="n">
        <f aca="false">MOD(Best-P11,360)</f>
        <v>71</v>
      </c>
      <c r="Q10" s="90" t="n">
        <f aca="false">MOD(Best-Q11,360)</f>
        <v>70</v>
      </c>
      <c r="R10" s="90" t="n">
        <f aca="false">MOD(Best-R11,360)</f>
        <v>69</v>
      </c>
      <c r="S10" s="90" t="n">
        <f aca="false">MOD(Best-S11,360)</f>
        <v>68</v>
      </c>
      <c r="T10" s="90" t="n">
        <f aca="false">MOD(Best-T11,360)</f>
        <v>67</v>
      </c>
      <c r="U10" s="90" t="n">
        <f aca="false">MOD(Best-U11,360)</f>
        <v>66</v>
      </c>
      <c r="V10" s="90" t="n">
        <f aca="false">MOD(Best-V11,360)</f>
        <v>65</v>
      </c>
      <c r="W10" s="90" t="n">
        <f aca="false">MOD(Best-W11,360)</f>
        <v>64</v>
      </c>
      <c r="X10" s="90" t="n">
        <f aca="false">MOD(Best-X11,360)</f>
        <v>63</v>
      </c>
      <c r="Y10" s="90" t="n">
        <f aca="false">MOD(Best-Y11,360)</f>
        <v>62</v>
      </c>
      <c r="Z10" s="90" t="n">
        <f aca="false">MOD(Best-Z11,360)</f>
        <v>61</v>
      </c>
      <c r="AA10" s="90" t="n">
        <f aca="false">MOD(Best-AA11,360)</f>
        <v>60</v>
      </c>
      <c r="AB10" s="90" t="n">
        <f aca="false">MOD(Best-AB11,360)</f>
        <v>59</v>
      </c>
      <c r="AC10" s="90" t="n">
        <f aca="false">MOD(Best-AC11,360)</f>
        <v>58</v>
      </c>
      <c r="AD10" s="90" t="n">
        <f aca="false">MOD(Best-AD11,360)</f>
        <v>57</v>
      </c>
      <c r="AE10" s="90" t="n">
        <f aca="false">MOD(Best-AE11,360)</f>
        <v>56</v>
      </c>
      <c r="AF10" s="90" t="n">
        <f aca="false">MOD(Best-AF11,360)</f>
        <v>55</v>
      </c>
      <c r="AG10" s="90" t="n">
        <f aca="false">MOD(Best-AG11,360)</f>
        <v>54</v>
      </c>
      <c r="AH10" s="90" t="n">
        <f aca="false">MOD(Best-AH11,360)</f>
        <v>53</v>
      </c>
      <c r="AI10" s="90" t="n">
        <f aca="false">MOD(Best-AI11,360)</f>
        <v>52</v>
      </c>
      <c r="AJ10" s="90" t="n">
        <f aca="false">MOD(Best-AJ11,360)</f>
        <v>51</v>
      </c>
      <c r="AK10" s="90" t="n">
        <f aca="false">MOD(Best-AK11,360)</f>
        <v>50</v>
      </c>
      <c r="AL10" s="90" t="n">
        <f aca="false">MOD(Best-AL11,360)</f>
        <v>49</v>
      </c>
      <c r="AM10" s="90" t="n">
        <f aca="false">MOD(Best-AM11,360)</f>
        <v>48</v>
      </c>
      <c r="AN10" s="90" t="n">
        <f aca="false">MOD(Best-AN11,360)</f>
        <v>47</v>
      </c>
      <c r="AO10" s="90" t="n">
        <f aca="false">MOD(Best-AO11,360)</f>
        <v>46</v>
      </c>
      <c r="AP10" s="90" t="n">
        <f aca="false">MOD(Best-AP11,360)</f>
        <v>45</v>
      </c>
      <c r="AQ10" s="90" t="n">
        <f aca="false">MOD(Best-AQ11,360)</f>
        <v>44</v>
      </c>
      <c r="AR10" s="90" t="n">
        <f aca="false">MOD(Best-AR11,360)</f>
        <v>43</v>
      </c>
      <c r="AS10" s="90" t="n">
        <f aca="false">MOD(Best-AS11,360)</f>
        <v>42</v>
      </c>
      <c r="AT10" s="90" t="n">
        <f aca="false">MOD(Best-AT11,360)</f>
        <v>41</v>
      </c>
      <c r="AU10" s="90" t="n">
        <f aca="false">MOD(Best-AU11,360)</f>
        <v>40</v>
      </c>
      <c r="AV10" s="90" t="n">
        <f aca="false">MOD(Best-AV11,360)</f>
        <v>39</v>
      </c>
      <c r="AW10" s="90" t="n">
        <f aca="false">MOD(Best-AW11,360)</f>
        <v>38</v>
      </c>
      <c r="AX10" s="90" t="n">
        <f aca="false">MOD(Best-AX11,360)</f>
        <v>37</v>
      </c>
      <c r="AY10" s="90" t="n">
        <f aca="false">MOD(Best-AY11,360)</f>
        <v>36</v>
      </c>
      <c r="AZ10" s="90" t="n">
        <f aca="false">MOD(Best-AZ11,360)</f>
        <v>35</v>
      </c>
      <c r="BA10" s="90" t="n">
        <f aca="false">MOD(Best-BA11,360)</f>
        <v>34</v>
      </c>
      <c r="BB10" s="90" t="n">
        <f aca="false">MOD(Best-BB11,360)</f>
        <v>33</v>
      </c>
      <c r="BC10" s="90" t="n">
        <f aca="false">MOD(Best-BC11,360)</f>
        <v>32</v>
      </c>
      <c r="BD10" s="90" t="n">
        <f aca="false">MOD(Best-BD11,360)</f>
        <v>31</v>
      </c>
      <c r="BE10" s="90" t="n">
        <f aca="false">MOD(Best-BE11,360)</f>
        <v>30</v>
      </c>
      <c r="BF10" s="90" t="n">
        <f aca="false">MOD(Best-BF11,360)</f>
        <v>29</v>
      </c>
      <c r="BG10" s="90" t="n">
        <f aca="false">MOD(Best-BG11,360)</f>
        <v>28</v>
      </c>
      <c r="BH10" s="90" t="n">
        <f aca="false">MOD(Best-BH11,360)</f>
        <v>27</v>
      </c>
      <c r="BI10" s="90" t="n">
        <f aca="false">MOD(Best-BI11,360)</f>
        <v>26</v>
      </c>
      <c r="BJ10" s="90" t="n">
        <f aca="false">MOD(Best-BJ11,360)</f>
        <v>25</v>
      </c>
      <c r="BK10" s="90" t="n">
        <f aca="false">MOD(Best-BK11,360)</f>
        <v>24</v>
      </c>
      <c r="BL10" s="90" t="n">
        <f aca="false">MOD(Best-BL11,360)</f>
        <v>23</v>
      </c>
      <c r="BM10" s="90" t="n">
        <f aca="false">MOD(Best-BM11,360)</f>
        <v>22</v>
      </c>
      <c r="BN10" s="90" t="n">
        <f aca="false">MOD(Best-BN11,360)</f>
        <v>21</v>
      </c>
      <c r="BO10" s="90" t="n">
        <f aca="false">MOD(Best-BO11,360)</f>
        <v>20</v>
      </c>
      <c r="BP10" s="90" t="n">
        <f aca="false">MOD(Best-BP11,360)</f>
        <v>19</v>
      </c>
      <c r="BQ10" s="90" t="n">
        <f aca="false">MOD(Best-BQ11,360)</f>
        <v>18</v>
      </c>
      <c r="BR10" s="90" t="n">
        <f aca="false">MOD(Best-BR11,360)</f>
        <v>17</v>
      </c>
      <c r="BS10" s="90" t="n">
        <f aca="false">MOD(Best-BS11,360)</f>
        <v>16</v>
      </c>
      <c r="BT10" s="90" t="n">
        <f aca="false">MOD(Best-BT11,360)</f>
        <v>15</v>
      </c>
      <c r="BU10" s="90" t="n">
        <f aca="false">MOD(Best-BU11,360)</f>
        <v>14</v>
      </c>
      <c r="BV10" s="90" t="n">
        <f aca="false">MOD(Best-BV11,360)</f>
        <v>13</v>
      </c>
      <c r="BW10" s="90" t="n">
        <f aca="false">MOD(Best-BW11,360)</f>
        <v>12</v>
      </c>
      <c r="BX10" s="90" t="n">
        <f aca="false">MOD(Best-BX11,360)</f>
        <v>11</v>
      </c>
      <c r="BY10" s="90" t="n">
        <f aca="false">MOD(Best-BY11,360)</f>
        <v>10</v>
      </c>
      <c r="BZ10" s="90" t="n">
        <f aca="false">MOD(Best-BZ11,360)</f>
        <v>9</v>
      </c>
      <c r="CA10" s="90" t="n">
        <f aca="false">MOD(Best-CA11,360)</f>
        <v>8</v>
      </c>
      <c r="CB10" s="90" t="n">
        <f aca="false">MOD(Best-CB11,360)</f>
        <v>7</v>
      </c>
      <c r="CC10" s="90" t="n">
        <f aca="false">MOD(Best-CC11,360)</f>
        <v>6</v>
      </c>
      <c r="CD10" s="90" t="n">
        <f aca="false">MOD(Best-CD11,360)</f>
        <v>5</v>
      </c>
      <c r="CE10" s="90" t="n">
        <f aca="false">MOD(Best-CE11,360)</f>
        <v>4</v>
      </c>
      <c r="CF10" s="90" t="n">
        <f aca="false">MOD(Best-CF11,360)</f>
        <v>3</v>
      </c>
      <c r="CG10" s="90" t="n">
        <f aca="false">MOD(Best-CG11,360)</f>
        <v>2</v>
      </c>
      <c r="CH10" s="90" t="n">
        <f aca="false">MOD(Best-CH11,360)</f>
        <v>1</v>
      </c>
      <c r="CI10" s="90" t="n">
        <f aca="false">MOD(Best-CI11,360)</f>
        <v>0</v>
      </c>
      <c r="CJ10" s="90" t="n">
        <f aca="false">MOD(Best-CJ11,360)</f>
        <v>359</v>
      </c>
      <c r="CK10" s="90" t="n">
        <f aca="false">MOD(Best-CK11,360)</f>
        <v>358</v>
      </c>
      <c r="CL10" s="90" t="n">
        <f aca="false">MOD(Best-CL11,360)</f>
        <v>357</v>
      </c>
      <c r="CM10" s="90" t="n">
        <f aca="false">MOD(Best-CM11,360)</f>
        <v>356</v>
      </c>
      <c r="CN10" s="90" t="n">
        <f aca="false">MOD(Best-CN11,360)</f>
        <v>355</v>
      </c>
      <c r="CO10" s="90" t="n">
        <f aca="false">MOD(Best-CO11,360)</f>
        <v>354</v>
      </c>
      <c r="CP10" s="90" t="n">
        <f aca="false">MOD(Best-CP11,360)</f>
        <v>353</v>
      </c>
      <c r="CQ10" s="90" t="n">
        <f aca="false">MOD(Best-CQ11,360)</f>
        <v>352</v>
      </c>
    </row>
    <row r="11" customFormat="false" ht="12.8" hidden="true" customHeight="false" outlineLevel="0" collapsed="false">
      <c r="E11" s="90" t="s">
        <v>48</v>
      </c>
      <c r="F11" s="90" t="n">
        <v>0</v>
      </c>
      <c r="G11" s="90" t="n">
        <f aca="false">F11+1</f>
        <v>1</v>
      </c>
      <c r="H11" s="90" t="n">
        <f aca="false">G11+1</f>
        <v>2</v>
      </c>
      <c r="I11" s="90" t="n">
        <f aca="false">H11+1</f>
        <v>3</v>
      </c>
      <c r="J11" s="90" t="n">
        <f aca="false">I11+1</f>
        <v>4</v>
      </c>
      <c r="K11" s="90" t="n">
        <f aca="false">J11+1</f>
        <v>5</v>
      </c>
      <c r="L11" s="90" t="n">
        <f aca="false">K11+1</f>
        <v>6</v>
      </c>
      <c r="M11" s="90" t="n">
        <f aca="false">L11+1</f>
        <v>7</v>
      </c>
      <c r="N11" s="90" t="n">
        <f aca="false">M11+1</f>
        <v>8</v>
      </c>
      <c r="O11" s="90" t="n">
        <f aca="false">N11+1</f>
        <v>9</v>
      </c>
      <c r="P11" s="90" t="n">
        <f aca="false">O11+1</f>
        <v>10</v>
      </c>
      <c r="Q11" s="90" t="n">
        <f aca="false">P11+1</f>
        <v>11</v>
      </c>
      <c r="R11" s="90" t="n">
        <f aca="false">Q11+1</f>
        <v>12</v>
      </c>
      <c r="S11" s="90" t="n">
        <f aca="false">R11+1</f>
        <v>13</v>
      </c>
      <c r="T11" s="90" t="n">
        <f aca="false">S11+1</f>
        <v>14</v>
      </c>
      <c r="U11" s="90" t="n">
        <f aca="false">T11+1</f>
        <v>15</v>
      </c>
      <c r="V11" s="90" t="n">
        <f aca="false">U11+1</f>
        <v>16</v>
      </c>
      <c r="W11" s="90" t="n">
        <f aca="false">V11+1</f>
        <v>17</v>
      </c>
      <c r="X11" s="90" t="n">
        <f aca="false">W11+1</f>
        <v>18</v>
      </c>
      <c r="Y11" s="90" t="n">
        <f aca="false">X11+1</f>
        <v>19</v>
      </c>
      <c r="Z11" s="90" t="n">
        <f aca="false">Y11+1</f>
        <v>20</v>
      </c>
      <c r="AA11" s="90" t="n">
        <f aca="false">Z11+1</f>
        <v>21</v>
      </c>
      <c r="AB11" s="90" t="n">
        <f aca="false">AA11+1</f>
        <v>22</v>
      </c>
      <c r="AC11" s="90" t="n">
        <f aca="false">AB11+1</f>
        <v>23</v>
      </c>
      <c r="AD11" s="90" t="n">
        <f aca="false">AC11+1</f>
        <v>24</v>
      </c>
      <c r="AE11" s="90" t="n">
        <f aca="false">AD11+1</f>
        <v>25</v>
      </c>
      <c r="AF11" s="90" t="n">
        <f aca="false">AE11+1</f>
        <v>26</v>
      </c>
      <c r="AG11" s="90" t="n">
        <f aca="false">AF11+1</f>
        <v>27</v>
      </c>
      <c r="AH11" s="90" t="n">
        <f aca="false">AG11+1</f>
        <v>28</v>
      </c>
      <c r="AI11" s="90" t="n">
        <f aca="false">AH11+1</f>
        <v>29</v>
      </c>
      <c r="AJ11" s="90" t="n">
        <f aca="false">AI11+1</f>
        <v>30</v>
      </c>
      <c r="AK11" s="90" t="n">
        <f aca="false">AJ11+1</f>
        <v>31</v>
      </c>
      <c r="AL11" s="90" t="n">
        <f aca="false">AK11+1</f>
        <v>32</v>
      </c>
      <c r="AM11" s="90" t="n">
        <f aca="false">AL11+1</f>
        <v>33</v>
      </c>
      <c r="AN11" s="90" t="n">
        <f aca="false">AM11+1</f>
        <v>34</v>
      </c>
      <c r="AO11" s="90" t="n">
        <f aca="false">AN11+1</f>
        <v>35</v>
      </c>
      <c r="AP11" s="90" t="n">
        <f aca="false">AO11+1</f>
        <v>36</v>
      </c>
      <c r="AQ11" s="90" t="n">
        <f aca="false">AP11+1</f>
        <v>37</v>
      </c>
      <c r="AR11" s="90" t="n">
        <f aca="false">AQ11+1</f>
        <v>38</v>
      </c>
      <c r="AS11" s="90" t="n">
        <f aca="false">AR11+1</f>
        <v>39</v>
      </c>
      <c r="AT11" s="90" t="n">
        <f aca="false">AS11+1</f>
        <v>40</v>
      </c>
      <c r="AU11" s="90" t="n">
        <f aca="false">AT11+1</f>
        <v>41</v>
      </c>
      <c r="AV11" s="90" t="n">
        <f aca="false">AU11+1</f>
        <v>42</v>
      </c>
      <c r="AW11" s="90" t="n">
        <f aca="false">AV11+1</f>
        <v>43</v>
      </c>
      <c r="AX11" s="90" t="n">
        <f aca="false">AW11+1</f>
        <v>44</v>
      </c>
      <c r="AY11" s="90" t="n">
        <f aca="false">AX11+1</f>
        <v>45</v>
      </c>
      <c r="AZ11" s="90" t="n">
        <f aca="false">AY11+1</f>
        <v>46</v>
      </c>
      <c r="BA11" s="90" t="n">
        <f aca="false">AZ11+1</f>
        <v>47</v>
      </c>
      <c r="BB11" s="90" t="n">
        <f aca="false">BA11+1</f>
        <v>48</v>
      </c>
      <c r="BC11" s="90" t="n">
        <f aca="false">BB11+1</f>
        <v>49</v>
      </c>
      <c r="BD11" s="90" t="n">
        <f aca="false">BC11+1</f>
        <v>50</v>
      </c>
      <c r="BE11" s="90" t="n">
        <f aca="false">BD11+1</f>
        <v>51</v>
      </c>
      <c r="BF11" s="90" t="n">
        <f aca="false">BE11+1</f>
        <v>52</v>
      </c>
      <c r="BG11" s="90" t="n">
        <f aca="false">BF11+1</f>
        <v>53</v>
      </c>
      <c r="BH11" s="90" t="n">
        <f aca="false">BG11+1</f>
        <v>54</v>
      </c>
      <c r="BI11" s="90" t="n">
        <f aca="false">BH11+1</f>
        <v>55</v>
      </c>
      <c r="BJ11" s="90" t="n">
        <f aca="false">BI11+1</f>
        <v>56</v>
      </c>
      <c r="BK11" s="90" t="n">
        <f aca="false">BJ11+1</f>
        <v>57</v>
      </c>
      <c r="BL11" s="90" t="n">
        <f aca="false">BK11+1</f>
        <v>58</v>
      </c>
      <c r="BM11" s="90" t="n">
        <f aca="false">BL11+1</f>
        <v>59</v>
      </c>
      <c r="BN11" s="90" t="n">
        <f aca="false">BM11+1</f>
        <v>60</v>
      </c>
      <c r="BO11" s="90" t="n">
        <f aca="false">BN11+1</f>
        <v>61</v>
      </c>
      <c r="BP11" s="90" t="n">
        <f aca="false">BO11+1</f>
        <v>62</v>
      </c>
      <c r="BQ11" s="90" t="n">
        <f aca="false">BP11+1</f>
        <v>63</v>
      </c>
      <c r="BR11" s="90" t="n">
        <f aca="false">BQ11+1</f>
        <v>64</v>
      </c>
      <c r="BS11" s="90" t="n">
        <f aca="false">BR11+1</f>
        <v>65</v>
      </c>
      <c r="BT11" s="90" t="n">
        <f aca="false">BS11+1</f>
        <v>66</v>
      </c>
      <c r="BU11" s="90" t="n">
        <f aca="false">BT11+1</f>
        <v>67</v>
      </c>
      <c r="BV11" s="90" t="n">
        <f aca="false">BU11+1</f>
        <v>68</v>
      </c>
      <c r="BW11" s="90" t="n">
        <f aca="false">BV11+1</f>
        <v>69</v>
      </c>
      <c r="BX11" s="90" t="n">
        <f aca="false">BW11+1</f>
        <v>70</v>
      </c>
      <c r="BY11" s="90" t="n">
        <f aca="false">BX11+1</f>
        <v>71</v>
      </c>
      <c r="BZ11" s="90" t="n">
        <f aca="false">BY11+1</f>
        <v>72</v>
      </c>
      <c r="CA11" s="90" t="n">
        <f aca="false">BZ11+1</f>
        <v>73</v>
      </c>
      <c r="CB11" s="90" t="n">
        <f aca="false">CA11+1</f>
        <v>74</v>
      </c>
      <c r="CC11" s="90" t="n">
        <f aca="false">CB11+1</f>
        <v>75</v>
      </c>
      <c r="CD11" s="90" t="n">
        <f aca="false">CC11+1</f>
        <v>76</v>
      </c>
      <c r="CE11" s="90" t="n">
        <f aca="false">CD11+1</f>
        <v>77</v>
      </c>
      <c r="CF11" s="90" t="n">
        <f aca="false">CE11+1</f>
        <v>78</v>
      </c>
      <c r="CG11" s="90" t="n">
        <f aca="false">CF11+1</f>
        <v>79</v>
      </c>
      <c r="CH11" s="90" t="n">
        <f aca="false">CG11+1</f>
        <v>80</v>
      </c>
      <c r="CI11" s="90" t="n">
        <f aca="false">CH11+1</f>
        <v>81</v>
      </c>
      <c r="CJ11" s="90" t="n">
        <f aca="false">CI11+1</f>
        <v>82</v>
      </c>
      <c r="CK11" s="90" t="n">
        <f aca="false">CJ11+1</f>
        <v>83</v>
      </c>
      <c r="CL11" s="90" t="n">
        <f aca="false">CK11+1</f>
        <v>84</v>
      </c>
      <c r="CM11" s="90" t="n">
        <f aca="false">CL11+1</f>
        <v>85</v>
      </c>
      <c r="CN11" s="90" t="n">
        <f aca="false">CM11+1</f>
        <v>86</v>
      </c>
      <c r="CO11" s="90" t="n">
        <f aca="false">CN11+1</f>
        <v>87</v>
      </c>
      <c r="CP11" s="90" t="n">
        <f aca="false">CO11+1</f>
        <v>88</v>
      </c>
      <c r="CQ11" s="90" t="n">
        <f aca="false">CP11+1</f>
        <v>89</v>
      </c>
      <c r="CR11" s="1" t="n">
        <v>1</v>
      </c>
      <c r="CS11" s="1" t="n">
        <f aca="false">CR11+1</f>
        <v>2</v>
      </c>
      <c r="CT11" s="1" t="n">
        <f aca="false">CS11+1</f>
        <v>3</v>
      </c>
      <c r="CU11" s="1" t="n">
        <f aca="false">CT11+1</f>
        <v>4</v>
      </c>
      <c r="CV11" s="1" t="n">
        <f aca="false">CU11+1</f>
        <v>5</v>
      </c>
      <c r="CW11" s="1" t="n">
        <f aca="false">CV11+1</f>
        <v>6</v>
      </c>
      <c r="CX11" s="1" t="n">
        <f aca="false">CW11+1</f>
        <v>7</v>
      </c>
      <c r="CY11" s="1" t="n">
        <f aca="false">CX11+1</f>
        <v>8</v>
      </c>
      <c r="CZ11" s="1" t="n">
        <f aca="false">CY11+1</f>
        <v>9</v>
      </c>
      <c r="DA11" s="1" t="n">
        <f aca="false">CZ11+1</f>
        <v>10</v>
      </c>
      <c r="DB11" s="1" t="n">
        <f aca="false">DA11+1</f>
        <v>11</v>
      </c>
      <c r="DC11" s="1" t="n">
        <f aca="false">DB11+1</f>
        <v>12</v>
      </c>
      <c r="DD11" s="1" t="n">
        <f aca="false">DC11+1</f>
        <v>13</v>
      </c>
      <c r="DE11" s="1" t="n">
        <f aca="false">DD11+1</f>
        <v>14</v>
      </c>
      <c r="DF11" s="1" t="n">
        <f aca="false">DE11+1</f>
        <v>15</v>
      </c>
      <c r="DG11" s="1" t="n">
        <f aca="false">DF11+1</f>
        <v>16</v>
      </c>
      <c r="DH11" s="1" t="n">
        <f aca="false">DG11+1</f>
        <v>17</v>
      </c>
      <c r="DI11" s="1" t="n">
        <f aca="false">DH11+1</f>
        <v>18</v>
      </c>
      <c r="DJ11" s="1" t="n">
        <f aca="false">DI11+1</f>
        <v>19</v>
      </c>
      <c r="DK11" s="1" t="n">
        <f aca="false">DJ11+1</f>
        <v>20</v>
      </c>
      <c r="DL11" s="1" t="n">
        <f aca="false">DK11+1</f>
        <v>21</v>
      </c>
      <c r="DM11" s="1" t="n">
        <f aca="false">DL11+1</f>
        <v>22</v>
      </c>
      <c r="DN11" s="1" t="n">
        <f aca="false">DM11+1</f>
        <v>23</v>
      </c>
      <c r="DO11" s="1" t="n">
        <f aca="false">DN11+1</f>
        <v>24</v>
      </c>
      <c r="DP11" s="1" t="n">
        <f aca="false">DO11+1</f>
        <v>25</v>
      </c>
      <c r="DQ11" s="1" t="n">
        <f aca="false">DP11+1</f>
        <v>26</v>
      </c>
      <c r="DR11" s="1" t="n">
        <f aca="false">DQ11+1</f>
        <v>27</v>
      </c>
      <c r="DS11" s="1" t="n">
        <f aca="false">DR11+1</f>
        <v>28</v>
      </c>
      <c r="DT11" s="1" t="n">
        <f aca="false">DS11+1</f>
        <v>29</v>
      </c>
      <c r="DU11" s="1" t="n">
        <f aca="false">DT11+1</f>
        <v>30</v>
      </c>
      <c r="DV11" s="1" t="n">
        <f aca="false">DU11+1</f>
        <v>31</v>
      </c>
      <c r="DW11" s="1" t="n">
        <f aca="false">DV11+1</f>
        <v>32</v>
      </c>
      <c r="DX11" s="1" t="n">
        <f aca="false">DW11+1</f>
        <v>33</v>
      </c>
      <c r="DY11" s="1" t="n">
        <f aca="false">DX11+1</f>
        <v>34</v>
      </c>
      <c r="DZ11" s="1" t="n">
        <f aca="false">DY11+1</f>
        <v>35</v>
      </c>
      <c r="EA11" s="1" t="n">
        <f aca="false">DZ11+1</f>
        <v>36</v>
      </c>
      <c r="EB11" s="1" t="n">
        <f aca="false">EA11+1</f>
        <v>37</v>
      </c>
      <c r="EC11" s="1" t="n">
        <f aca="false">EB11+1</f>
        <v>38</v>
      </c>
      <c r="ED11" s="1" t="n">
        <f aca="false">EC11+1</f>
        <v>39</v>
      </c>
      <c r="EE11" s="1" t="n">
        <f aca="false">ED11+1</f>
        <v>40</v>
      </c>
      <c r="EF11" s="1" t="n">
        <f aca="false">EE11+1</f>
        <v>41</v>
      </c>
      <c r="EG11" s="1" t="n">
        <f aca="false">EF11+1</f>
        <v>42</v>
      </c>
      <c r="EH11" s="1" t="n">
        <f aca="false">EG11+1</f>
        <v>43</v>
      </c>
      <c r="EI11" s="1" t="n">
        <f aca="false">EH11+1</f>
        <v>44</v>
      </c>
      <c r="EJ11" s="1" t="n">
        <f aca="false">EI11+1</f>
        <v>45</v>
      </c>
      <c r="EK11" s="1" t="n">
        <f aca="false">EJ11+1</f>
        <v>46</v>
      </c>
      <c r="EL11" s="1" t="n">
        <f aca="false">EK11+1</f>
        <v>47</v>
      </c>
      <c r="EM11" s="1" t="n">
        <f aca="false">EL11+1</f>
        <v>48</v>
      </c>
      <c r="EN11" s="1" t="n">
        <f aca="false">EM11+1</f>
        <v>49</v>
      </c>
      <c r="EO11" s="1" t="n">
        <f aca="false">EN11+1</f>
        <v>50</v>
      </c>
      <c r="EP11" s="1" t="n">
        <f aca="false">EO11+1</f>
        <v>51</v>
      </c>
      <c r="EQ11" s="1" t="n">
        <f aca="false">EP11+1</f>
        <v>52</v>
      </c>
      <c r="ER11" s="1" t="n">
        <f aca="false">EQ11+1</f>
        <v>53</v>
      </c>
      <c r="ES11" s="1" t="n">
        <f aca="false">ER11+1</f>
        <v>54</v>
      </c>
      <c r="ET11" s="1" t="n">
        <f aca="false">ES11+1</f>
        <v>55</v>
      </c>
      <c r="EU11" s="1" t="n">
        <f aca="false">ET11+1</f>
        <v>56</v>
      </c>
      <c r="EV11" s="1" t="n">
        <f aca="false">EU11+1</f>
        <v>57</v>
      </c>
      <c r="EW11" s="1" t="n">
        <f aca="false">EV11+1</f>
        <v>58</v>
      </c>
      <c r="EX11" s="1" t="n">
        <f aca="false">EW11+1</f>
        <v>59</v>
      </c>
      <c r="EY11" s="1" t="n">
        <f aca="false">EX11+1</f>
        <v>60</v>
      </c>
      <c r="EZ11" s="1" t="n">
        <f aca="false">EY11+1</f>
        <v>61</v>
      </c>
      <c r="FA11" s="1" t="n">
        <f aca="false">EZ11+1</f>
        <v>62</v>
      </c>
      <c r="FB11" s="1" t="n">
        <f aca="false">FA11+1</f>
        <v>63</v>
      </c>
      <c r="FC11" s="1" t="n">
        <f aca="false">FB11+1</f>
        <v>64</v>
      </c>
      <c r="FD11" s="1" t="n">
        <f aca="false">FC11+1</f>
        <v>65</v>
      </c>
      <c r="FE11" s="1" t="n">
        <f aca="false">FD11+1</f>
        <v>66</v>
      </c>
      <c r="FF11" s="1" t="n">
        <f aca="false">FE11+1</f>
        <v>67</v>
      </c>
      <c r="FG11" s="1" t="n">
        <f aca="false">FF11+1</f>
        <v>68</v>
      </c>
      <c r="FH11" s="1" t="n">
        <f aca="false">FG11+1</f>
        <v>69</v>
      </c>
      <c r="FI11" s="1" t="n">
        <f aca="false">FH11+1</f>
        <v>70</v>
      </c>
      <c r="FJ11" s="1" t="n">
        <f aca="false">FI11+1</f>
        <v>71</v>
      </c>
      <c r="FK11" s="1" t="n">
        <f aca="false">FJ11+1</f>
        <v>72</v>
      </c>
      <c r="FL11" s="1" t="n">
        <f aca="false">FK11+1</f>
        <v>73</v>
      </c>
      <c r="FM11" s="1" t="n">
        <f aca="false">FL11+1</f>
        <v>74</v>
      </c>
      <c r="FN11" s="1" t="n">
        <f aca="false">FM11+1</f>
        <v>75</v>
      </c>
      <c r="FO11" s="1" t="n">
        <f aca="false">FN11+1</f>
        <v>76</v>
      </c>
      <c r="FP11" s="1" t="n">
        <f aca="false">FO11+1</f>
        <v>77</v>
      </c>
      <c r="FQ11" s="1" t="n">
        <f aca="false">FP11+1</f>
        <v>78</v>
      </c>
      <c r="FR11" s="1" t="n">
        <f aca="false">FQ11+1</f>
        <v>79</v>
      </c>
      <c r="FS11" s="1" t="n">
        <f aca="false">FR11+1</f>
        <v>80</v>
      </c>
      <c r="FT11" s="1" t="n">
        <f aca="false">FS11+1</f>
        <v>81</v>
      </c>
      <c r="FU11" s="1" t="n">
        <f aca="false">FT11+1</f>
        <v>82</v>
      </c>
      <c r="FV11" s="1" t="n">
        <f aca="false">FU11+1</f>
        <v>83</v>
      </c>
      <c r="FW11" s="1" t="n">
        <f aca="false">FV11+1</f>
        <v>84</v>
      </c>
      <c r="FX11" s="1" t="n">
        <f aca="false">FW11+1</f>
        <v>85</v>
      </c>
      <c r="FY11" s="1" t="n">
        <f aca="false">FX11+1</f>
        <v>86</v>
      </c>
      <c r="FZ11" s="1" t="n">
        <f aca="false">FY11+1</f>
        <v>87</v>
      </c>
      <c r="GA11" s="1" t="n">
        <f aca="false">FZ11+1</f>
        <v>88</v>
      </c>
      <c r="GB11" s="1" t="n">
        <f aca="false">GA11+1</f>
        <v>89</v>
      </c>
      <c r="GC11" s="1" t="n">
        <f aca="false">GB11+1</f>
        <v>90</v>
      </c>
      <c r="GD11" s="1"/>
    </row>
    <row r="12" customFormat="false" ht="12.8" hidden="true" customHeight="false" outlineLevel="0" collapsed="false">
      <c r="B12" s="90" t="s">
        <v>52</v>
      </c>
      <c r="C12" s="90" t="s">
        <v>53</v>
      </c>
      <c r="D12" s="90" t="s">
        <v>49</v>
      </c>
      <c r="E12" s="90" t="s">
        <v>54</v>
      </c>
      <c r="F12" s="0" t="n">
        <f aca="false">F11*PI()/180</f>
        <v>0</v>
      </c>
      <c r="G12" s="0" t="n">
        <f aca="false">G11*PI()/180</f>
        <v>0.0174532925199433</v>
      </c>
      <c r="H12" s="0" t="n">
        <f aca="false">H11*PI()/180</f>
        <v>0.0349065850398866</v>
      </c>
      <c r="I12" s="0" t="n">
        <f aca="false">I11*PI()/180</f>
        <v>0.0523598775598299</v>
      </c>
      <c r="J12" s="0" t="n">
        <f aca="false">J11*PI()/180</f>
        <v>0.0698131700797732</v>
      </c>
      <c r="K12" s="0" t="n">
        <f aca="false">K11*PI()/180</f>
        <v>0.0872664625997165</v>
      </c>
      <c r="L12" s="0" t="n">
        <f aca="false">L11*PI()/180</f>
        <v>0.10471975511966</v>
      </c>
      <c r="M12" s="0" t="n">
        <f aca="false">M11*PI()/180</f>
        <v>0.122173047639603</v>
      </c>
      <c r="N12" s="0" t="n">
        <f aca="false">N11*PI()/180</f>
        <v>0.139626340159546</v>
      </c>
      <c r="O12" s="0" t="n">
        <f aca="false">O11*PI()/180</f>
        <v>0.15707963267949</v>
      </c>
      <c r="P12" s="0" t="n">
        <f aca="false">P11*PI()/180</f>
        <v>0.174532925199433</v>
      </c>
      <c r="Q12" s="0" t="n">
        <f aca="false">Q11*PI()/180</f>
        <v>0.191986217719376</v>
      </c>
      <c r="R12" s="0" t="n">
        <f aca="false">R11*PI()/180</f>
        <v>0.20943951023932</v>
      </c>
      <c r="S12" s="0" t="n">
        <f aca="false">S11*PI()/180</f>
        <v>0.226892802759263</v>
      </c>
      <c r="T12" s="0" t="n">
        <f aca="false">T11*PI()/180</f>
        <v>0.244346095279206</v>
      </c>
      <c r="U12" s="0" t="n">
        <f aca="false">U11*PI()/180</f>
        <v>0.261799387799149</v>
      </c>
      <c r="V12" s="0" t="n">
        <f aca="false">V11*PI()/180</f>
        <v>0.279252680319093</v>
      </c>
      <c r="W12" s="0" t="n">
        <f aca="false">W11*PI()/180</f>
        <v>0.296705972839036</v>
      </c>
      <c r="X12" s="0" t="n">
        <f aca="false">X11*PI()/180</f>
        <v>0.314159265358979</v>
      </c>
      <c r="Y12" s="0" t="n">
        <f aca="false">Y11*PI()/180</f>
        <v>0.331612557878923</v>
      </c>
      <c r="Z12" s="0" t="n">
        <f aca="false">Z11*PI()/180</f>
        <v>0.349065850398866</v>
      </c>
      <c r="AA12" s="0" t="n">
        <f aca="false">AA11*PI()/180</f>
        <v>0.366519142918809</v>
      </c>
      <c r="AB12" s="0" t="n">
        <f aca="false">AB11*PI()/180</f>
        <v>0.383972435438752</v>
      </c>
      <c r="AC12" s="0" t="n">
        <f aca="false">AC11*PI()/180</f>
        <v>0.401425727958696</v>
      </c>
      <c r="AD12" s="0" t="n">
        <f aca="false">AD11*PI()/180</f>
        <v>0.418879020478639</v>
      </c>
      <c r="AE12" s="0" t="n">
        <f aca="false">AE11*PI()/180</f>
        <v>0.436332312998582</v>
      </c>
      <c r="AF12" s="0" t="n">
        <f aca="false">AF11*PI()/180</f>
        <v>0.453785605518526</v>
      </c>
      <c r="AG12" s="0" t="n">
        <f aca="false">AG11*PI()/180</f>
        <v>0.471238898038469</v>
      </c>
      <c r="AH12" s="0" t="n">
        <f aca="false">AH11*PI()/180</f>
        <v>0.488692190558412</v>
      </c>
      <c r="AI12" s="0" t="n">
        <f aca="false">AI11*PI()/180</f>
        <v>0.506145483078356</v>
      </c>
      <c r="AJ12" s="0" t="n">
        <f aca="false">AJ11*PI()/180</f>
        <v>0.523598775598299</v>
      </c>
      <c r="AK12" s="0" t="n">
        <f aca="false">AK11*PI()/180</f>
        <v>0.541052068118242</v>
      </c>
      <c r="AL12" s="0" t="n">
        <f aca="false">AL11*PI()/180</f>
        <v>0.558505360638185</v>
      </c>
      <c r="AM12" s="0" t="n">
        <f aca="false">AM11*PI()/180</f>
        <v>0.575958653158129</v>
      </c>
      <c r="AN12" s="0" t="n">
        <f aca="false">AN11*PI()/180</f>
        <v>0.593411945678072</v>
      </c>
      <c r="AO12" s="0" t="n">
        <f aca="false">AO11*PI()/180</f>
        <v>0.610865238198015</v>
      </c>
      <c r="AP12" s="0" t="n">
        <f aca="false">AP11*PI()/180</f>
        <v>0.628318530717959</v>
      </c>
      <c r="AQ12" s="0" t="n">
        <f aca="false">AQ11*PI()/180</f>
        <v>0.645771823237902</v>
      </c>
      <c r="AR12" s="0" t="n">
        <f aca="false">AR11*PI()/180</f>
        <v>0.663225115757845</v>
      </c>
      <c r="AS12" s="0" t="n">
        <f aca="false">AS11*PI()/180</f>
        <v>0.680678408277788</v>
      </c>
      <c r="AT12" s="0" t="n">
        <f aca="false">AT11*PI()/180</f>
        <v>0.698131700797732</v>
      </c>
      <c r="AU12" s="0" t="n">
        <f aca="false">AU11*PI()/180</f>
        <v>0.715584993317675</v>
      </c>
      <c r="AV12" s="0" t="n">
        <f aca="false">AV11*PI()/180</f>
        <v>0.733038285837618</v>
      </c>
      <c r="AW12" s="0" t="n">
        <f aca="false">AW11*PI()/180</f>
        <v>0.750491578357562</v>
      </c>
      <c r="AX12" s="0" t="n">
        <f aca="false">AX11*PI()/180</f>
        <v>0.767944870877505</v>
      </c>
      <c r="AY12" s="0" t="n">
        <f aca="false">AY11*PI()/180</f>
        <v>0.785398163397448</v>
      </c>
      <c r="AZ12" s="0" t="n">
        <f aca="false">AZ11*PI()/180</f>
        <v>0.802851455917391</v>
      </c>
      <c r="BA12" s="0" t="n">
        <f aca="false">BA11*PI()/180</f>
        <v>0.820304748437335</v>
      </c>
      <c r="BB12" s="0" t="n">
        <f aca="false">BB11*PI()/180</f>
        <v>0.837758040957278</v>
      </c>
      <c r="BC12" s="0" t="n">
        <f aca="false">BC11*PI()/180</f>
        <v>0.855211333477221</v>
      </c>
      <c r="BD12" s="0" t="n">
        <f aca="false">BD11*PI()/180</f>
        <v>0.872664625997165</v>
      </c>
      <c r="BE12" s="0" t="n">
        <f aca="false">BE11*PI()/180</f>
        <v>0.890117918517108</v>
      </c>
      <c r="BF12" s="0" t="n">
        <f aca="false">BF11*PI()/180</f>
        <v>0.907571211037051</v>
      </c>
      <c r="BG12" s="0" t="n">
        <f aca="false">BG11*PI()/180</f>
        <v>0.925024503556995</v>
      </c>
      <c r="BH12" s="0" t="n">
        <f aca="false">BH11*PI()/180</f>
        <v>0.942477796076938</v>
      </c>
      <c r="BI12" s="0" t="n">
        <f aca="false">BI11*PI()/180</f>
        <v>0.959931088596881</v>
      </c>
      <c r="BJ12" s="0" t="n">
        <f aca="false">BJ11*PI()/180</f>
        <v>0.977384381116825</v>
      </c>
      <c r="BK12" s="0" t="n">
        <f aca="false">BK11*PI()/180</f>
        <v>0.994837673636768</v>
      </c>
      <c r="BL12" s="0" t="n">
        <f aca="false">BL11*PI()/180</f>
        <v>1.01229096615671</v>
      </c>
      <c r="BM12" s="0" t="n">
        <f aca="false">BM11*PI()/180</f>
        <v>1.02974425867665</v>
      </c>
      <c r="BN12" s="0" t="n">
        <f aca="false">BN11*PI()/180</f>
        <v>1.0471975511966</v>
      </c>
      <c r="BO12" s="0" t="n">
        <f aca="false">BO11*PI()/180</f>
        <v>1.06465084371654</v>
      </c>
      <c r="BP12" s="0" t="n">
        <f aca="false">BP11*PI()/180</f>
        <v>1.08210413623648</v>
      </c>
      <c r="BQ12" s="0" t="n">
        <f aca="false">BQ11*PI()/180</f>
        <v>1.09955742875643</v>
      </c>
      <c r="BR12" s="0" t="n">
        <f aca="false">BR11*PI()/180</f>
        <v>1.11701072127637</v>
      </c>
      <c r="BS12" s="0" t="n">
        <f aca="false">BS11*PI()/180</f>
        <v>1.13446401379631</v>
      </c>
      <c r="BT12" s="0" t="n">
        <f aca="false">BT11*PI()/180</f>
        <v>1.15191730631626</v>
      </c>
      <c r="BU12" s="0" t="n">
        <f aca="false">BU11*PI()/180</f>
        <v>1.1693705988362</v>
      </c>
      <c r="BV12" s="0" t="n">
        <f aca="false">BV11*PI()/180</f>
        <v>1.18682389135614</v>
      </c>
      <c r="BW12" s="0" t="n">
        <f aca="false">BW11*PI()/180</f>
        <v>1.20427718387609</v>
      </c>
      <c r="BX12" s="0" t="n">
        <f aca="false">BX11*PI()/180</f>
        <v>1.22173047639603</v>
      </c>
      <c r="BY12" s="0" t="n">
        <f aca="false">BY11*PI()/180</f>
        <v>1.23918376891597</v>
      </c>
      <c r="BZ12" s="0" t="n">
        <f aca="false">BZ11*PI()/180</f>
        <v>1.25663706143592</v>
      </c>
      <c r="CA12" s="0" t="n">
        <f aca="false">CA11*PI()/180</f>
        <v>1.27409035395586</v>
      </c>
      <c r="CB12" s="0" t="n">
        <f aca="false">CB11*PI()/180</f>
        <v>1.2915436464758</v>
      </c>
      <c r="CC12" s="0" t="n">
        <f aca="false">CC11*PI()/180</f>
        <v>1.30899693899575</v>
      </c>
      <c r="CD12" s="0" t="n">
        <f aca="false">CD11*PI()/180</f>
        <v>1.32645023151569</v>
      </c>
      <c r="CE12" s="0" t="n">
        <f aca="false">CE11*PI()/180</f>
        <v>1.34390352403563</v>
      </c>
      <c r="CF12" s="0" t="n">
        <f aca="false">CF11*PI()/180</f>
        <v>1.36135681655558</v>
      </c>
      <c r="CG12" s="0" t="n">
        <f aca="false">CG11*PI()/180</f>
        <v>1.37881010907552</v>
      </c>
      <c r="CH12" s="0" t="n">
        <f aca="false">CH11*PI()/180</f>
        <v>1.39626340159546</v>
      </c>
      <c r="CI12" s="0" t="n">
        <f aca="false">CI11*PI()/180</f>
        <v>1.41371669411541</v>
      </c>
      <c r="CJ12" s="0" t="n">
        <f aca="false">CJ11*PI()/180</f>
        <v>1.43116998663535</v>
      </c>
      <c r="CK12" s="0" t="n">
        <f aca="false">CK11*PI()/180</f>
        <v>1.44862327915529</v>
      </c>
      <c r="CL12" s="0" t="n">
        <f aca="false">CL11*PI()/180</f>
        <v>1.46607657167524</v>
      </c>
      <c r="CM12" s="0" t="n">
        <f aca="false">CM11*PI()/180</f>
        <v>1.48352986419518</v>
      </c>
      <c r="CN12" s="0" t="n">
        <f aca="false">CN11*PI()/180</f>
        <v>1.50098315671512</v>
      </c>
      <c r="CO12" s="0" t="n">
        <f aca="false">CO11*PI()/180</f>
        <v>1.51843644923507</v>
      </c>
      <c r="CP12" s="0" t="n">
        <f aca="false">CP11*PI()/180</f>
        <v>1.53588974175501</v>
      </c>
      <c r="CQ12" s="0" t="n">
        <f aca="false">CQ11*PI()/180</f>
        <v>1.55334303427495</v>
      </c>
      <c r="CR12" s="90" t="s">
        <v>55</v>
      </c>
      <c r="CS12" s="90" t="s">
        <v>55</v>
      </c>
      <c r="CT12" s="90" t="s">
        <v>55</v>
      </c>
      <c r="CU12" s="90" t="s">
        <v>55</v>
      </c>
      <c r="CV12" s="90" t="s">
        <v>55</v>
      </c>
      <c r="CW12" s="90" t="s">
        <v>55</v>
      </c>
      <c r="CX12" s="90" t="s">
        <v>55</v>
      </c>
      <c r="CY12" s="90" t="s">
        <v>55</v>
      </c>
      <c r="CZ12" s="90" t="s">
        <v>55</v>
      </c>
      <c r="DA12" s="90" t="s">
        <v>55</v>
      </c>
      <c r="DB12" s="90" t="s">
        <v>55</v>
      </c>
      <c r="DC12" s="90" t="s">
        <v>55</v>
      </c>
      <c r="DD12" s="90" t="s">
        <v>55</v>
      </c>
      <c r="DE12" s="90" t="s">
        <v>55</v>
      </c>
      <c r="DF12" s="90" t="s">
        <v>55</v>
      </c>
      <c r="DG12" s="90" t="s">
        <v>55</v>
      </c>
      <c r="DH12" s="90" t="s">
        <v>55</v>
      </c>
      <c r="DI12" s="90" t="s">
        <v>55</v>
      </c>
      <c r="DJ12" s="90" t="s">
        <v>55</v>
      </c>
      <c r="DK12" s="90" t="s">
        <v>55</v>
      </c>
      <c r="DL12" s="90" t="s">
        <v>55</v>
      </c>
      <c r="DM12" s="90" t="s">
        <v>55</v>
      </c>
      <c r="DN12" s="90" t="s">
        <v>55</v>
      </c>
      <c r="DO12" s="90" t="s">
        <v>55</v>
      </c>
      <c r="DP12" s="90" t="s">
        <v>55</v>
      </c>
      <c r="DQ12" s="90" t="s">
        <v>55</v>
      </c>
      <c r="DR12" s="90" t="s">
        <v>55</v>
      </c>
      <c r="DS12" s="90" t="s">
        <v>55</v>
      </c>
      <c r="DT12" s="90" t="s">
        <v>55</v>
      </c>
      <c r="DU12" s="90" t="s">
        <v>55</v>
      </c>
      <c r="DV12" s="90" t="s">
        <v>55</v>
      </c>
      <c r="DW12" s="90" t="s">
        <v>55</v>
      </c>
      <c r="DX12" s="90" t="s">
        <v>55</v>
      </c>
      <c r="DY12" s="90" t="s">
        <v>55</v>
      </c>
      <c r="DZ12" s="90" t="s">
        <v>55</v>
      </c>
      <c r="EA12" s="90" t="s">
        <v>55</v>
      </c>
      <c r="EB12" s="90" t="s">
        <v>55</v>
      </c>
      <c r="EC12" s="90" t="s">
        <v>55</v>
      </c>
      <c r="ED12" s="90" t="s">
        <v>55</v>
      </c>
      <c r="EE12" s="90" t="s">
        <v>55</v>
      </c>
      <c r="EF12" s="90" t="s">
        <v>55</v>
      </c>
      <c r="EG12" s="90" t="s">
        <v>55</v>
      </c>
      <c r="EH12" s="90" t="s">
        <v>55</v>
      </c>
      <c r="EI12" s="90" t="s">
        <v>55</v>
      </c>
      <c r="EJ12" s="90" t="s">
        <v>55</v>
      </c>
      <c r="EK12" s="90" t="s">
        <v>55</v>
      </c>
      <c r="EL12" s="90" t="s">
        <v>55</v>
      </c>
      <c r="EM12" s="90" t="s">
        <v>55</v>
      </c>
      <c r="EN12" s="90" t="s">
        <v>55</v>
      </c>
      <c r="EO12" s="90" t="s">
        <v>55</v>
      </c>
      <c r="EP12" s="90" t="s">
        <v>55</v>
      </c>
      <c r="EQ12" s="90" t="s">
        <v>55</v>
      </c>
      <c r="ER12" s="90" t="s">
        <v>55</v>
      </c>
      <c r="ES12" s="90" t="s">
        <v>55</v>
      </c>
      <c r="ET12" s="90" t="s">
        <v>55</v>
      </c>
      <c r="EU12" s="90" t="s">
        <v>55</v>
      </c>
      <c r="EV12" s="90" t="s">
        <v>55</v>
      </c>
      <c r="EW12" s="90" t="s">
        <v>55</v>
      </c>
      <c r="EX12" s="90" t="s">
        <v>55</v>
      </c>
      <c r="EY12" s="90" t="s">
        <v>55</v>
      </c>
      <c r="EZ12" s="90" t="s">
        <v>55</v>
      </c>
      <c r="FA12" s="90" t="s">
        <v>55</v>
      </c>
      <c r="FB12" s="90" t="s">
        <v>55</v>
      </c>
      <c r="FC12" s="90" t="s">
        <v>55</v>
      </c>
      <c r="FD12" s="90" t="s">
        <v>55</v>
      </c>
      <c r="FE12" s="90" t="s">
        <v>55</v>
      </c>
      <c r="FF12" s="90" t="s">
        <v>55</v>
      </c>
      <c r="FG12" s="90" t="s">
        <v>55</v>
      </c>
      <c r="FH12" s="90" t="s">
        <v>55</v>
      </c>
      <c r="FI12" s="90" t="s">
        <v>55</v>
      </c>
      <c r="FJ12" s="90" t="s">
        <v>55</v>
      </c>
      <c r="FK12" s="90" t="s">
        <v>55</v>
      </c>
      <c r="FL12" s="90" t="s">
        <v>55</v>
      </c>
      <c r="FM12" s="90" t="s">
        <v>55</v>
      </c>
      <c r="FN12" s="90" t="s">
        <v>55</v>
      </c>
      <c r="FO12" s="90" t="s">
        <v>55</v>
      </c>
      <c r="FP12" s="90" t="s">
        <v>55</v>
      </c>
      <c r="FQ12" s="90" t="s">
        <v>55</v>
      </c>
      <c r="FR12" s="90" t="s">
        <v>55</v>
      </c>
      <c r="FS12" s="90" t="s">
        <v>55</v>
      </c>
      <c r="FT12" s="90" t="s">
        <v>55</v>
      </c>
      <c r="FU12" s="90" t="s">
        <v>55</v>
      </c>
      <c r="FV12" s="90" t="s">
        <v>55</v>
      </c>
      <c r="FW12" s="90" t="s">
        <v>55</v>
      </c>
      <c r="FX12" s="90" t="s">
        <v>55</v>
      </c>
      <c r="FY12" s="90" t="s">
        <v>55</v>
      </c>
      <c r="FZ12" s="90" t="s">
        <v>55</v>
      </c>
      <c r="GA12" s="90" t="s">
        <v>55</v>
      </c>
      <c r="GB12" s="90" t="s">
        <v>55</v>
      </c>
      <c r="GC12" s="90" t="s">
        <v>55</v>
      </c>
      <c r="GD12" s="90"/>
    </row>
    <row r="13" customFormat="false" ht="12.8" hidden="true" customHeight="false" outlineLevel="0" collapsed="false">
      <c r="A13" s="0" t="n">
        <f aca="false">MAX($F13:$CQ13)</f>
        <v>33.8750847440571</v>
      </c>
      <c r="B13" s="91" t="n">
        <f aca="false">IF(ISNA(INDEX(vmg!$B$6:$B$151,MATCH($C13,vmg!$F$6:$F$151,0))),IF(ISNA(INDEX(vmg!$B$6:$B$151,MATCH($C13,vmg!$D$6:$D$151,0))),0,INDEX(vmg!$B$6:$B$151,MATCH($C13,vmg!$D$6:$D$151,0))),INDEX(vmg!$B$6:$B$151,MATCH($C13,vmg!$F$6:$F$151,0)))</f>
        <v>32.7</v>
      </c>
      <c r="C13" s="90" t="n">
        <f aca="false">MOD(Best +D13,360)</f>
        <v>82</v>
      </c>
      <c r="D13" s="90" t="n">
        <v>1</v>
      </c>
      <c r="E13" s="1" t="n">
        <f aca="false">D13*PI()/180</f>
        <v>0.0174532925199433</v>
      </c>
      <c r="F13" s="12" t="n">
        <f aca="false">IF(OR(F103=0,CR13=0),0,F103*CR13/(F103+CR13))</f>
        <v>33.79999885756</v>
      </c>
      <c r="G13" s="12" t="n">
        <f aca="false">IF(OR(G103=0,CS13=0),0,G103*CS13/(G103+CS13))</f>
        <v>33.7590587320511</v>
      </c>
      <c r="H13" s="12" t="n">
        <f aca="false">IF(OR(H103=0,CT13=0),0,H103*CT13/(H103+CT13))</f>
        <v>33.7204922666995</v>
      </c>
      <c r="I13" s="12" t="n">
        <f aca="false">IF(OR(I103=0,CU13=0),0,I103*CU13/(I103+CU13))</f>
        <v>33.8263747555876</v>
      </c>
      <c r="J13" s="12" t="n">
        <f aca="false">IF(OR(J103=0,CV13=0),0,J103*CV13/(J103+CV13))</f>
        <v>33.8607919712583</v>
      </c>
      <c r="K13" s="12" t="n">
        <f aca="false">IF(OR(K103=0,CW13=0),0,K103*CW13/(K103+CW13))</f>
        <v>33.8622938429937</v>
      </c>
      <c r="L13" s="12" t="n">
        <f aca="false">IF(OR(L103=0,CX13=0),0,L103*CX13/(L103+CX13))</f>
        <v>33.8471424228786</v>
      </c>
      <c r="M13" s="12" t="n">
        <f aca="false">IF(OR(M103=0,CY13=0),0,M103*CY13/(M103+CY13))</f>
        <v>33.8232046766919</v>
      </c>
      <c r="N13" s="12" t="n">
        <f aca="false">IF(OR(N103=0,CZ13=0),0,N103*CZ13/(N103+CZ13))</f>
        <v>33.8628396678067</v>
      </c>
      <c r="O13" s="12" t="n">
        <f aca="false">IF(OR(O103=0,DA13=0),0,O103*DA13/(O103+DA13))</f>
        <v>33.8750847440571</v>
      </c>
      <c r="P13" s="12" t="n">
        <f aca="false">IF(OR(P103=0,DB13=0),0,P103*DB13/(P103+DB13))</f>
        <v>33.870209571099</v>
      </c>
      <c r="Q13" s="12" t="n">
        <f aca="false">IF(OR(Q103=0,DC13=0),0,Q103*DC13/(Q103+DC13))</f>
        <v>33.8545604826886</v>
      </c>
      <c r="R13" s="12" t="n">
        <f aca="false">IF(OR(R103=0,DD13=0),0,R103*DD13/(R103+DD13))</f>
        <v>33.832165595667</v>
      </c>
      <c r="S13" s="12" t="n">
        <f aca="false">IF(OR(S103=0,DE13=0),0,S103*DE13/(S103+DE13))</f>
        <v>33.6734603234841</v>
      </c>
      <c r="T13" s="12" t="n">
        <f aca="false">IF(OR(T103=0,DF13=0),0,T103*DF13/(T103+DF13))</f>
        <v>33.5299551704943</v>
      </c>
      <c r="U13" s="12" t="n">
        <f aca="false">IF(OR(U103=0,DG13=0),0,U103*DG13/(U103+DG13))</f>
        <v>33.397713507542</v>
      </c>
      <c r="V13" s="12" t="n">
        <f aca="false">IF(OR(V103=0,DH13=0),0,V103*DH13/(V103+DH13))</f>
        <v>33.273558519549</v>
      </c>
      <c r="W13" s="12" t="n">
        <f aca="false">IF(OR(W103=0,DI13=0),0,W103*DI13/(W103+DI13))</f>
        <v>33.1547971158581</v>
      </c>
      <c r="X13" s="12" t="n">
        <f aca="false">IF(OR(X103=0,DJ13=0),0,X103*DJ13/(X103+DJ13))</f>
        <v>33.0726814666295</v>
      </c>
      <c r="Y13" s="12" t="n">
        <f aca="false">IF(OR(Y103=0,DK13=0),0,Y103*DK13/(Y103+DK13))</f>
        <v>32.9947573541244</v>
      </c>
      <c r="Z13" s="12" t="n">
        <f aca="false">IF(OR(Z103=0,DL13=0),0,Z103*DL13/(Z103+DL13))</f>
        <v>32.9199528090137</v>
      </c>
      <c r="AA13" s="12" t="n">
        <f aca="false">IF(OR(AA103=0,DM13=0),0,AA103*DM13/(AA103+DM13))</f>
        <v>32.8473220621015</v>
      </c>
      <c r="AB13" s="12" t="n">
        <f aca="false">IF(OR(AB103=0,DN13=0),0,AB103*DN13/(AB103+DN13))</f>
        <v>32.7760017746539</v>
      </c>
      <c r="AC13" s="12" t="n">
        <f aca="false">IF(OR(AC103=0,DO13=0),0,AC103*DO13/(AC103+DO13))</f>
        <v>32.7263200262691</v>
      </c>
      <c r="AD13" s="12" t="n">
        <f aca="false">IF(OR(AD103=0,DP13=0),0,AD103*DP13/(AD103+DP13))</f>
        <v>32.6779366647542</v>
      </c>
      <c r="AE13" s="12" t="n">
        <f aca="false">IF(OR(AE103=0,DQ13=0),0,AE103*DQ13/(AE103+DQ13))</f>
        <v>32.6304722011531</v>
      </c>
      <c r="AF13" s="12" t="n">
        <f aca="false">IF(OR(AF103=0,DR13=0),0,AF103*DR13/(AF103+DR13))</f>
        <v>32.5835759964944</v>
      </c>
      <c r="AG13" s="12" t="n">
        <f aca="false">IF(OR(AG103=0,DS13=0),0,AG103*DS13/(AG103+DS13))</f>
        <v>32.5369164288734</v>
      </c>
      <c r="AH13" s="12" t="n">
        <f aca="false">IF(OR(AH103=0,DT13=0),0,AH103*DT13/(AH103+DT13))</f>
        <v>32.5020013760562</v>
      </c>
      <c r="AI13" s="12" t="n">
        <f aca="false">IF(OR(AI103=0,DU13=0),0,AI103*DU13/(AI103+DU13))</f>
        <v>32.4673752167633</v>
      </c>
      <c r="AJ13" s="12" t="n">
        <f aca="false">IF(OR(AJ103=0,DV13=0),0,AJ103*DV13/(AJ103+DV13))</f>
        <v>32.432866304211</v>
      </c>
      <c r="AK13" s="12" t="n">
        <f aca="false">IF(OR(AK103=0,DW13=0),0,AK103*DW13/(AK103+DW13))</f>
        <v>32.3983096531723</v>
      </c>
      <c r="AL13" s="12" t="n">
        <f aca="false">IF(OR(AL103=0,DX13=0),0,AL103*DX13/(AL103+DX13))</f>
        <v>32.3635438839542</v>
      </c>
      <c r="AM13" s="12" t="n">
        <f aca="false">IF(OR(AM103=0,DY13=0),0,AM103*DY13/(AM103+DY13))</f>
        <v>32.3371640629682</v>
      </c>
      <c r="AN13" s="12" t="n">
        <f aca="false">IF(OR(AN103=0,DZ13=0),0,AN103*DZ13/(AN103+DZ13))</f>
        <v>32.3106893307355</v>
      </c>
      <c r="AO13" s="12" t="n">
        <f aca="false">IF(OR(AO103=0,EA13=0),0,AO103*EA13/(AO103+EA13))</f>
        <v>32.2840327059686</v>
      </c>
      <c r="AP13" s="12" t="n">
        <f aca="false">IF(OR(AP103=0,EB13=0),0,AP103*EB13/(AP103+EB13))</f>
        <v>32.2571082339065</v>
      </c>
      <c r="AQ13" s="12" t="n">
        <f aca="false">IF(OR(AQ103=0,EC13=0),0,AQ103*EC13/(AQ103+EC13))</f>
        <v>32.2298298886372</v>
      </c>
      <c r="AR13" s="12" t="n">
        <f aca="false">IF(OR(AR103=0,ED13=0),0,AR103*ED13/(AR103+ED13))</f>
        <v>32.2116953866832</v>
      </c>
      <c r="AS13" s="12" t="n">
        <f aca="false">IF(OR(AS103=0,EE13=0),0,AS103*EE13/(AS103+EE13))</f>
        <v>32.1933917928381</v>
      </c>
      <c r="AT13" s="12" t="n">
        <f aca="false">IF(OR(AT103=0,EF13=0),0,AT103*EF13/(AT103+EF13))</f>
        <v>32.1748850893684</v>
      </c>
      <c r="AU13" s="12" t="n">
        <f aca="false">IF(OR(AU103=0,EG13=0),0,AU103*EG13/(AU103+EG13))</f>
        <v>32.1561414525358</v>
      </c>
      <c r="AV13" s="12" t="n">
        <f aca="false">IF(OR(AV103=0,EH13=0),0,AV103*EH13/(AV103+EH13))</f>
        <v>32.1371269775747</v>
      </c>
      <c r="AW13" s="12" t="n">
        <f aca="false">IF(OR(AW103=0,EI13=0),0,AW103*EI13/(AW103+EI13))</f>
        <v>32.120440106076</v>
      </c>
      <c r="AX13" s="12" t="n">
        <f aca="false">IF(OR(AX103=0,EJ13=0),0,AX103*EJ13/(AX103+EJ13))</f>
        <v>32.1034898727094</v>
      </c>
      <c r="AY13" s="12" t="n">
        <f aca="false">IF(OR(AY103=0,EK13=0),0,AY103*EK13/(AY103+EK13))</f>
        <v>32.0862516512021</v>
      </c>
      <c r="AZ13" s="12" t="n">
        <f aca="false">IF(OR(AZ103=0,EL13=0),0,AZ103*EL13/(AZ103+EL13))</f>
        <v>32.068700301278</v>
      </c>
      <c r="BA13" s="12" t="n">
        <f aca="false">IF(OR(BA103=0,EM13=0),0,BA103*EM13/(BA103+EM13))</f>
        <v>32.0508100185628</v>
      </c>
      <c r="BB13" s="12" t="n">
        <f aca="false">IF(OR(BB103=0,EN13=0),0,BB103*EN13/(BB103+EN13))</f>
        <v>32.037740032313</v>
      </c>
      <c r="BC13" s="12" t="n">
        <f aca="false">IF(OR(BC103=0,EO13=0),0,BC103*EO13/(BC103+EO13))</f>
        <v>32.0244120235535</v>
      </c>
      <c r="BD13" s="12" t="n">
        <f aca="false">IF(OR(BD103=0,EP13=0),0,BD103*EP13/(BD103+EP13))</f>
        <v>32.0108147846116</v>
      </c>
      <c r="BE13" s="12" t="n">
        <f aca="false">IF(OR(BE103=0,EQ13=0),0,BE103*EQ13/(BE103+EQ13))</f>
        <v>31.9969366362773</v>
      </c>
      <c r="BF13" s="12" t="n">
        <f aca="false">IF(OR(BF103=0,ER13=0),0,BF103*ER13/(BF103+ER13))</f>
        <v>31.9827653906199</v>
      </c>
      <c r="BG13" s="12" t="n">
        <f aca="false">IF(OR(BG103=0,ES13=0),0,BG103*ES13/(BG103+ES13))</f>
        <v>31.9986739919028</v>
      </c>
      <c r="BH13" s="12" t="n">
        <f aca="false">IF(OR(BH103=0,ET13=0),0,BH103*ET13/(BH103+ET13))</f>
        <v>32.0134017950009</v>
      </c>
      <c r="BI13" s="12" t="n">
        <f aca="false">IF(OR(BI103=0,EU13=0),0,BI103*EU13/(BI103+EU13))</f>
        <v>32.02702298724</v>
      </c>
      <c r="BJ13" s="12" t="n">
        <f aca="false">IF(OR(BJ103=0,EV13=0),0,BJ103*EV13/(BJ103+EV13))</f>
        <v>32.0396057373775</v>
      </c>
      <c r="BK13" s="12" t="n">
        <f aca="false">IF(OR(BK103=0,EW13=0),0,BK103*EW13/(BK103+EW13))</f>
        <v>32.0512127449085</v>
      </c>
      <c r="BL13" s="12" t="n">
        <f aca="false">IF(OR(BL103=0,EX13=0),0,BL103*EX13/(BL103+EX13))</f>
        <v>32.0706321960419</v>
      </c>
      <c r="BM13" s="12" t="n">
        <f aca="false">IF(OR(BM103=0,EY13=0),0,BM103*EY13/(BM103+EY13))</f>
        <v>32.0884091227251</v>
      </c>
      <c r="BN13" s="12" t="n">
        <f aca="false">IF(OR(BN103=0,EZ13=0),0,BN103*EZ13/(BN103+EZ13))</f>
        <v>32.1046687179787</v>
      </c>
      <c r="BO13" s="12" t="n">
        <f aca="false">IF(OR(BO103=0,FA13=0),0,BO103*FA13/(BO103+FA13))</f>
        <v>32.1195241986764</v>
      </c>
      <c r="BP13" s="12" t="n">
        <f aca="false">IF(OR(BP103=0,FB13=0),0,BP103*FB13/(BP103+FB13))</f>
        <v>32.133078110386</v>
      </c>
      <c r="BQ13" s="12" t="n">
        <f aca="false">IF(OR(BQ103=0,FC13=0),0,BQ103*FC13/(BQ103+FC13))</f>
        <v>32.1487529559108</v>
      </c>
      <c r="BR13" s="12" t="n">
        <f aca="false">IF(OR(BR103=0,FD13=0),0,BR103*FD13/(BR103+FD13))</f>
        <v>32.1629673691575</v>
      </c>
      <c r="BS13" s="12" t="n">
        <f aca="false">IF(OR(BS103=0,FE13=0),0,BS103*FE13/(BS103+FE13))</f>
        <v>32.1758350646725</v>
      </c>
      <c r="BT13" s="12" t="n">
        <f aca="false">IF(OR(BT103=0,FF13=0),0,BT103*FF13/(BT103+FF13))</f>
        <v>32.1874584456371</v>
      </c>
      <c r="BU13" s="12" t="n">
        <f aca="false">IF(OR(BU103=0,FG13=0),0,BU103*FG13/(BU103+FG13))</f>
        <v>32.1979298868639</v>
      </c>
      <c r="BV13" s="12" t="n">
        <f aca="false">IF(OR(BV103=0,FH13=0),0,BV103*FH13/(BV103+FH13))</f>
        <v>32.2123882717721</v>
      </c>
      <c r="BW13" s="12" t="n">
        <f aca="false">IF(OR(BW103=0,FI13=0),0,BW103*FI13/(BW103+FI13))</f>
        <v>32.2253055345102</v>
      </c>
      <c r="BX13" s="12" t="n">
        <f aca="false">IF(OR(BX103=0,FJ13=0),0,BX103*FJ13/(BX103+FJ13))</f>
        <v>32.2368151559368</v>
      </c>
      <c r="BY13" s="12" t="n">
        <f aca="false">IF(OR(BY103=0,FK13=0),0,BY103*FK13/(BY103+FK13))</f>
        <v>32.2470357057483</v>
      </c>
      <c r="BZ13" s="12" t="n">
        <f aca="false">IF(OR(BZ103=0,FL13=0),0,BZ103*FL13/(BZ103+FL13))</f>
        <v>32.2560727624013</v>
      </c>
      <c r="CA13" s="12" t="n">
        <f aca="false">IF(OR(CA103=0,FM13=0),0,CA103*FM13/(CA103+FM13))</f>
        <v>32.2695759361131</v>
      </c>
      <c r="CB13" s="12" t="n">
        <f aca="false">IF(OR(CB103=0,FN13=0),0,CB103*FN13/(CB103+FN13))</f>
        <v>32.2813978087465</v>
      </c>
      <c r="CC13" s="12" t="n">
        <f aca="false">IF(OR(CC103=0,FO13=0),0,CC103*FO13/(CC103+FO13))</f>
        <v>32.291704327317</v>
      </c>
      <c r="CD13" s="12" t="n">
        <f aca="false">IF(OR(CD103=0,FP13=0),0,CD103*FP13/(CD103+FP13))</f>
        <v>32.3006401657695</v>
      </c>
      <c r="CE13" s="12" t="n">
        <f aca="false">IF(OR(CE103=0,FQ13=0),0,CE103*FQ13/(CE103+FQ13))</f>
        <v>32.3083318970247</v>
      </c>
      <c r="CF13" s="12" t="n">
        <f aca="false">IF(OR(CF103=0,FR13=0),0,CF103*FR13/(CF103+FR13))</f>
        <v>32.3226480553161</v>
      </c>
      <c r="CG13" s="12" t="n">
        <f aca="false">IF(OR(CG103=0,FS13=0),0,CG103*FS13/(CG103+FS13))</f>
        <v>32.3348070224505</v>
      </c>
      <c r="CH13" s="12" t="n">
        <f aca="false">IF(OR(CH103=0,FT13=0),0,CH103*FT13/(CH103+FT13))</f>
        <v>32.345074012388</v>
      </c>
      <c r="CI13" s="12" t="n">
        <f aca="false">IF(OR(CI103=0,FU13=0),0,CI103*FU13/(CI103+FU13))</f>
        <v>32.3536720722456</v>
      </c>
      <c r="CJ13" s="12" t="n">
        <f aca="false">IF(OR(CJ103=0,FV13=0),0,CJ103*FV13/(CJ103+FV13))</f>
        <v>32.3607899498439</v>
      </c>
      <c r="CK13" s="12" t="n">
        <f aca="false">IF(OR(CK103=0,FW13=0),0,CK103*FW13/(CK103+FW13))</f>
        <v>32.3772533195329</v>
      </c>
      <c r="CL13" s="12" t="n">
        <f aca="false">IF(OR(CL103=0,FX13=0),0,CL103*FX13/(CL103+FX13))</f>
        <v>32.3905528350171</v>
      </c>
      <c r="CM13" s="12" t="n">
        <f aca="false">IF(OR(CM103=0,FY13=0),0,CM103*FY13/(CM103+FY13))</f>
        <v>32.4012118153958</v>
      </c>
      <c r="CN13" s="12" t="n">
        <f aca="false">IF(OR(CN103=0,FZ13=0),0,CN103*FZ13/(CN103+FZ13))</f>
        <v>32.4096431908347</v>
      </c>
      <c r="CO13" s="12" t="n">
        <f aca="false">IF(OR(CO103=0,GA13=0),0,CO103*GA13/(CO103+GA13))</f>
        <v>32.4161768274968</v>
      </c>
      <c r="CP13" s="12" t="n">
        <f aca="false">IF(OR(CP103=0,GB13=0),0,CP103*GB13/(CP103+GB13))</f>
        <v>0</v>
      </c>
      <c r="CQ13" s="12" t="n">
        <f aca="false">IF(OR(CQ103=0,GC13=0),0,CQ103*GC13/(CQ103+GC13))</f>
        <v>0</v>
      </c>
      <c r="CR13" s="0" t="n">
        <f aca="false">IF(F$9=0,0,(SIN(F$12)*COS($E13)+SIN($E13)*COS(F$12))/SIN($E13)*F$9)</f>
        <v>33.8</v>
      </c>
      <c r="CS13" s="0" t="n">
        <f aca="false">IF(G$9=0,0,(SIN(G$12)*COS($E13)+SIN($E13)*COS(G$12))/SIN($E13)*G$9)</f>
        <v>69.7893691219161</v>
      </c>
      <c r="CT13" s="0" t="n">
        <f aca="false">IF(H$9=0,0,(SIN(H$12)*COS($E13)+SIN($E13)*COS(H$12))/SIN($E13)*H$9)</f>
        <v>107.956139545375</v>
      </c>
      <c r="CU13" s="0" t="n">
        <f aca="false">IF(I$9=0,0,(SIN(I$12)*COS($E13)+SIN($E13)*COS(I$12))/SIN($E13)*I$9)</f>
        <v>151.084878581269</v>
      </c>
      <c r="CV13" s="0" t="n">
        <f aca="false">IF(J$9=0,0,(SIN(J$12)*COS($E13)+SIN($E13)*COS(J$12))/SIN($E13)*J$9)</f>
        <v>197.758826280491</v>
      </c>
      <c r="CW13" s="0" t="n">
        <f aca="false">IF(K$9=0,0,(SIN(K$12)*COS($E13)+SIN($E13)*COS(K$12))/SIN($E13)*K$9)</f>
        <v>247.958835638624</v>
      </c>
      <c r="CX13" s="0" t="n">
        <f aca="false">IF(L$9=0,0,(SIN(L$12)*COS($E13)+SIN($E13)*COS(L$12))/SIN($E13)*L$9)</f>
        <v>301.663593156717</v>
      </c>
      <c r="CY13" s="0" t="n">
        <f aca="false">IF(M$9=0,0,(SIN(M$12)*COS($E13)+SIN($E13)*COS(M$12))/SIN($E13)*M$9)</f>
        <v>358.849627167963</v>
      </c>
      <c r="CZ13" s="0" t="n">
        <f aca="false">IF(N$9=0,0,(SIN(N$12)*COS($E13)+SIN($E13)*COS(N$12))/SIN($E13)*N$9)</f>
        <v>430.247504773321</v>
      </c>
      <c r="DA13" s="0" t="n">
        <f aca="false">IF(O$9=0,0,(SIN(O$12)*COS($E13)+SIN($E13)*COS(O$12))/SIN($E13)*O$9)</f>
        <v>507.440454864395</v>
      </c>
      <c r="DB13" s="0" t="n">
        <f aca="false">IF(P$9=0,0,(SIN(P$12)*COS($E13)+SIN($E13)*COS(P$12))/SIN($E13)*P$9)</f>
        <v>590.387680195305</v>
      </c>
      <c r="DC13" s="0" t="n">
        <f aca="false">IF(Q$9=0,0,(SIN(Q$12)*COS($E13)+SIN($E13)*COS(Q$12))/SIN($E13)*Q$9)</f>
        <v>679.044830820299</v>
      </c>
      <c r="DD13" s="0" t="n">
        <f aca="false">IF(R$9=0,0,(SIN(R$12)*COS($E13)+SIN($E13)*COS(R$12))/SIN($E13)*R$9)</f>
        <v>773.364023416173</v>
      </c>
      <c r="DE13" s="0" t="n">
        <f aca="false">IF(S$9=0,0,(SIN(S$12)*COS($E13)+SIN($E13)*COS(S$12))/SIN($E13)*S$9)</f>
        <v>792.895379673205</v>
      </c>
      <c r="DF13" s="0" t="n">
        <f aca="false">IF(T$9=0,0,(SIN(T$12)*COS($E13)+SIN($E13)*COS(T$12))/SIN($E13)*T$9)</f>
        <v>806.751556249492</v>
      </c>
      <c r="DG13" s="0" t="n">
        <f aca="false">IF(U$9=0,0,(SIN(U$12)*COS($E13)+SIN($E13)*COS(U$12))/SIN($E13)*U$9)</f>
        <v>814.95280385935</v>
      </c>
      <c r="DH13" s="0" t="n">
        <f aca="false">IF(V$9=0,0,(SIN(V$12)*COS($E13)+SIN($E13)*COS(V$12))/SIN($E13)*V$9)</f>
        <v>817.522743453272</v>
      </c>
      <c r="DI13" s="0" t="n">
        <f aca="false">IF(W$9=0,0,(SIN(W$12)*COS($E13)+SIN($E13)*COS(W$12))/SIN($E13)*W$9)</f>
        <v>814.488351066624</v>
      </c>
      <c r="DJ13" s="0" t="n">
        <f aca="false">IF(X$9=0,0,(SIN(X$12)*COS($E13)+SIN($E13)*COS(X$12))/SIN($E13)*X$9)</f>
        <v>826.40003224088</v>
      </c>
      <c r="DK13" s="0" t="n">
        <f aca="false">IF(Y$9=0,0,(SIN(Y$12)*COS($E13)+SIN($E13)*COS(Y$12))/SIN($E13)*Y$9)</f>
        <v>834.845220802761</v>
      </c>
      <c r="DL13" s="0" t="n">
        <f aca="false">IF(Z$9=0,0,(SIN(Z$12)*COS($E13)+SIN($E13)*COS(Z$12))/SIN($E13)*Z$9)</f>
        <v>839.841152512387</v>
      </c>
      <c r="DM13" s="0" t="n">
        <f aca="false">IF(AA$9=0,0,(SIN(AA$12)*COS($E13)+SIN($E13)*COS(AA$12))/SIN($E13)*AA$9)</f>
        <v>841.407087021142</v>
      </c>
      <c r="DN13" s="0" t="n">
        <f aca="false">IF(AB$9=0,0,(SIN(AB$12)*COS($E13)+SIN($E13)*COS(AB$12))/SIN($E13)*AB$9)</f>
        <v>839.56429567477</v>
      </c>
      <c r="DO13" s="0" t="n">
        <f aca="false">IF(AC$9=0,0,(SIN(AC$12)*COS($E13)+SIN($E13)*COS(AC$12))/SIN($E13)*AC$9)</f>
        <v>848.319334136684</v>
      </c>
      <c r="DP13" s="0" t="n">
        <f aca="false">IF(AD$9=0,0,(SIN(AD$12)*COS($E13)+SIN($E13)*COS(AD$12))/SIN($E13)*AD$9)</f>
        <v>854.806166304752</v>
      </c>
      <c r="DQ13" s="0" t="n">
        <f aca="false">IF(AE$9=0,0,(SIN(AE$12)*COS($E13)+SIN($E13)*COS(AE$12))/SIN($E13)*AE$9)</f>
        <v>859.038739102389</v>
      </c>
      <c r="DR13" s="0" t="n">
        <f aca="false">IF(AF$9=0,0,(SIN(AF$12)*COS($E13)+SIN($E13)*COS(AF$12))/SIN($E13)*AF$9)</f>
        <v>861.032293476543</v>
      </c>
      <c r="DS13" s="0" t="n">
        <f aca="false">IF(AG$9=0,0,(SIN(AG$12)*COS($E13)+SIN($E13)*COS(AG$12))/SIN($E13)*AG$9)</f>
        <v>860.803354719882</v>
      </c>
      <c r="DT13" s="0" t="n">
        <f aca="false">IF(AH$9=0,0,(SIN(AH$12)*COS($E13)+SIN($E13)*COS(AH$12))/SIN($E13)*AH$9)</f>
        <v>866.703408841773</v>
      </c>
      <c r="DU13" s="0" t="n">
        <f aca="false">IF(AI$9=0,0,(SIN(AI$12)*COS($E13)+SIN($E13)*COS(AI$12))/SIN($E13)*AI$9)</f>
        <v>870.940065177963</v>
      </c>
      <c r="DV13" s="0" t="n">
        <f aca="false">IF(AJ$9=0,0,(SIN(AJ$12)*COS($E13)+SIN($E13)*COS(AJ$12))/SIN($E13)*AJ$9)</f>
        <v>873.525784087259</v>
      </c>
      <c r="DW13" s="0" t="n">
        <f aca="false">IF(AK$9=0,0,(SIN(AK$12)*COS($E13)+SIN($E13)*COS(AK$12))/SIN($E13)*AK$9)</f>
        <v>874.473950899564</v>
      </c>
      <c r="DX13" s="0" t="n">
        <f aca="false">IF(AL$9=0,0,(SIN(AL$12)*COS($E13)+SIN($E13)*COS(AL$12))/SIN($E13)*AL$9)</f>
        <v>873.798867521356</v>
      </c>
      <c r="DY13" s="0" t="n">
        <f aca="false">IF(AM$9=0,0,(SIN(AM$12)*COS($E13)+SIN($E13)*COS(AM$12))/SIN($E13)*AM$9)</f>
        <v>877.923947632023</v>
      </c>
      <c r="DZ13" s="0" t="n">
        <f aca="false">IF(AN$9=0,0,(SIN(AN$12)*COS($E13)+SIN($E13)*COS(AN$12))/SIN($E13)*AN$9)</f>
        <v>880.786758516534</v>
      </c>
      <c r="EA13" s="0" t="n">
        <f aca="false">IF(AO$9=0,0,(SIN(AO$12)*COS($E13)+SIN($E13)*COS(AO$12))/SIN($E13)*AO$9)</f>
        <v>882.398290768881</v>
      </c>
      <c r="EB13" s="0" t="n">
        <f aca="false">IF(AP$9=0,0,(SIN(AP$12)*COS($E13)+SIN($E13)*COS(AP$12))/SIN($E13)*AP$9)</f>
        <v>882.770215560627</v>
      </c>
      <c r="EC13" s="0" t="n">
        <f aca="false">IF(AQ$9=0,0,(SIN(AQ$12)*COS($E13)+SIN($E13)*COS(AQ$12))/SIN($E13)*AQ$9)</f>
        <v>881.914877381068</v>
      </c>
      <c r="ED13" s="0" t="n">
        <f aca="false">IF(AR$9=0,0,(SIN(AR$12)*COS($E13)+SIN($E13)*COS(AR$12))/SIN($E13)*AR$9)</f>
        <v>887.05713309274</v>
      </c>
      <c r="EE13" s="0" t="n">
        <f aca="false">IF(AS$9=0,0,(SIN(AS$12)*COS($E13)+SIN($E13)*COS(AS$12))/SIN($E13)*AS$9)</f>
        <v>891.307465839391</v>
      </c>
      <c r="EF13" s="0" t="n">
        <f aca="false">IF(AT$9=0,0,(SIN(AT$12)*COS($E13)+SIN($E13)*COS(AT$12))/SIN($E13)*AT$9)</f>
        <v>894.673462143163</v>
      </c>
      <c r="EG13" s="0" t="n">
        <f aca="false">IF(AU$9=0,0,(SIN(AU$12)*COS($E13)+SIN($E13)*COS(AU$12))/SIN($E13)*AU$9)</f>
        <v>897.163164579292</v>
      </c>
      <c r="EH13" s="0" t="n">
        <f aca="false">IF(AV$9=0,0,(SIN(AV$12)*COS($E13)+SIN($E13)*COS(AV$12))/SIN($E13)*AV$9)</f>
        <v>898.785066564093</v>
      </c>
      <c r="EI13" s="0" t="n">
        <f aca="false">IF(AW$9=0,0,(SIN(AW$12)*COS($E13)+SIN($E13)*COS(AW$12))/SIN($E13)*AW$9)</f>
        <v>901.617863655852</v>
      </c>
      <c r="EJ13" s="0" t="n">
        <f aca="false">IF(AX$9=0,0,(SIN(AX$12)*COS($E13)+SIN($E13)*COS(AX$12))/SIN($E13)*AX$9)</f>
        <v>903.675358711138</v>
      </c>
      <c r="EK13" s="0" t="n">
        <f aca="false">IF(AY$9=0,0,(SIN(AY$12)*COS($E13)+SIN($E13)*COS(AY$12))/SIN($E13)*AY$9)</f>
        <v>904.965439178355</v>
      </c>
      <c r="EL13" s="0" t="n">
        <f aca="false">IF(AZ$9=0,0,(SIN(AZ$12)*COS($E13)+SIN($E13)*COS(AZ$12))/SIN($E13)*AZ$9)</f>
        <v>905.496376180361</v>
      </c>
      <c r="EM13" s="0" t="n">
        <f aca="false">IF(BA$9=0,0,(SIN(BA$12)*COS($E13)+SIN($E13)*COS(BA$12))/SIN($E13)*BA$9)</f>
        <v>905.27681935584</v>
      </c>
      <c r="EN13" s="0" t="n">
        <f aca="false">IF(BB$9=0,0,(SIN(BB$12)*COS($E13)+SIN($E13)*COS(BB$12))/SIN($E13)*BB$9)</f>
        <v>908.467202978332</v>
      </c>
      <c r="EO13" s="0" t="n">
        <f aca="false">IF(BC$9=0,0,(SIN(BC$12)*COS($E13)+SIN($E13)*COS(BC$12))/SIN($E13)*BC$9)</f>
        <v>911.050204939667</v>
      </c>
      <c r="EP13" s="0" t="n">
        <f aca="false">IF(BD$9=0,0,(SIN(BD$12)*COS($E13)+SIN($E13)*COS(BD$12))/SIN($E13)*BD$9)</f>
        <v>913.031727227753</v>
      </c>
      <c r="EQ13" s="0" t="n">
        <f aca="false">IF(BE$9=0,0,(SIN(BE$12)*COS($E13)+SIN($E13)*COS(BE$12))/SIN($E13)*BE$9)</f>
        <v>914.4179537299</v>
      </c>
      <c r="ER13" s="0" t="n">
        <f aca="false">IF(BF$9=0,0,(SIN(BF$12)*COS($E13)+SIN($E13)*COS(BF$12))/SIN($E13)*BF$9)</f>
        <v>915.215346281611</v>
      </c>
      <c r="ES13" s="0" t="n">
        <f aca="false">IF(BG$9=0,0,(SIN(BG$12)*COS($E13)+SIN($E13)*COS(BG$12))/SIN($E13)*BG$9)</f>
        <v>941.018938839686</v>
      </c>
      <c r="ET13" s="0" t="n">
        <f aca="false">IF(BH$9=0,0,(SIN(BH$12)*COS($E13)+SIN($E13)*COS(BH$12))/SIN($E13)*BH$9)</f>
        <v>966.88855906451</v>
      </c>
      <c r="EU13" s="0" t="n">
        <f aca="false">IF(BI$9=0,0,(SIN(BI$12)*COS($E13)+SIN($E13)*COS(BI$12))/SIN($E13)*BI$9)</f>
        <v>992.807801529593</v>
      </c>
      <c r="EV13" s="0" t="n">
        <f aca="false">IF(BJ$9=0,0,(SIN(BJ$12)*COS($E13)+SIN($E13)*COS(BJ$12))/SIN($E13)*BJ$9)</f>
        <v>1018.76014086287</v>
      </c>
      <c r="EW13" s="0" t="n">
        <f aca="false">IF(BK$9=0,0,(SIN(BK$12)*COS($E13)+SIN($E13)*COS(BK$12))/SIN($E13)*BK$9)</f>
        <v>1044.72893940929</v>
      </c>
      <c r="EX13" s="0" t="n">
        <f aca="false">IF(BL$9=0,0,(SIN(BL$12)*COS($E13)+SIN($E13)*COS(BL$12))/SIN($E13)*BL$9)</f>
        <v>1080.52036738962</v>
      </c>
      <c r="EY13" s="0" t="n">
        <f aca="false">IF(BM$9=0,0,(SIN(BM$12)*COS($E13)+SIN($E13)*COS(BM$12))/SIN($E13)*BM$9)</f>
        <v>1116.4976964737</v>
      </c>
      <c r="EZ13" s="0" t="n">
        <f aca="false">IF(BN$9=0,0,(SIN(BN$12)*COS($E13)+SIN($E13)*COS(BN$12))/SIN($E13)*BN$9)</f>
        <v>1152.63492954369</v>
      </c>
      <c r="FA13" s="0" t="n">
        <f aca="false">IF(BO$9=0,0,(SIN(BO$12)*COS($E13)+SIN($E13)*COS(BO$12))/SIN($E13)*BO$9)</f>
        <v>1188.90586846856</v>
      </c>
      <c r="FB13" s="0" t="n">
        <f aca="false">IF(BP$9=0,0,(SIN(BP$12)*COS($E13)+SIN($E13)*COS(BP$12))/SIN($E13)*BP$9)</f>
        <v>1225.28412671148</v>
      </c>
      <c r="FC13" s="0" t="n">
        <f aca="false">IF(BQ$9=0,0,(SIN(BQ$12)*COS($E13)+SIN($E13)*COS(BQ$12))/SIN($E13)*BQ$9)</f>
        <v>1266.89311404789</v>
      </c>
      <c r="FD13" s="0" t="n">
        <f aca="false">IF(BR$9=0,0,(SIN(BR$12)*COS($E13)+SIN($E13)*COS(BR$12))/SIN($E13)*BR$9)</f>
        <v>1308.64223884523</v>
      </c>
      <c r="FE13" s="0" t="n">
        <f aca="false">IF(BS$9=0,0,(SIN(BS$12)*COS($E13)+SIN($E13)*COS(BS$12))/SIN($E13)*BS$9)</f>
        <v>1350.4998804536</v>
      </c>
      <c r="FF13" s="0" t="n">
        <f aca="false">IF(BT$9=0,0,(SIN(BT$12)*COS($E13)+SIN($E13)*COS(BT$12))/SIN($E13)*BT$9)</f>
        <v>1392.4342306875</v>
      </c>
      <c r="FG13" s="0" t="n">
        <f aca="false">IF(BU$9=0,0,(SIN(BU$12)*COS($E13)+SIN($E13)*COS(BU$12))/SIN($E13)*BU$9)</f>
        <v>1434.4133093201</v>
      </c>
      <c r="FH13" s="0" t="n">
        <f aca="false">IF(BV$9=0,0,(SIN(BV$12)*COS($E13)+SIN($E13)*COS(BV$12))/SIN($E13)*BV$9)</f>
        <v>1487.10356648455</v>
      </c>
      <c r="FI13" s="0" t="n">
        <f aca="false">IF(BW$9=0,0,(SIN(BW$12)*COS($E13)+SIN($E13)*COS(BW$12))/SIN($E13)*BW$9)</f>
        <v>1539.91422621602</v>
      </c>
      <c r="FJ13" s="0" t="n">
        <f aca="false">IF(BX$9=0,0,(SIN(BX$12)*COS($E13)+SIN($E13)*COS(BX$12))/SIN($E13)*BX$9)</f>
        <v>1592.80304538603</v>
      </c>
      <c r="FK13" s="0" t="n">
        <f aca="false">IF(BY$9=0,0,(SIN(BY$12)*COS($E13)+SIN($E13)*COS(BY$12))/SIN($E13)*BY$9)</f>
        <v>1645.72759036571</v>
      </c>
      <c r="FL13" s="0" t="n">
        <f aca="false">IF(BZ$9=0,0,(SIN(BZ$12)*COS($E13)+SIN($E13)*COS(BZ$12))/SIN($E13)*BZ$9)</f>
        <v>1698.64525796985</v>
      </c>
      <c r="FM13" s="0" t="n">
        <f aca="false">IF(CA$9=0,0,(SIN(CA$12)*COS($E13)+SIN($E13)*COS(CA$12))/SIN($E13)*CA$9)</f>
        <v>1768.03700684516</v>
      </c>
      <c r="FN13" s="0" t="n">
        <f aca="false">IF(CB$9=0,0,(SIN(CB$12)*COS($E13)+SIN($E13)*COS(CB$12))/SIN($E13)*CB$9)</f>
        <v>1837.49659670363</v>
      </c>
      <c r="FO13" s="0" t="n">
        <f aca="false">IF(CC$9=0,0,(SIN(CC$12)*COS($E13)+SIN($E13)*COS(CC$12))/SIN($E13)*CC$9)</f>
        <v>1906.96586919775</v>
      </c>
      <c r="FP13" s="0" t="n">
        <f aca="false">IF(CD$9=0,0,(SIN(CD$12)*COS($E13)+SIN($E13)*COS(CD$12))/SIN($E13)*CD$9)</f>
        <v>1976.38648958522</v>
      </c>
      <c r="FQ13" s="0" t="n">
        <f aca="false">IF(CE$9=0,0,(SIN(CE$12)*COS($E13)+SIN($E13)*COS(CE$12))/SIN($E13)*CE$9)</f>
        <v>2045.69997582185</v>
      </c>
      <c r="FR13" s="0" t="n">
        <f aca="false">IF(CF$9=0,0,(SIN(CF$12)*COS($E13)+SIN($E13)*COS(CF$12))/SIN($E13)*CF$9)</f>
        <v>2148.59529787214</v>
      </c>
      <c r="FS13" s="0" t="n">
        <f aca="false">IF(CG$9=0,0,(SIN(CG$12)*COS($E13)+SIN($E13)*COS(CG$12))/SIN($E13)*CG$9)</f>
        <v>2251.48488756507</v>
      </c>
      <c r="FT13" s="0" t="n">
        <f aca="false">IF(CH$9=0,0,(SIN(CH$12)*COS($E13)+SIN($E13)*COS(CH$12))/SIN($E13)*CH$9)</f>
        <v>2354.27905695469</v>
      </c>
      <c r="FU13" s="0" t="n">
        <f aca="false">IF(CI$9=0,0,(SIN(CI$12)*COS($E13)+SIN($E13)*COS(CI$12))/SIN($E13)*CI$9)</f>
        <v>2456.88796731828</v>
      </c>
      <c r="FV13" s="0" t="n">
        <f aca="false">IF(CJ$9=0,0,(SIN(CJ$12)*COS($E13)+SIN($E13)*COS(CJ$12))/SIN($E13)*CJ$9)</f>
        <v>2559.22167434989</v>
      </c>
      <c r="FW13" s="0" t="n">
        <f aca="false">IF(CK$9=0,0,(SIN(CK$12)*COS($E13)+SIN($E13)*COS(CK$12))/SIN($E13)*CK$9)</f>
        <v>2735.27041380933</v>
      </c>
      <c r="FX13" s="0" t="n">
        <f aca="false">IF(CL$9=0,0,(SIN(CL$12)*COS($E13)+SIN($E13)*COS(CL$12))/SIN($E13)*CL$9)</f>
        <v>2911.11313418317</v>
      </c>
      <c r="FY13" s="0" t="n">
        <f aca="false">IF(CM$9=0,0,(SIN(CM$12)*COS($E13)+SIN($E13)*COS(CM$12))/SIN($E13)*CM$9)</f>
        <v>3086.59203575225</v>
      </c>
      <c r="FZ13" s="0" t="n">
        <f aca="false">IF(CN$9=0,0,(SIN(CN$12)*COS($E13)+SIN($E13)*COS(CN$12))/SIN($E13)*CN$9)</f>
        <v>3261.5492703292</v>
      </c>
      <c r="GA13" s="0" t="n">
        <f aca="false">IF(CO$9=0,0,(SIN(CO$12)*COS($E13)+SIN($E13)*COS(CO$12))/SIN($E13)*CO$9)</f>
        <v>3435.82702114054</v>
      </c>
      <c r="GB13" s="0" t="n">
        <f aca="false">IF(CP$9=0,0,(SIN(CP$12)*COS($E13)+SIN($E13)*COS(CP$12))/SIN($E13)*CP$9)</f>
        <v>0</v>
      </c>
      <c r="GC13" s="0" t="n">
        <f aca="false">IF(CQ$9=0,0,(SIN(CQ$12)*COS($E13)+SIN($E13)*COS(CQ$12))/SIN($E13)*CQ$9)</f>
        <v>0</v>
      </c>
    </row>
    <row r="14" customFormat="false" ht="12.8" hidden="true" customHeight="false" outlineLevel="0" collapsed="false">
      <c r="A14" s="0" t="n">
        <f aca="false">MAX($F14:$CQ14)</f>
        <v>33.8628336986288</v>
      </c>
      <c r="B14" s="91" t="n">
        <f aca="false">IF(ISNA(INDEX(vmg!$B$6:$B$151,MATCH($C14,vmg!$F$6:$F$151,0))),IF(ISNA(INDEX(vmg!$B$6:$B$151,MATCH($C14,vmg!$D$6:$D$151,0))),0,INDEX(vmg!$B$6:$B$151,MATCH($C14,vmg!$D$6:$D$151,0))),INDEX(vmg!$B$6:$B$151,MATCH($C14,vmg!$F$6:$F$151,0)))</f>
        <v>31.6</v>
      </c>
      <c r="C14" s="90" t="n">
        <f aca="false">MOD(Best +D14,360)</f>
        <v>83</v>
      </c>
      <c r="D14" s="90" t="n">
        <f aca="false">D13+1</f>
        <v>2</v>
      </c>
      <c r="E14" s="1" t="n">
        <f aca="false">D14*PI()/180</f>
        <v>0.0349065850398866</v>
      </c>
      <c r="F14" s="12" t="n">
        <f aca="false">IF(OR(F104=0,CR14=0),0,F104*CR14/(F104+CR14))</f>
        <v>33.79999885756</v>
      </c>
      <c r="G14" s="12" t="n">
        <f aca="false">IF(OR(G104=0,CS14=0),0,G104*CS14/(G104+CS14))</f>
        <v>33.7156054485263</v>
      </c>
      <c r="H14" s="12" t="n">
        <f aca="false">IF(OR(H104=0,CT14=0),0,H104*CT14/(H104+CT14))</f>
        <v>33.6363019176604</v>
      </c>
      <c r="I14" s="12" t="n">
        <f aca="false">IF(OR(I104=0,CU14=0),0,I104*CU14/(I104+CU14))</f>
        <v>33.7882594845514</v>
      </c>
      <c r="J14" s="12" t="n">
        <f aca="false">IF(OR(J104=0,CV14=0),0,J104*CV14/(J104+CV14))</f>
        <v>33.8413016627248</v>
      </c>
      <c r="K14" s="12" t="n">
        <f aca="false">IF(OR(K104=0,CW14=0),0,K104*CW14/(K104+CW14))</f>
        <v>33.8424789608927</v>
      </c>
      <c r="L14" s="12" t="n">
        <f aca="false">IF(OR(L104=0,CX14=0),0,L104*CX14/(L104+CX14))</f>
        <v>33.814994912135</v>
      </c>
      <c r="M14" s="12" t="n">
        <f aca="false">IF(OR(M104=0,CY14=0),0,M104*CY14/(M104+CY14))</f>
        <v>33.7713195596802</v>
      </c>
      <c r="N14" s="12" t="n">
        <f aca="false">IF(OR(N104=0,CZ14=0),0,N104*CZ14/(N104+CZ14))</f>
        <v>33.8410711794299</v>
      </c>
      <c r="O14" s="12" t="n">
        <f aca="false">IF(OR(O104=0,DA14=0),0,O104*DA14/(O104+DA14))</f>
        <v>33.8628336986288</v>
      </c>
      <c r="P14" s="12" t="n">
        <f aca="false">IF(OR(P104=0,DB14=0),0,P104*DB14/(P104+DB14))</f>
        <v>33.8536651002013</v>
      </c>
      <c r="Q14" s="12" t="n">
        <f aca="false">IF(OR(Q104=0,DC14=0),0,Q104*DC14/(Q104+DC14))</f>
        <v>33.8245242259664</v>
      </c>
      <c r="R14" s="12" t="n">
        <f aca="false">IF(OR(R104=0,DD14=0),0,R104*DD14/(R104+DD14))</f>
        <v>33.7825852392123</v>
      </c>
      <c r="S14" s="12" t="n">
        <f aca="false">IF(OR(S104=0,DE14=0),0,S104*DE14/(S104+DE14))</f>
        <v>33.4874576354197</v>
      </c>
      <c r="T14" s="12" t="n">
        <f aca="false">IF(OR(T104=0,DF14=0),0,T104*DF14/(T104+DF14))</f>
        <v>33.2201623356404</v>
      </c>
      <c r="U14" s="12" t="n">
        <f aca="false">IF(OR(U104=0,DG14=0),0,U104*DG14/(U104+DG14))</f>
        <v>32.9736712346768</v>
      </c>
      <c r="V14" s="12" t="n">
        <f aca="false">IF(OR(V104=0,DH14=0),0,V104*DH14/(V104+DH14))</f>
        <v>32.7422918042692</v>
      </c>
      <c r="W14" s="12" t="n">
        <f aca="false">IF(OR(W104=0,DI14=0),0,W104*DI14/(W104+DI14))</f>
        <v>32.5211922269849</v>
      </c>
      <c r="X14" s="12" t="n">
        <f aca="false">IF(OR(X104=0,DJ14=0),0,X104*DJ14/(X104+DJ14))</f>
        <v>32.3673738645414</v>
      </c>
      <c r="Y14" s="12" t="n">
        <f aca="false">IF(OR(Y104=0,DK14=0),0,Y104*DK14/(Y104+DK14))</f>
        <v>32.2214609707151</v>
      </c>
      <c r="Z14" s="12" t="n">
        <f aca="false">IF(OR(Z104=0,DL14=0),0,Z104*DL14/(Z104+DL14))</f>
        <v>32.0815170915141</v>
      </c>
      <c r="AA14" s="12" t="n">
        <f aca="false">IF(OR(AA104=0,DM14=0),0,AA104*DM14/(AA104+DM14))</f>
        <v>31.9458338234113</v>
      </c>
      <c r="AB14" s="12" t="n">
        <f aca="false">IF(OR(AB104=0,DN14=0),0,AB104*DN14/(AB104+DN14))</f>
        <v>31.8128545086158</v>
      </c>
      <c r="AC14" s="12" t="n">
        <f aca="false">IF(OR(AC104=0,DO14=0),0,AC104*DO14/(AC104+DO14))</f>
        <v>31.7193189273005</v>
      </c>
      <c r="AD14" s="12" t="n">
        <f aca="false">IF(OR(AD104=0,DP14=0),0,AD104*DP14/(AD104+DP14))</f>
        <v>31.6283568549921</v>
      </c>
      <c r="AE14" s="12" t="n">
        <f aca="false">IF(OR(AE104=0,DQ14=0),0,AE104*DQ14/(AE104+DQ14))</f>
        <v>31.5392765497816</v>
      </c>
      <c r="AF14" s="12" t="n">
        <f aca="false">IF(OR(AF104=0,DR14=0),0,AF104*DR14/(AF104+DR14))</f>
        <v>31.4514402214781</v>
      </c>
      <c r="AG14" s="12" t="n">
        <f aca="false">IF(OR(AG104=0,DS14=0),0,AG104*DS14/(AG104+DS14))</f>
        <v>31.3642466949172</v>
      </c>
      <c r="AH14" s="12" t="n">
        <f aca="false">IF(OR(AH104=0,DT14=0),0,AH104*DT14/(AH104+DT14))</f>
        <v>31.2983782218161</v>
      </c>
      <c r="AI14" s="12" t="n">
        <f aca="false">IF(OR(AI104=0,DU14=0),0,AI104*DU14/(AI104+DU14))</f>
        <v>31.2331945374734</v>
      </c>
      <c r="AJ14" s="12" t="n">
        <f aca="false">IF(OR(AJ104=0,DV14=0),0,AJ104*DV14/(AJ104+DV14))</f>
        <v>31.1683811634506</v>
      </c>
      <c r="AK14" s="12" t="n">
        <f aca="false">IF(OR(AK104=0,DW14=0),0,AK104*DW14/(AK104+DW14))</f>
        <v>31.1036371084514</v>
      </c>
      <c r="AL14" s="12" t="n">
        <f aca="false">IF(OR(AL104=0,DX14=0),0,AL104*DX14/(AL104+DX14))</f>
        <v>31.0386694401954</v>
      </c>
      <c r="AM14" s="12" t="n">
        <f aca="false">IF(OR(AM104=0,DY14=0),0,AM104*DY14/(AM104+DY14))</f>
        <v>30.9888604517412</v>
      </c>
      <c r="AN14" s="12" t="n">
        <f aca="false">IF(OR(AN104=0,DZ14=0),0,AN104*DZ14/(AN104+DZ14))</f>
        <v>30.9390002558625</v>
      </c>
      <c r="AO14" s="12" t="n">
        <f aca="false">IF(OR(AO104=0,EA14=0),0,AO104*EA14/(AO104+EA14))</f>
        <v>30.8889289459523</v>
      </c>
      <c r="AP14" s="12" t="n">
        <f aca="false">IF(OR(AP104=0,EB14=0),0,AP104*EB14/(AP104+EB14))</f>
        <v>30.8384894322139</v>
      </c>
      <c r="AQ14" s="12" t="n">
        <f aca="false">IF(OR(AQ104=0,EC14=0),0,AQ104*EC14/(AQ104+EC14))</f>
        <v>30.7875254794729</v>
      </c>
      <c r="AR14" s="12" t="n">
        <f aca="false">IF(OR(AR104=0,ED14=0),0,AR104*ED14/(AR104+ED14))</f>
        <v>30.7529795681202</v>
      </c>
      <c r="AS14" s="12" t="n">
        <f aca="false">IF(OR(AS104=0,EE14=0),0,AS104*EE14/(AS104+EE14))</f>
        <v>30.718213489184</v>
      </c>
      <c r="AT14" s="12" t="n">
        <f aca="false">IF(OR(AT104=0,EF14=0),0,AT104*EF14/(AT104+EF14))</f>
        <v>30.6831628952331</v>
      </c>
      <c r="AU14" s="12" t="n">
        <f aca="false">IF(OR(AU104=0,EG14=0),0,AU104*EG14/(AU104+EG14))</f>
        <v>30.6477643125999</v>
      </c>
      <c r="AV14" s="12" t="n">
        <f aca="false">IF(OR(AV104=0,EH14=0),0,AV104*EH14/(AV104+EH14))</f>
        <v>30.6119546242938</v>
      </c>
      <c r="AW14" s="12" t="n">
        <f aca="false">IF(OR(AW104=0,EI14=0),0,AW104*EI14/(AW104+EI14))</f>
        <v>30.580358079011</v>
      </c>
      <c r="AX14" s="12" t="n">
        <f aca="false">IF(OR(AX104=0,EJ14=0),0,AX104*EJ14/(AX104+EJ14))</f>
        <v>30.5483548879248</v>
      </c>
      <c r="AY14" s="12" t="n">
        <f aca="false">IF(OR(AY104=0,EK14=0),0,AY104*EK14/(AY104+EK14))</f>
        <v>30.5158991110176</v>
      </c>
      <c r="AZ14" s="12" t="n">
        <f aca="false">IF(OR(AZ104=0,EL14=0),0,AZ104*EL14/(AZ104+EL14))</f>
        <v>30.482944264433</v>
      </c>
      <c r="BA14" s="12" t="n">
        <f aca="false">IF(OR(BA104=0,EM14=0),0,BA104*EM14/(BA104+EM14))</f>
        <v>30.4494430423794</v>
      </c>
      <c r="BB14" s="12" t="n">
        <f aca="false">IF(OR(BB104=0,EN14=0),0,BB104*EN14/(BB104+EN14))</f>
        <v>30.424559450923</v>
      </c>
      <c r="BC14" s="12" t="n">
        <f aca="false">IF(OR(BC104=0,EO14=0),0,BC104*EO14/(BC104+EO14))</f>
        <v>30.3992628068294</v>
      </c>
      <c r="BD14" s="12" t="n">
        <f aca="false">IF(OR(BD104=0,EP14=0),0,BD104*EP14/(BD104+EP14))</f>
        <v>30.3735315268691</v>
      </c>
      <c r="BE14" s="12" t="n">
        <f aca="false">IF(OR(BE104=0,EQ14=0),0,BE104*EQ14/(BE104+EQ14))</f>
        <v>30.3473434202795</v>
      </c>
      <c r="BF14" s="12" t="n">
        <f aca="false">IF(OR(BF104=0,ER14=0),0,BF104*ER14/(BF104+ER14))</f>
        <v>30.3206756120952</v>
      </c>
      <c r="BG14" s="12" t="n">
        <f aca="false">IF(OR(BG104=0,ES14=0),0,BG104*ES14/(BG104+ES14))</f>
        <v>30.3474364115295</v>
      </c>
      <c r="BH14" s="12" t="n">
        <f aca="false">IF(OR(BH104=0,ET14=0),0,BH104*ET14/(BH104+ET14))</f>
        <v>30.3721780242904</v>
      </c>
      <c r="BI14" s="12" t="n">
        <f aca="false">IF(OR(BI104=0,EU14=0),0,BI104*EU14/(BI104+EU14))</f>
        <v>30.3950225006282</v>
      </c>
      <c r="BJ14" s="12" t="n">
        <f aca="false">IF(OR(BJ104=0,EV14=0),0,BJ104*EV14/(BJ104+EV14))</f>
        <v>30.4160823717613</v>
      </c>
      <c r="BK14" s="12" t="n">
        <f aca="false">IF(OR(BK104=0,EW14=0),0,BK104*EW14/(BK104+EW14))</f>
        <v>30.435461472693</v>
      </c>
      <c r="BL14" s="12" t="n">
        <f aca="false">IF(OR(BL104=0,EX14=0),0,BL104*EX14/(BL104+EX14))</f>
        <v>30.4688486639085</v>
      </c>
      <c r="BM14" s="12" t="n">
        <f aca="false">IF(OR(BM104=0,EY14=0),0,BM104*EY14/(BM104+EY14))</f>
        <v>30.4993828437858</v>
      </c>
      <c r="BN14" s="12" t="n">
        <f aca="false">IF(OR(BN104=0,EZ14=0),0,BN104*EZ14/(BN104+EZ14))</f>
        <v>30.5272748049404</v>
      </c>
      <c r="BO14" s="12" t="n">
        <f aca="false">IF(OR(BO104=0,FA14=0),0,BO104*FA14/(BO104+FA14))</f>
        <v>30.5527158494624</v>
      </c>
      <c r="BP14" s="12" t="n">
        <f aca="false">IF(OR(BP104=0,FB14=0),0,BP104*FB14/(BP104+FB14))</f>
        <v>30.5758798208446</v>
      </c>
      <c r="BQ14" s="12" t="n">
        <f aca="false">IF(OR(BQ104=0,FC14=0),0,BQ104*FC14/(BQ104+FC14))</f>
        <v>30.6029073954949</v>
      </c>
      <c r="BR14" s="12" t="n">
        <f aca="false">IF(OR(BR104=0,FD14=0),0,BR104*FD14/(BR104+FD14))</f>
        <v>30.6273671538075</v>
      </c>
      <c r="BS14" s="12" t="n">
        <f aca="false">IF(OR(BS104=0,FE14=0),0,BS104*FE14/(BS104+FE14))</f>
        <v>30.6494539489489</v>
      </c>
      <c r="BT14" s="12" t="n">
        <f aca="false">IF(OR(BT104=0,FF14=0),0,BT104*FF14/(BT104+FF14))</f>
        <v>30.6693437583775</v>
      </c>
      <c r="BU14" s="12" t="n">
        <f aca="false">IF(OR(BU104=0,FG14=0),0,BU104*FG14/(BU104+FG14))</f>
        <v>30.6871957523257</v>
      </c>
      <c r="BV14" s="12" t="n">
        <f aca="false">IF(OR(BV104=0,FH14=0),0,BV104*FH14/(BV104+FH14))</f>
        <v>30.7122827098017</v>
      </c>
      <c r="BW14" s="12" t="n">
        <f aca="false">IF(OR(BW104=0,FI14=0),0,BW104*FI14/(BW104+FI14))</f>
        <v>30.7346320289822</v>
      </c>
      <c r="BX14" s="12" t="n">
        <f aca="false">IF(OR(BX104=0,FJ14=0),0,BX104*FJ14/(BX104+FJ14))</f>
        <v>30.7544758818042</v>
      </c>
      <c r="BY14" s="12" t="n">
        <f aca="false">IF(OR(BY104=0,FK14=0),0,BY104*FK14/(BY104+FK14))</f>
        <v>30.7720210355929</v>
      </c>
      <c r="BZ14" s="12" t="n">
        <f aca="false">IF(OR(BZ104=0,FL14=0),0,BZ104*FL14/(BZ104+FL14))</f>
        <v>30.7874520405704</v>
      </c>
      <c r="CA14" s="12" t="n">
        <f aca="false">IF(OR(CA104=0,FM14=0),0,CA104*FM14/(CA104+FM14))</f>
        <v>30.8110110252129</v>
      </c>
      <c r="CB14" s="12" t="n">
        <f aca="false">IF(OR(CB104=0,FN14=0),0,CB104*FN14/(CB104+FN14))</f>
        <v>30.8315570608219</v>
      </c>
      <c r="CC14" s="12" t="n">
        <f aca="false">IF(OR(CC104=0,FO14=0),0,CC104*FO14/(CC104+FO14))</f>
        <v>30.8493824793035</v>
      </c>
      <c r="CD14" s="12" t="n">
        <f aca="false">IF(OR(CD104=0,FP14=0),0,CD104*FP14/(CD104+FP14))</f>
        <v>30.8647427351542</v>
      </c>
      <c r="CE14" s="12" t="n">
        <f aca="false">IF(OR(CE104=0,FQ14=0),0,CE104*FQ14/(CE104+FQ14))</f>
        <v>30.8778617993906</v>
      </c>
      <c r="CF14" s="12" t="n">
        <f aca="false">IF(OR(CF104=0,FR14=0),0,CF104*FR14/(CF104+FR14))</f>
        <v>30.903067617505</v>
      </c>
      <c r="CG14" s="12" t="n">
        <f aca="false">IF(OR(CG104=0,FS14=0),0,CG104*FS14/(CG104+FS14))</f>
        <v>30.9243788968802</v>
      </c>
      <c r="CH14" s="12" t="n">
        <f aca="false">IF(OR(CH104=0,FT14=0),0,CH104*FT14/(CH104+FT14))</f>
        <v>30.942268003639</v>
      </c>
      <c r="CI14" s="12" t="n">
        <f aca="false">IF(OR(CI104=0,FU14=0),0,CI104*FU14/(CI104+FU14))</f>
        <v>30.957133125386</v>
      </c>
      <c r="CJ14" s="12" t="n">
        <f aca="false">IF(OR(CJ104=0,FV14=0),0,CJ104*FV14/(CJ104+FV14))</f>
        <v>30.9693119213287</v>
      </c>
      <c r="CK14" s="12" t="n">
        <f aca="false">IF(OR(CK104=0,FW14=0),0,CK104*FW14/(CK104+FW14))</f>
        <v>30.9986028825216</v>
      </c>
      <c r="CL14" s="12" t="n">
        <f aca="false">IF(OR(CL104=0,FX14=0),0,CL104*FX14/(CL104+FX14))</f>
        <v>31.0221436445536</v>
      </c>
      <c r="CM14" s="12" t="n">
        <f aca="false">IF(OR(CM104=0,FY14=0),0,CM104*FY14/(CM104+FY14))</f>
        <v>31.0408756894246</v>
      </c>
      <c r="CN14" s="12" t="n">
        <f aca="false">IF(OR(CN104=0,FZ14=0),0,CN104*FZ14/(CN104+FZ14))</f>
        <v>31.0555437036556</v>
      </c>
      <c r="CO14" s="12" t="n">
        <f aca="false">IF(OR(CO104=0,GA14=0),0,CO104*GA14/(CO104+GA14))</f>
        <v>31.0667438317245</v>
      </c>
      <c r="CP14" s="12" t="n">
        <f aca="false">IF(OR(CP104=0,GB14=0),0,CP104*GB14/(CP104+GB14))</f>
        <v>0</v>
      </c>
      <c r="CQ14" s="12" t="n">
        <f aca="false">IF(OR(CQ104=0,GC14=0),0,CQ104*GC14/(CQ104+GC14))</f>
        <v>0</v>
      </c>
      <c r="CR14" s="0" t="n">
        <f aca="false">IF(F$9=0,0,(SIN(F$12)*COS($E14)+SIN($E14)*COS(F$12))/SIN($E14)*F$9)</f>
        <v>33.8</v>
      </c>
      <c r="CS14" s="0" t="n">
        <f aca="false">IF(G$9=0,0,(SIN(G$12)*COS($E14)+SIN($E14)*COS(G$12))/SIN($E14)*G$9)</f>
        <v>52.3367109975499</v>
      </c>
      <c r="CT14" s="0" t="n">
        <f aca="false">IF(H$9=0,0,(SIN(H$12)*COS($E14)+SIN($E14)*COS(H$12))/SIN($E14)*H$9)</f>
        <v>71.9561395453749</v>
      </c>
      <c r="CU14" s="0" t="n">
        <f aca="false">IF(I$9=0,0,(SIN(I$12)*COS($E14)+SIN($E14)*COS(I$12))/SIN($E14)*I$9)</f>
        <v>94.3992718274757</v>
      </c>
      <c r="CV14" s="0" t="n">
        <f aca="false">IF(J$9=0,0,(SIN(J$12)*COS($E14)+SIN($E14)*COS(J$12))/SIN($E14)*J$9)</f>
        <v>118.607072780578</v>
      </c>
      <c r="CW14" s="0" t="n">
        <f aca="false">IF(K$9=0,0,(SIN(K$12)*COS($E14)+SIN($E14)*COS(K$12))/SIN($E14)*K$9)</f>
        <v>144.569156970437</v>
      </c>
      <c r="CX14" s="0" t="n">
        <f aca="false">IF(L$9=0,0,(SIN(L$12)*COS($E14)+SIN($E14)*COS(L$12))/SIN($E14)*L$9)</f>
        <v>172.274059214269</v>
      </c>
      <c r="CY14" s="0" t="n">
        <f aca="false">IF(M$9=0,0,(SIN(M$12)*COS($E14)+SIN($E14)*COS(M$12))/SIN($E14)*M$9)</f>
        <v>201.709239156619</v>
      </c>
      <c r="CZ14" s="0" t="n">
        <f aca="false">IF(N$9=0,0,(SIN(N$12)*COS($E14)+SIN($E14)*COS(N$12))/SIN($E14)*N$9)</f>
        <v>238.831883424134</v>
      </c>
      <c r="DA14" s="0" t="n">
        <f aca="false">IF(O$9=0,0,(SIN(O$12)*COS($E14)+SIN($E14)*COS(O$12))/SIN($E14)*O$9)</f>
        <v>278.836650486894</v>
      </c>
      <c r="DB14" s="0" t="n">
        <f aca="false">IF(P$9=0,0,(SIN(P$12)*COS($E14)+SIN($E14)*COS(P$12))/SIN($E14)*P$9)</f>
        <v>321.701811343154</v>
      </c>
      <c r="DC14" s="0" t="n">
        <f aca="false">IF(Q$9=0,0,(SIN(Q$12)*COS($E14)+SIN($E14)*COS(Q$12))/SIN($E14)*Q$9)</f>
        <v>367.403868511417</v>
      </c>
      <c r="DD14" s="0" t="n">
        <f aca="false">IF(R$9=0,0,(SIN(R$12)*COS($E14)+SIN($E14)*COS(R$12))/SIN($E14)*R$9)</f>
        <v>415.917566368224</v>
      </c>
      <c r="DE14" s="0" t="n">
        <f aca="false">IF(S$9=0,0,(SIN(S$12)*COS($E14)+SIN($E14)*COS(S$12))/SIN($E14)*S$9)</f>
        <v>424.202374781046</v>
      </c>
      <c r="DF14" s="0" t="n">
        <f aca="false">IF(T$9=0,0,(SIN(T$12)*COS($E14)+SIN($E14)*COS(T$12))/SIN($E14)*T$9)</f>
        <v>429.652962742302</v>
      </c>
      <c r="DG14" s="0" t="n">
        <f aca="false">IF(U$9=0,0,(SIN(U$12)*COS($E14)+SIN($E14)*COS(U$12))/SIN($E14)*U$9)</f>
        <v>432.28073150442</v>
      </c>
      <c r="DH14" s="0" t="n">
        <f aca="false">IF(V$9=0,0,(SIN(V$12)*COS($E14)+SIN($E14)*COS(V$12))/SIN($E14)*V$9)</f>
        <v>432.098762169735</v>
      </c>
      <c r="DI14" s="0" t="n">
        <f aca="false">IF(W$9=0,0,(SIN(W$12)*COS($E14)+SIN($E14)*COS(W$12))/SIN($E14)*W$9)</f>
        <v>429.121807477412</v>
      </c>
      <c r="DJ14" s="0" t="n">
        <f aca="false">IF(X$9=0,0,(SIN(X$12)*COS($E14)+SIN($E14)*COS(X$12))/SIN($E14)*X$9)</f>
        <v>434.146442812206</v>
      </c>
      <c r="DK14" s="0" t="n">
        <f aca="false">IF(Y$9=0,0,(SIN(Y$12)*COS($E14)+SIN($E14)*COS(Y$12))/SIN($E14)*Y$9)</f>
        <v>437.441112138897</v>
      </c>
      <c r="DL14" s="0" t="n">
        <f aca="false">IF(Z$9=0,0,(SIN(Z$12)*COS($E14)+SIN($E14)*COS(Z$12))/SIN($E14)*Z$9)</f>
        <v>439.015204182381</v>
      </c>
      <c r="DM14" s="0" t="n">
        <f aca="false">IF(AA$9=0,0,(SIN(AA$12)*COS($E14)+SIN($E14)*COS(AA$12))/SIN($E14)*AA$9)</f>
        <v>438.879115287697</v>
      </c>
      <c r="DN14" s="0" t="n">
        <f aca="false">IF(AB$9=0,0,(SIN(AB$12)*COS($E14)+SIN($E14)*COS(AB$12))/SIN($E14)*AB$9)</f>
        <v>437.044242940314</v>
      </c>
      <c r="DO14" s="0" t="n">
        <f aca="false">IF(AC$9=0,0,(SIN(AC$12)*COS($E14)+SIN($E14)*COS(AC$12))/SIN($E14)*AC$9)</f>
        <v>440.788727083822</v>
      </c>
      <c r="DP14" s="0" t="n">
        <f aca="false">IF(AD$9=0,0,(SIN(AD$12)*COS($E14)+SIN($E14)*COS(AD$12))/SIN($E14)*AD$9)</f>
        <v>443.401852283603</v>
      </c>
      <c r="DQ14" s="0" t="n">
        <f aca="false">IF(AE$9=0,0,(SIN(AE$12)*COS($E14)+SIN($E14)*COS(AE$12))/SIN($E14)*AE$9)</f>
        <v>444.891088930226</v>
      </c>
      <c r="DR14" s="0" t="n">
        <f aca="false">IF(AF$9=0,0,(SIN(AF$12)*COS($E14)+SIN($E14)*COS(AF$12))/SIN($E14)*AF$9)</f>
        <v>445.264550966988</v>
      </c>
      <c r="DS14" s="0" t="n">
        <f aca="false">IF(AG$9=0,0,(SIN(AG$12)*COS($E14)+SIN($E14)*COS(AG$12))/SIN($E14)*AG$9)</f>
        <v>444.530990808559</v>
      </c>
      <c r="DT14" s="0" t="n">
        <f aca="false">IF(AH$9=0,0,(SIN(AH$12)*COS($E14)+SIN($E14)*COS(AH$12))/SIN($E14)*AH$9)</f>
        <v>446.997850226364</v>
      </c>
      <c r="DU14" s="0" t="n">
        <f aca="false">IF(AI$9=0,0,(SIN(AI$12)*COS($E14)+SIN($E14)*COS(AI$12))/SIN($E14)*AI$9)</f>
        <v>448.635623909832</v>
      </c>
      <c r="DV14" s="0" t="n">
        <f aca="false">IF(AJ$9=0,0,(SIN(AJ$12)*COS($E14)+SIN($E14)*COS(AJ$12))/SIN($E14)*AJ$9)</f>
        <v>449.45090053917</v>
      </c>
      <c r="DW14" s="0" t="n">
        <f aca="false">IF(AK$9=0,0,(SIN(AK$12)*COS($E14)+SIN($E14)*COS(AK$12))/SIN($E14)*AK$9)</f>
        <v>449.450728248144</v>
      </c>
      <c r="DX14" s="0" t="n">
        <f aca="false">IF(AL$9=0,0,(SIN(AL$12)*COS($E14)+SIN($E14)*COS(AL$12))/SIN($E14)*AL$9)</f>
        <v>448.642610254573</v>
      </c>
      <c r="DY14" s="0" t="n">
        <f aca="false">IF(AM$9=0,0,(SIN(AM$12)*COS($E14)+SIN($E14)*COS(AM$12))/SIN($E14)*AM$9)</f>
        <v>450.321518673718</v>
      </c>
      <c r="DZ14" s="0" t="n">
        <f aca="false">IF(AN$9=0,0,(SIN(AN$12)*COS($E14)+SIN($E14)*COS(AN$12))/SIN($E14)*AN$9)</f>
        <v>451.371688701442</v>
      </c>
      <c r="EA14" s="0" t="n">
        <f aca="false">IF(AO$9=0,0,(SIN(AO$12)*COS($E14)+SIN($E14)*COS(AO$12))/SIN($E14)*AO$9)</f>
        <v>451.798882402041</v>
      </c>
      <c r="EB14" s="0" t="n">
        <f aca="false">IF(AP$9=0,0,(SIN(AP$12)*COS($E14)+SIN($E14)*COS(AP$12))/SIN($E14)*AP$9)</f>
        <v>451.609199487607</v>
      </c>
      <c r="EC14" s="0" t="n">
        <f aca="false">IF(AQ$9=0,0,(SIN(AQ$12)*COS($E14)+SIN($E14)*COS(AQ$12))/SIN($E14)*AQ$9)</f>
        <v>450.809073562327</v>
      </c>
      <c r="ED14" s="0" t="n">
        <f aca="false">IF(AR$9=0,0,(SIN(AR$12)*COS($E14)+SIN($E14)*COS(AR$12))/SIN($E14)*AR$9)</f>
        <v>453.088917960118</v>
      </c>
      <c r="EE14" s="0" t="n">
        <f aca="false">IF(AS$9=0,0,(SIN(AS$12)*COS($E14)+SIN($E14)*COS(AS$12))/SIN($E14)*AS$9)</f>
        <v>454.924282631059</v>
      </c>
      <c r="EF14" s="0" t="n">
        <f aca="false">IF(AT$9=0,0,(SIN(AT$12)*COS($E14)+SIN($E14)*COS(AT$12))/SIN($E14)*AT$9)</f>
        <v>456.319143141098</v>
      </c>
      <c r="EG14" s="0" t="n">
        <f aca="false">IF(AU$9=0,0,(SIN(AU$12)*COS($E14)+SIN($E14)*COS(AU$12))/SIN($E14)*AU$9)</f>
        <v>457.277701208763</v>
      </c>
      <c r="EH14" s="0" t="n">
        <f aca="false">IF(AV$9=0,0,(SIN(AV$12)*COS($E14)+SIN($E14)*COS(AV$12))/SIN($E14)*AV$9)</f>
        <v>457.804382015973</v>
      </c>
      <c r="EI14" s="0" t="n">
        <f aca="false">IF(AW$9=0,0,(SIN(AW$12)*COS($E14)+SIN($E14)*COS(AW$12))/SIN($E14)*AW$9)</f>
        <v>458.957415460087</v>
      </c>
      <c r="EJ14" s="0" t="n">
        <f aca="false">IF(AX$9=0,0,(SIN(AX$12)*COS($E14)+SIN($E14)*COS(AX$12))/SIN($E14)*AX$9)</f>
        <v>459.724535385736</v>
      </c>
      <c r="EK14" s="0" t="n">
        <f aca="false">IF(AY$9=0,0,(SIN(AY$12)*COS($E14)+SIN($E14)*COS(AY$12))/SIN($E14)*AY$9)</f>
        <v>460.109840827584</v>
      </c>
      <c r="EL14" s="0" t="n">
        <f aca="false">IF(AZ$9=0,0,(SIN(AZ$12)*COS($E14)+SIN($E14)*COS(AZ$12))/SIN($E14)*AZ$9)</f>
        <v>460.117620772588</v>
      </c>
      <c r="EM14" s="0" t="n">
        <f aca="false">IF(BA$9=0,0,(SIN(BA$12)*COS($E14)+SIN($E14)*COS(BA$12))/SIN($E14)*BA$9)</f>
        <v>459.752351511313</v>
      </c>
      <c r="EN14" s="0" t="n">
        <f aca="false">IF(BB$9=0,0,(SIN(BB$12)*COS($E14)+SIN($E14)*COS(BB$12))/SIN($E14)*BB$9)</f>
        <v>461.125895259407</v>
      </c>
      <c r="EO14" s="0" t="n">
        <f aca="false">IF(BC$9=0,0,(SIN(BC$12)*COS($E14)+SIN($E14)*COS(BC$12))/SIN($E14)*BC$9)</f>
        <v>462.196968440664</v>
      </c>
      <c r="EP14" s="0" t="n">
        <f aca="false">IF(BD$9=0,0,(SIN(BD$12)*COS($E14)+SIN($E14)*COS(BD$12))/SIN($E14)*BD$9)</f>
        <v>462.968639051874</v>
      </c>
      <c r="EQ14" s="0" t="n">
        <f aca="false">IF(BE$9=0,0,(SIN(BE$12)*COS($E14)+SIN($E14)*COS(BE$12))/SIN($E14)*BE$9)</f>
        <v>463.444114605776</v>
      </c>
      <c r="ER14" s="0" t="n">
        <f aca="false">IF(BF$9=0,0,(SIN(BF$12)*COS($E14)+SIN($E14)*COS(BF$12))/SIN($E14)*BF$9)</f>
        <v>463.626740105379</v>
      </c>
      <c r="ES14" s="0" t="n">
        <f aca="false">IF(BG$9=0,0,(SIN(BG$12)*COS($E14)+SIN($E14)*COS(BG$12))/SIN($E14)*BG$9)</f>
        <v>476.476398522815</v>
      </c>
      <c r="ET14" s="0" t="n">
        <f aca="false">IF(BH$9=0,0,(SIN(BH$12)*COS($E14)+SIN($E14)*COS(BH$12))/SIN($E14)*BH$9)</f>
        <v>489.353016755969</v>
      </c>
      <c r="EU14" s="0" t="n">
        <f aca="false">IF(BI$9=0,0,(SIN(BI$12)*COS($E14)+SIN($E14)*COS(BI$12))/SIN($E14)*BI$9)</f>
        <v>502.24835674502</v>
      </c>
      <c r="EV14" s="0" t="n">
        <f aca="false">IF(BJ$9=0,0,(SIN(BJ$12)*COS($E14)+SIN($E14)*COS(BJ$12))/SIN($E14)*BJ$9)</f>
        <v>515.154123618861</v>
      </c>
      <c r="EW14" s="0" t="n">
        <f aca="false">IF(BK$9=0,0,(SIN(BK$12)*COS($E14)+SIN($E14)*COS(BK$12))/SIN($E14)*BK$9)</f>
        <v>528.061969551978</v>
      </c>
      <c r="EX14" s="0" t="n">
        <f aca="false">IF(BL$9=0,0,(SIN(BL$12)*COS($E14)+SIN($E14)*COS(BL$12))/SIN($E14)*BL$9)</f>
        <v>545.926465520986</v>
      </c>
      <c r="EY14" s="0" t="n">
        <f aca="false">IF(BM$9=0,0,(SIN(BM$12)*COS($E14)+SIN($E14)*COS(BM$12))/SIN($E14)*BM$9)</f>
        <v>563.874705082098</v>
      </c>
      <c r="EZ14" s="0" t="n">
        <f aca="false">IF(BN$9=0,0,(SIN(BN$12)*COS($E14)+SIN($E14)*COS(BN$12))/SIN($E14)*BN$9)</f>
        <v>581.89362468084</v>
      </c>
      <c r="FA14" s="0" t="n">
        <f aca="false">IF(BO$9=0,0,(SIN(BO$12)*COS($E14)+SIN($E14)*COS(BO$12))/SIN($E14)*BO$9)</f>
        <v>599.970065382809</v>
      </c>
      <c r="FB14" s="0" t="n">
        <f aca="false">IF(BP$9=0,0,(SIN(BP$12)*COS($E14)+SIN($E14)*COS(BP$12))/SIN($E14)*BP$9)</f>
        <v>618.090779218434</v>
      </c>
      <c r="FC14" s="0" t="n">
        <f aca="false">IF(BQ$9=0,0,(SIN(BQ$12)*COS($E14)+SIN($E14)*COS(BQ$12))/SIN($E14)*BQ$9)</f>
        <v>638.839343476946</v>
      </c>
      <c r="FD14" s="0" t="n">
        <f aca="false">IF(BR$9=0,0,(SIN(BR$12)*COS($E14)+SIN($E14)*COS(BR$12))/SIN($E14)*BR$9)</f>
        <v>659.646920665873</v>
      </c>
      <c r="FE14" s="0" t="n">
        <f aca="false">IF(BS$9=0,0,(SIN(BS$12)*COS($E14)+SIN($E14)*COS(BS$12))/SIN($E14)*BS$9)</f>
        <v>680.497642172904</v>
      </c>
      <c r="FF14" s="0" t="n">
        <f aca="false">IF(BT$9=0,0,(SIN(BT$12)*COS($E14)+SIN($E14)*COS(BT$12))/SIN($E14)*BT$9)</f>
        <v>701.37555189468</v>
      </c>
      <c r="FG14" s="0" t="n">
        <f aca="false">IF(BU$9=0,0,(SIN(BU$12)*COS($E14)+SIN($E14)*COS(BU$12))/SIN($E14)*BU$9)</f>
        <v>722.264614022875</v>
      </c>
      <c r="FH14" s="0" t="n">
        <f aca="false">IF(BV$9=0,0,(SIN(BV$12)*COS($E14)+SIN($E14)*COS(BV$12))/SIN($E14)*BV$9)</f>
        <v>748.533856534848</v>
      </c>
      <c r="FI14" s="0" t="n">
        <f aca="false">IF(BW$9=0,0,(SIN(BW$12)*COS($E14)+SIN($E14)*COS(BW$12))/SIN($E14)*BW$9)</f>
        <v>774.848746176978</v>
      </c>
      <c r="FJ14" s="0" t="n">
        <f aca="false">IF(BX$9=0,0,(SIN(BX$12)*COS($E14)+SIN($E14)*COS(BX$12))/SIN($E14)*BX$9)</f>
        <v>801.188103582988</v>
      </c>
      <c r="FK14" s="0" t="n">
        <f aca="false">IF(BY$9=0,0,(SIN(BY$12)*COS($E14)+SIN($E14)*COS(BY$12))/SIN($E14)*BY$9)</f>
        <v>827.530662584427</v>
      </c>
      <c r="FL14" s="0" t="n">
        <f aca="false">IF(BZ$9=0,0,(SIN(BZ$12)*COS($E14)+SIN($E14)*COS(BZ$12))/SIN($E14)*BZ$9)</f>
        <v>853.85508072248</v>
      </c>
      <c r="FM14" s="0" t="n">
        <f aca="false">IF(CA$9=0,0,(SIN(CA$12)*COS($E14)+SIN($E14)*COS(CA$12))/SIN($E14)*CA$9)</f>
        <v>888.443156879598</v>
      </c>
      <c r="FN14" s="0" t="n">
        <f aca="false">IF(CB$9=0,0,(SIN(CB$12)*COS($E14)+SIN($E14)*COS(CB$12))/SIN($E14)*CB$9)</f>
        <v>923.04534896214</v>
      </c>
      <c r="FO14" s="0" t="n">
        <f aca="false">IF(CC$9=0,0,(SIN(CC$12)*COS($E14)+SIN($E14)*COS(CC$12))/SIN($E14)*CC$9)</f>
        <v>957.632527111445</v>
      </c>
      <c r="FP14" s="0" t="n">
        <f aca="false">IF(CD$9=0,0,(SIN(CD$12)*COS($E14)+SIN($E14)*COS(CD$12))/SIN($E14)*CD$9)</f>
        <v>992.175484968966</v>
      </c>
      <c r="FQ14" s="0" t="n">
        <f aca="false">IF(CE$9=0,0,(SIN(CE$12)*COS($E14)+SIN($E14)*COS(CE$12))/SIN($E14)*CE$9)</f>
        <v>1026.6449542601</v>
      </c>
      <c r="FR14" s="0" t="n">
        <f aca="false">IF(CF$9=0,0,(SIN(CF$12)*COS($E14)+SIN($E14)*COS(CF$12))/SIN($E14)*CF$9)</f>
        <v>1077.94265589998</v>
      </c>
      <c r="FS14" s="0" t="n">
        <f aca="false">IF(CG$9=0,0,(SIN(CG$12)*COS($E14)+SIN($E14)*COS(CG$12))/SIN($E14)*CG$9)</f>
        <v>1129.20725263416</v>
      </c>
      <c r="FT14" s="0" t="n">
        <f aca="false">IF(CH$9=0,0,(SIN(CH$12)*COS($E14)+SIN($E14)*COS(CH$12))/SIN($E14)*CH$9)</f>
        <v>1180.39386100079</v>
      </c>
      <c r="FU14" s="0" t="n">
        <f aca="false">IF(CI$9=0,0,(SIN(CI$12)*COS($E14)+SIN($E14)*COS(CI$12))/SIN($E14)*CI$9)</f>
        <v>1231.4575402742</v>
      </c>
      <c r="FV14" s="0" t="n">
        <f aca="false">IF(CJ$9=0,0,(SIN(CJ$12)*COS($E14)+SIN($E14)*COS(CJ$12))/SIN($E14)*CJ$9)</f>
        <v>1282.35331509423</v>
      </c>
      <c r="FW14" s="0" t="n">
        <f aca="false">IF(CK$9=0,0,(SIN(CK$12)*COS($E14)+SIN($E14)*COS(CK$12))/SIN($E14)*CK$9)</f>
        <v>1370.14427216588</v>
      </c>
      <c r="FX14" s="0" t="n">
        <f aca="false">IF(CL$9=0,0,(SIN(CL$12)*COS($E14)+SIN($E14)*COS(CL$12))/SIN($E14)*CL$9)</f>
        <v>1457.77937707638</v>
      </c>
      <c r="FY14" s="0" t="n">
        <f aca="false">IF(CM$9=0,0,(SIN(CM$12)*COS($E14)+SIN($E14)*COS(CM$12))/SIN($E14)*CM$9)</f>
        <v>1545.17972956563</v>
      </c>
      <c r="FZ14" s="0" t="n">
        <f aca="false">IF(CN$9=0,0,(SIN(CN$12)*COS($E14)+SIN($E14)*COS(CN$12))/SIN($E14)*CN$9)</f>
        <v>1632.26643712619</v>
      </c>
      <c r="GA14" s="0" t="n">
        <f aca="false">IF(CO$9=0,0,(SIN(CO$12)*COS($E14)+SIN($E14)*COS(CO$12))/SIN($E14)*CO$9)</f>
        <v>1718.96065495651</v>
      </c>
      <c r="GB14" s="0" t="n">
        <f aca="false">IF(CP$9=0,0,(SIN(CP$12)*COS($E14)+SIN($E14)*COS(CP$12))/SIN($E14)*CP$9)</f>
        <v>0</v>
      </c>
      <c r="GC14" s="0" t="n">
        <f aca="false">IF(CQ$9=0,0,(SIN(CQ$12)*COS($E14)+SIN($E14)*COS(CQ$12))/SIN($E14)*CQ$9)</f>
        <v>0</v>
      </c>
    </row>
    <row r="15" customFormat="false" ht="12.8" hidden="true" customHeight="false" outlineLevel="0" collapsed="false">
      <c r="A15" s="0" t="n">
        <f aca="false">MAX($F15:$CQ15)</f>
        <v>33.79999885756</v>
      </c>
      <c r="B15" s="91" t="n">
        <f aca="false">IF(ISNA(INDEX(vmg!$B$6:$B$151,MATCH($C15,vmg!$F$6:$F$151,0))),IF(ISNA(INDEX(vmg!$B$6:$B$151,MATCH($C15,vmg!$D$6:$D$151,0))),0,INDEX(vmg!$B$6:$B$151,MATCH($C15,vmg!$D$6:$D$151,0))),INDEX(vmg!$B$6:$B$151,MATCH($C15,vmg!$F$6:$F$151,0)))</f>
        <v>30.5</v>
      </c>
      <c r="C15" s="90" t="n">
        <f aca="false">MOD(Best +D15,360)</f>
        <v>84</v>
      </c>
      <c r="D15" s="90" t="n">
        <f aca="false">D14+1</f>
        <v>3</v>
      </c>
      <c r="E15" s="1" t="n">
        <f aca="false">D15*PI()/180</f>
        <v>0.0523598775598299</v>
      </c>
      <c r="F15" s="12" t="n">
        <f aca="false">IF(OR(F105=0,CR15=0),0,F105*CR15/(F105+CR15))</f>
        <v>33.79999885756</v>
      </c>
      <c r="G15" s="12" t="n">
        <f aca="false">IF(OR(G105=0,CS15=0),0,G105*CS15/(G105+CS15))</f>
        <v>33.6693774820827</v>
      </c>
      <c r="H15" s="12" t="n">
        <f aca="false">IF(OR(H105=0,CT15=0),0,H105*CT15/(H105+CT15))</f>
        <v>33.5469564194187</v>
      </c>
      <c r="I15" s="12" t="n">
        <f aca="false">IF(OR(I105=0,CU15=0),0,I105*CU15/(I105+CU15))</f>
        <v>33.71361612353</v>
      </c>
      <c r="J15" s="12" t="n">
        <f aca="false">IF(OR(J105=0,CV15=0),0,J105*CV15/(J105+CV15))</f>
        <v>33.770864677879</v>
      </c>
      <c r="K15" s="12" t="n">
        <f aca="false">IF(OR(K105=0,CW15=0),0,K105*CW15/(K105+CW15))</f>
        <v>33.7657917492023</v>
      </c>
      <c r="L15" s="12" t="n">
        <f aca="false">IF(OR(L105=0,CX15=0),0,L105*CX15/(L105+CX15))</f>
        <v>33.7241857888446</v>
      </c>
      <c r="M15" s="12" t="n">
        <f aca="false">IF(OR(M105=0,CY15=0),0,M105*CY15/(M105+CY15))</f>
        <v>33.6609839368884</v>
      </c>
      <c r="N15" s="12" t="n">
        <f aca="false">IF(OR(N105=0,CZ15=0),0,N105*CZ15/(N105+CZ15))</f>
        <v>33.7512832292807</v>
      </c>
      <c r="O15" s="12" t="n">
        <f aca="false">IF(OR(O105=0,DA15=0),0,O105*DA15/(O105+DA15))</f>
        <v>33.7782510690109</v>
      </c>
      <c r="P15" s="12" t="n">
        <f aca="false">IF(OR(P105=0,DB15=0),0,P105*DB15/(P105+DB15))</f>
        <v>33.7634197044761</v>
      </c>
      <c r="Q15" s="12" t="n">
        <f aca="false">IF(OR(Q105=0,DC15=0),0,Q105*DC15/(Q105+DC15))</f>
        <v>33.7210628677737</v>
      </c>
      <c r="R15" s="12" t="n">
        <f aca="false">IF(OR(R105=0,DD15=0),0,R105*DD15/(R105+DD15))</f>
        <v>33.6607632040347</v>
      </c>
      <c r="S15" s="12" t="n">
        <f aca="false">IF(OR(S105=0,DE15=0),0,S105*DE15/(S105+DE15))</f>
        <v>33.2477404471289</v>
      </c>
      <c r="T15" s="12" t="n">
        <f aca="false">IF(OR(T105=0,DF15=0),0,T105*DF15/(T105+DF15))</f>
        <v>32.8731977973668</v>
      </c>
      <c r="U15" s="12" t="n">
        <f aca="false">IF(OR(U105=0,DG15=0),0,U105*DG15/(U105+DG15))</f>
        <v>32.5276491157857</v>
      </c>
      <c r="V15" s="12" t="n">
        <f aca="false">IF(OR(V105=0,DH15=0),0,V105*DH15/(V105+DH15))</f>
        <v>32.2033881734985</v>
      </c>
      <c r="W15" s="12" t="n">
        <f aca="false">IF(OR(W105=0,DI15=0),0,W105*DI15/(W105+DI15))</f>
        <v>31.8938687314717</v>
      </c>
      <c r="X15" s="12" t="n">
        <f aca="false">IF(OR(X105=0,DJ15=0),0,X105*DJ15/(X105+DJ15))</f>
        <v>31.6772454223851</v>
      </c>
      <c r="Y15" s="12" t="n">
        <f aca="false">IF(OR(Y105=0,DK15=0),0,Y105*DK15/(Y105+DK15))</f>
        <v>31.4718514753921</v>
      </c>
      <c r="Z15" s="12" t="n">
        <f aca="false">IF(OR(Z105=0,DL15=0),0,Z105*DL15/(Z105+DL15))</f>
        <v>31.2750462300012</v>
      </c>
      <c r="AA15" s="12" t="n">
        <f aca="false">IF(OR(AA105=0,DM15=0),0,AA105*DM15/(AA105+DM15))</f>
        <v>31.0845006844022</v>
      </c>
      <c r="AB15" s="12" t="n">
        <f aca="false">IF(OR(AB105=0,DN15=0),0,AB105*DN15/(AB105+DN15))</f>
        <v>30.898096699853</v>
      </c>
      <c r="AC15" s="12" t="n">
        <f aca="false">IF(OR(AC105=0,DO15=0),0,AC105*DO15/(AC105+DO15))</f>
        <v>30.7657855932668</v>
      </c>
      <c r="AD15" s="12" t="n">
        <f aca="false">IF(OR(AD105=0,DP15=0),0,AD105*DP15/(AD105+DP15))</f>
        <v>30.6372906227093</v>
      </c>
      <c r="AE15" s="12" t="n">
        <f aca="false">IF(OR(AE105=0,DQ15=0),0,AE105*DQ15/(AE105+DQ15))</f>
        <v>30.5116609009246</v>
      </c>
      <c r="AF15" s="12" t="n">
        <f aca="false">IF(OR(AF105=0,DR15=0),0,AF105*DR15/(AF105+DR15))</f>
        <v>30.3880215272905</v>
      </c>
      <c r="AG15" s="12" t="n">
        <f aca="false">IF(OR(AG105=0,DS15=0),0,AG105*DS15/(AG105+DS15))</f>
        <v>30.2655504536828</v>
      </c>
      <c r="AH15" s="12" t="n">
        <f aca="false">IF(OR(AH105=0,DT15=0),0,AH105*DT15/(AH105+DT15))</f>
        <v>30.1722168668868</v>
      </c>
      <c r="AI15" s="12" t="n">
        <f aca="false">IF(OR(AI105=0,DU15=0),0,AI105*DU15/(AI105+DU15))</f>
        <v>30.0800374325466</v>
      </c>
      <c r="AJ15" s="12" t="n">
        <f aca="false">IF(OR(AJ105=0,DV15=0),0,AJ105*DV15/(AJ105+DV15))</f>
        <v>29.9885779255125</v>
      </c>
      <c r="AK15" s="12" t="n">
        <f aca="false">IF(OR(AK105=0,DW15=0),0,AK105*DW15/(AK105+DW15))</f>
        <v>29.897424367303</v>
      </c>
      <c r="AL15" s="12" t="n">
        <f aca="false">IF(OR(AL105=0,DX15=0),0,AL105*DX15/(AL105+DX15))</f>
        <v>29.8061757347244</v>
      </c>
      <c r="AM15" s="12" t="n">
        <f aca="false">IF(OR(AM105=0,DY15=0),0,AM105*DY15/(AM105+DY15))</f>
        <v>29.7355495368965</v>
      </c>
      <c r="AN15" s="12" t="n">
        <f aca="false">IF(OR(AN105=0,DZ15=0),0,AN105*DZ15/(AN105+DZ15))</f>
        <v>29.6650170113072</v>
      </c>
      <c r="AO15" s="12" t="n">
        <f aca="false">IF(OR(AO105=0,EA15=0),0,AO105*EA15/(AO105+EA15))</f>
        <v>29.5943566789889</v>
      </c>
      <c r="AP15" s="12" t="n">
        <f aca="false">IF(OR(AP105=0,EB15=0),0,AP105*EB15/(AP105+EB15))</f>
        <v>29.5233521208698</v>
      </c>
      <c r="AQ15" s="12" t="n">
        <f aca="false">IF(OR(AQ105=0,EC15=0),0,AQ105*EC15/(AQ105+EC15))</f>
        <v>29.4517893263971</v>
      </c>
      <c r="AR15" s="12" t="n">
        <f aca="false">IF(OR(AR105=0,ED15=0),0,AR105*ED15/(AR105+ED15))</f>
        <v>29.4024150779927</v>
      </c>
      <c r="AS15" s="12" t="n">
        <f aca="false">IF(OR(AS105=0,EE15=0),0,AS105*EE15/(AS105+EE15))</f>
        <v>29.3528567302809</v>
      </c>
      <c r="AT15" s="12" t="n">
        <f aca="false">IF(OR(AT105=0,EF15=0),0,AT105*EF15/(AT105+EF15))</f>
        <v>29.3030228924574</v>
      </c>
      <c r="AU15" s="12" t="n">
        <f aca="false">IF(OR(AU105=0,EG15=0),0,AU105*EG15/(AU105+EG15))</f>
        <v>29.2528240241848</v>
      </c>
      <c r="AV15" s="12" t="n">
        <f aca="false">IF(OR(AV105=0,EH15=0),0,AV105*EH15/(AV105+EH15))</f>
        <v>29.2021717059657</v>
      </c>
      <c r="AW15" s="12" t="n">
        <f aca="false">IF(OR(AW105=0,EI15=0),0,AW105*EI15/(AW105+EI15))</f>
        <v>29.1572593240537</v>
      </c>
      <c r="AX15" s="12" t="n">
        <f aca="false">IF(OR(AX105=0,EJ15=0),0,AX105*EJ15/(AX105+EJ15))</f>
        <v>29.111887295153</v>
      </c>
      <c r="AY15" s="12" t="n">
        <f aca="false">IF(OR(AY105=0,EK15=0),0,AY105*EK15/(AY105+EK15))</f>
        <v>29.0659911345488</v>
      </c>
      <c r="AZ15" s="12" t="n">
        <f aca="false">IF(OR(AZ105=0,EL15=0),0,AZ105*EL15/(AZ105+EL15))</f>
        <v>29.0195061013031</v>
      </c>
      <c r="BA15" s="12" t="n">
        <f aca="false">IF(OR(BA105=0,EM15=0),0,BA105*EM15/(BA105+EM15))</f>
        <v>28.9723668101659</v>
      </c>
      <c r="BB15" s="12" t="n">
        <f aca="false">IF(OR(BB105=0,EN15=0),0,BB105*EN15/(BB105+EN15))</f>
        <v>28.9368238636532</v>
      </c>
      <c r="BC15" s="12" t="n">
        <f aca="false">IF(OR(BC105=0,EO15=0),0,BC105*EO15/(BC105+EO15))</f>
        <v>28.9007907343803</v>
      </c>
      <c r="BD15" s="12" t="n">
        <f aca="false">IF(OR(BD105=0,EP15=0),0,BD105*EP15/(BD105+EP15))</f>
        <v>28.8642362845997</v>
      </c>
      <c r="BE15" s="12" t="n">
        <f aca="false">IF(OR(BE105=0,EQ15=0),0,BE105*EQ15/(BE105+EQ15))</f>
        <v>28.8271288556944</v>
      </c>
      <c r="BF15" s="12" t="n">
        <f aca="false">IF(OR(BF105=0,ER15=0),0,BF105*ER15/(BF105+ER15))</f>
        <v>28.7894361519207</v>
      </c>
      <c r="BG15" s="12" t="n">
        <f aca="false">IF(OR(BG105=0,ES15=0),0,BG105*ES15/(BG105+ES15))</f>
        <v>28.8231599174023</v>
      </c>
      <c r="BH15" s="12" t="n">
        <f aca="false">IF(OR(BH105=0,ET15=0),0,BH105*ET15/(BH105+ET15))</f>
        <v>28.8542772768572</v>
      </c>
      <c r="BI15" s="12" t="n">
        <f aca="false">IF(OR(BI105=0,EU15=0),0,BI105*EU15/(BI105+EU15))</f>
        <v>28.8829404220703</v>
      </c>
      <c r="BJ15" s="12" t="n">
        <f aca="false">IF(OR(BJ105=0,EV15=0),0,BJ105*EV15/(BJ105+EV15))</f>
        <v>28.9092900848775</v>
      </c>
      <c r="BK15" s="12" t="n">
        <f aca="false">IF(OR(BK105=0,EW15=0),0,BK105*EW15/(BK105+EW15))</f>
        <v>28.9334564781909</v>
      </c>
      <c r="BL15" s="12" t="n">
        <f aca="false">IF(OR(BL105=0,EX15=0),0,BL105*EX15/(BL105+EX15))</f>
        <v>28.9764969144888</v>
      </c>
      <c r="BM15" s="12" t="n">
        <f aca="false">IF(OR(BM105=0,EY15=0),0,BM105*EY15/(BM105+EY15))</f>
        <v>29.0158011934251</v>
      </c>
      <c r="BN15" s="12" t="n">
        <f aca="false">IF(OR(BN105=0,EZ15=0),0,BN105*EZ15/(BN105+EZ15))</f>
        <v>29.051637825995</v>
      </c>
      <c r="BO15" s="12" t="n">
        <f aca="false">IF(OR(BO105=0,FA15=0),0,BO105*FA15/(BO105+FA15))</f>
        <v>29.0842512414695</v>
      </c>
      <c r="BP15" s="12" t="n">
        <f aca="false">IF(OR(BP105=0,FB15=0),0,BP105*FB15/(BP105+FB15))</f>
        <v>29.1138641966342</v>
      </c>
      <c r="BQ15" s="12" t="n">
        <f aca="false">IF(OR(BQ105=0,FC15=0),0,BQ105*FC15/(BQ105+FC15))</f>
        <v>29.1487539081962</v>
      </c>
      <c r="BR15" s="12" t="n">
        <f aca="false">IF(OR(BR105=0,FD15=0),0,BR105*FD15/(BR105+FD15))</f>
        <v>29.1802447361433</v>
      </c>
      <c r="BS15" s="12" t="n">
        <f aca="false">IF(OR(BS105=0,FE15=0),0,BS105*FE15/(BS105+FE15))</f>
        <v>29.2085887422819</v>
      </c>
      <c r="BT15" s="12" t="n">
        <f aca="false">IF(OR(BT105=0,FF15=0),0,BT105*FF15/(BT105+FF15))</f>
        <v>29.2340141405777</v>
      </c>
      <c r="BU15" s="12" t="n">
        <f aca="false">IF(OR(BU105=0,FG15=0),0,BU105*FG15/(BU105+FG15))</f>
        <v>29.2567278284556</v>
      </c>
      <c r="BV15" s="12" t="n">
        <f aca="false">IF(OR(BV105=0,FH15=0),0,BV105*FH15/(BV105+FH15))</f>
        <v>29.2892896245647</v>
      </c>
      <c r="BW15" s="12" t="n">
        <f aca="false">IF(OR(BW105=0,FI15=0),0,BW105*FI15/(BW105+FI15))</f>
        <v>29.3181945964877</v>
      </c>
      <c r="BX15" s="12" t="n">
        <f aca="false">IF(OR(BX105=0,FJ15=0),0,BX105*FJ15/(BX105+FJ15))</f>
        <v>29.3437470760588</v>
      </c>
      <c r="BY15" s="12" t="n">
        <f aca="false">IF(OR(BY105=0,FK15=0),0,BY105*FK15/(BY105+FK15))</f>
        <v>29.3662187039522</v>
      </c>
      <c r="BZ15" s="12" t="n">
        <f aca="false">IF(OR(BZ105=0,FL15=0),0,BZ105*FL15/(BZ105+FL15))</f>
        <v>29.3858524348613</v>
      </c>
      <c r="CA15" s="12" t="n">
        <f aca="false">IF(OR(CA105=0,FM15=0),0,CA105*FM15/(CA105+FM15))</f>
        <v>29.4165769059096</v>
      </c>
      <c r="CB15" s="12" t="n">
        <f aca="false">IF(OR(CB105=0,FN15=0),0,CB105*FN15/(CB105+FN15))</f>
        <v>29.4432454082408</v>
      </c>
      <c r="CC15" s="12" t="n">
        <f aca="false">IF(OR(CC105=0,FO15=0),0,CC105*FO15/(CC105+FO15))</f>
        <v>29.4662454432975</v>
      </c>
      <c r="CD15" s="12" t="n">
        <f aca="false">IF(OR(CD105=0,FP15=0),0,CD105*FP15/(CD105+FP15))</f>
        <v>29.4859163271741</v>
      </c>
      <c r="CE15" s="12" t="n">
        <f aca="false">IF(OR(CE105=0,FQ15=0),0,CE105*FQ15/(CE105+FQ15))</f>
        <v>29.5025561148106</v>
      </c>
      <c r="CF15" s="12" t="n">
        <f aca="false">IF(OR(CF105=0,FR15=0),0,CF105*FR15/(CF105+FR15))</f>
        <v>29.5357244527615</v>
      </c>
      <c r="CG15" s="12" t="n">
        <f aca="false">IF(OR(CG105=0,FS15=0),0,CG105*FS15/(CG105+FS15))</f>
        <v>29.5636155938473</v>
      </c>
      <c r="CH15" s="12" t="n">
        <f aca="false">IF(OR(CH105=0,FT15=0),0,CH105*FT15/(CH105+FT15))</f>
        <v>29.5868617712431</v>
      </c>
      <c r="CI15" s="12" t="n">
        <f aca="false">IF(OR(CI105=0,FU15=0),0,CI105*FU15/(CI105+FU15))</f>
        <v>29.6059970366651</v>
      </c>
      <c r="CJ15" s="12" t="n">
        <f aca="false">IF(OR(CJ105=0,FV15=0),0,CJ105*FV15/(CJ105+FV15))</f>
        <v>29.6214750989843</v>
      </c>
      <c r="CK15" s="12" t="n">
        <f aca="false">IF(OR(CK105=0,FW15=0),0,CK105*FW15/(CK105+FW15))</f>
        <v>29.6604262585544</v>
      </c>
      <c r="CL15" s="12" t="n">
        <f aca="false">IF(OR(CL105=0,FX15=0),0,CL105*FX15/(CL105+FX15))</f>
        <v>29.6915400209781</v>
      </c>
      <c r="CM15" s="12" t="n">
        <f aca="false">IF(OR(CM105=0,FY15=0),0,CM105*FY15/(CM105+FY15))</f>
        <v>29.7160876892176</v>
      </c>
      <c r="CN15" s="12" t="n">
        <f aca="false">IF(OR(CN105=0,FZ15=0),0,CN105*FZ15/(CN105+FZ15))</f>
        <v>29.7350770213607</v>
      </c>
      <c r="CO15" s="12" t="n">
        <f aca="false">IF(OR(CO105=0,GA15=0),0,CO105*GA15/(CO105+GA15))</f>
        <v>29.7493162886492</v>
      </c>
      <c r="CP15" s="12" t="n">
        <f aca="false">IF(OR(CP105=0,GB15=0),0,CP105*GB15/(CP105+GB15))</f>
        <v>0</v>
      </c>
      <c r="CQ15" s="12" t="n">
        <f aca="false">IF(OR(CQ105=0,GC15=0),0,CQ105*GC15/(CQ105+GC15))</f>
        <v>0</v>
      </c>
      <c r="CR15" s="0" t="n">
        <f aca="false">IF(F$9=0,0,(SIN(F$12)*COS($E15)+SIN($E15)*COS(F$12))/SIN($E15)*F$9)</f>
        <v>33.8</v>
      </c>
      <c r="CS15" s="0" t="n">
        <f aca="false">IF(G$9=0,0,(SIN(G$12)*COS($E15)+SIN($E15)*COS(G$12))/SIN($E15)*G$9)</f>
        <v>46.5167947322679</v>
      </c>
      <c r="CT15" s="0" t="n">
        <f aca="false">IF(H$9=0,0,(SIN(H$12)*COS($E15)+SIN($E15)*COS(H$12))/SIN($E15)*H$9)</f>
        <v>59.9512641815677</v>
      </c>
      <c r="CU15" s="0" t="n">
        <f aca="false">IF(I$9=0,0,(SIN(I$12)*COS($E15)+SIN($E15)*COS(I$12))/SIN($E15)*I$9)</f>
        <v>75.4963928274458</v>
      </c>
      <c r="CV15" s="0" t="n">
        <f aca="false">IF(J$9=0,0,(SIN(J$12)*COS($E15)+SIN($E15)*COS(J$12))/SIN($E15)*J$9)</f>
        <v>92.212435680766</v>
      </c>
      <c r="CW15" s="0" t="n">
        <f aca="false">IF(K$9=0,0,(SIN(K$12)*COS($E15)+SIN($E15)*COS(K$12))/SIN($E15)*K$9)</f>
        <v>110.091929017224</v>
      </c>
      <c r="CX15" s="0" t="n">
        <f aca="false">IF(L$9=0,0,(SIN(L$12)*COS($E15)+SIN($E15)*COS(L$12))/SIN($E15)*L$9)</f>
        <v>129.126691759819</v>
      </c>
      <c r="CY15" s="0" t="n">
        <f aca="false">IF(M$9=0,0,(SIN(M$12)*COS($E15)+SIN($E15)*COS(M$12))/SIN($E15)*M$9)</f>
        <v>149.307828803938</v>
      </c>
      <c r="CZ15" s="0" t="n">
        <f aca="false">IF(N$9=0,0,(SIN(N$12)*COS($E15)+SIN($E15)*COS(N$12))/SIN($E15)*N$9)</f>
        <v>175.000753507948</v>
      </c>
      <c r="DA15" s="0" t="n">
        <f aca="false">IF(O$9=0,0,(SIN(O$12)*COS($E15)+SIN($E15)*COS(O$12))/SIN($E15)*O$9)</f>
        <v>202.604423285671</v>
      </c>
      <c r="DB15" s="0" t="n">
        <f aca="false">IF(P$9=0,0,(SIN(P$12)*COS($E15)+SIN($E15)*COS(P$12))/SIN($E15)*P$9)</f>
        <v>232.10346779909</v>
      </c>
      <c r="DC15" s="0" t="n">
        <f aca="false">IF(Q$9=0,0,(SIN(Q$12)*COS($E15)+SIN($E15)*COS(Q$12))/SIN($E15)*Q$9)</f>
        <v>263.48134321211</v>
      </c>
      <c r="DD15" s="0" t="n">
        <f aca="false">IF(R$9=0,0,(SIN(R$12)*COS($E15)+SIN($E15)*COS(R$12))/SIN($E15)*R$9)</f>
        <v>296.720339532249</v>
      </c>
      <c r="DE15" s="0" t="n">
        <f aca="false">IF(S$9=0,0,(SIN(S$12)*COS($E15)+SIN($E15)*COS(S$12))/SIN($E15)*S$9)</f>
        <v>301.254775579992</v>
      </c>
      <c r="DF15" s="0" t="n">
        <f aca="false">IF(T$9=0,0,(SIN(T$12)*COS($E15)+SIN($E15)*COS(T$12))/SIN($E15)*T$9)</f>
        <v>303.902362327836</v>
      </c>
      <c r="DG15" s="0" t="n">
        <f aca="false">IF(U$9=0,0,(SIN(U$12)*COS($E15)+SIN($E15)*COS(U$12))/SIN($E15)*U$9)</f>
        <v>304.671550009122</v>
      </c>
      <c r="DH15" s="0" t="n">
        <f aca="false">IF(V$9=0,0,(SIN(V$12)*COS($E15)+SIN($E15)*COS(V$12))/SIN($E15)*V$9)</f>
        <v>303.571905016091</v>
      </c>
      <c r="DI15" s="0" t="n">
        <f aca="false">IF(W$9=0,0,(SIN(W$12)*COS($E15)+SIN($E15)*COS(W$12))/SIN($E15)*W$9)</f>
        <v>300.614104000478</v>
      </c>
      <c r="DJ15" s="0" t="n">
        <f aca="false">IF(X$9=0,0,(SIN(X$12)*COS($E15)+SIN($E15)*COS(X$12))/SIN($E15)*X$9)</f>
        <v>303.342124698395</v>
      </c>
      <c r="DK15" s="0" t="n">
        <f aca="false">IF(Y$9=0,0,(SIN(Y$12)*COS($E15)+SIN($E15)*COS(Y$12))/SIN($E15)*Y$9)</f>
        <v>304.919256761825</v>
      </c>
      <c r="DL15" s="0" t="n">
        <f aca="false">IF(Z$9=0,0,(SIN(Z$12)*COS($E15)+SIN($E15)*COS(Z$12))/SIN($E15)*Z$9)</f>
        <v>305.352272174561</v>
      </c>
      <c r="DM15" s="0" t="n">
        <f aca="false">IF(AA$9=0,0,(SIN(AA$12)*COS($E15)+SIN($E15)*COS(AA$12))/SIN($E15)*AA$9)</f>
        <v>304.648611645861</v>
      </c>
      <c r="DN15" s="0" t="n">
        <f aca="false">IF(AB$9=0,0,(SIN(AB$12)*COS($E15)+SIN($E15)*COS(AB$12))/SIN($E15)*AB$9)</f>
        <v>302.816380037251</v>
      </c>
      <c r="DO15" s="0" t="n">
        <f aca="false">IF(AC$9=0,0,(SIN(AC$12)*COS($E15)+SIN($E15)*COS(AC$12))/SIN($E15)*AC$9)</f>
        <v>304.890000844759</v>
      </c>
      <c r="DP15" s="0" t="n">
        <f aca="false">IF(AD$9=0,0,(SIN(AD$12)*COS($E15)+SIN($E15)*COS(AD$12))/SIN($E15)*AD$9)</f>
        <v>306.211365784812</v>
      </c>
      <c r="DQ15" s="0" t="n">
        <f aca="false">IF(AE$9=0,0,(SIN(AE$12)*COS($E15)+SIN($E15)*COS(AE$12))/SIN($E15)*AE$9)</f>
        <v>306.785785526603</v>
      </c>
      <c r="DR15" s="0" t="n">
        <f aca="false">IF(AF$9=0,0,(SIN(AF$12)*COS($E15)+SIN($E15)*COS(AF$12))/SIN($E15)*AF$9)</f>
        <v>306.618997380358</v>
      </c>
      <c r="DS15" s="0" t="n">
        <f aca="false">IF(AG$9=0,0,(SIN(AG$12)*COS($E15)+SIN($E15)*COS(AG$12))/SIN($E15)*AG$9)</f>
        <v>305.717161748758</v>
      </c>
      <c r="DT15" s="0" t="n">
        <f aca="false">IF(AH$9=0,0,(SIN(AH$12)*COS($E15)+SIN($E15)*COS(AH$12))/SIN($E15)*AH$9)</f>
        <v>307.03915798539</v>
      </c>
      <c r="DU15" s="0" t="n">
        <f aca="false">IF(AI$9=0,0,(SIN(AI$12)*COS($E15)+SIN($E15)*COS(AI$12))/SIN($E15)*AI$9)</f>
        <v>307.810285492995</v>
      </c>
      <c r="DV15" s="0" t="n">
        <f aca="false">IF(AJ$9=0,0,(SIN(AJ$12)*COS($E15)+SIN($E15)*COS(AJ$12))/SIN($E15)*AJ$9)</f>
        <v>308.035174930397</v>
      </c>
      <c r="DW15" s="0" t="n">
        <f aca="false">IF(AK$9=0,0,(SIN(AK$12)*COS($E15)+SIN($E15)*COS(AK$12))/SIN($E15)*AK$9)</f>
        <v>307.718761174423</v>
      </c>
      <c r="DX15" s="0" t="n">
        <f aca="false">IF(AL$9=0,0,(SIN(AL$12)*COS($E15)+SIN($E15)*COS(AL$12))/SIN($E15)*AL$9)</f>
        <v>306.866280292616</v>
      </c>
      <c r="DY15" s="0" t="n">
        <f aca="false">IF(AM$9=0,0,(SIN(AM$12)*COS($E15)+SIN($E15)*COS(AM$12))/SIN($E15)*AM$9)</f>
        <v>307.729466870784</v>
      </c>
      <c r="DZ15" s="0" t="n">
        <f aca="false">IF(AN$9=0,0,(SIN(AN$12)*COS($E15)+SIN($E15)*COS(AN$12))/SIN($E15)*AN$9)</f>
        <v>308.175177799478</v>
      </c>
      <c r="EA15" s="0" t="n">
        <f aca="false">IF(AO$9=0,0,(SIN(AO$12)*COS($E15)+SIN($E15)*COS(AO$12))/SIN($E15)*AO$9)</f>
        <v>308.207431591679</v>
      </c>
      <c r="EB15" s="0" t="n">
        <f aca="false">IF(AP$9=0,0,(SIN(AP$12)*COS($E15)+SIN($E15)*COS(AP$12))/SIN($E15)*AP$9)</f>
        <v>307.8304700518</v>
      </c>
      <c r="EC15" s="0" t="n">
        <f aca="false">IF(AQ$9=0,0,(SIN(AQ$12)*COS($E15)+SIN($E15)*COS(AQ$12))/SIN($E15)*AQ$9)</f>
        <v>307.048755688496</v>
      </c>
      <c r="ED15" s="0" t="n">
        <f aca="false">IF(AR$9=0,0,(SIN(AR$12)*COS($E15)+SIN($E15)*COS(AR$12))/SIN($E15)*AR$9)</f>
        <v>308.374075334535</v>
      </c>
      <c r="EE15" s="0" t="n">
        <f aca="false">IF(AS$9=0,0,(SIN(AS$12)*COS($E15)+SIN($E15)*COS(AS$12))/SIN($E15)*AS$9)</f>
        <v>309.404123595574</v>
      </c>
      <c r="EF15" s="0" t="n">
        <f aca="false">IF(AT$9=0,0,(SIN(AT$12)*COS($E15)+SIN($E15)*COS(AT$12))/SIN($E15)*AT$9)</f>
        <v>310.141671896477</v>
      </c>
      <c r="EG15" s="0" t="n">
        <f aca="false">IF(AU$9=0,0,(SIN(AU$12)*COS($E15)+SIN($E15)*COS(AU$12))/SIN($E15)*AU$9)</f>
        <v>310.589641150048</v>
      </c>
      <c r="EH15" s="0" t="n">
        <f aca="false">IF(AV$9=0,0,(SIN(AV$12)*COS($E15)+SIN($E15)*COS(AV$12))/SIN($E15)*AV$9)</f>
        <v>310.751099909124</v>
      </c>
      <c r="EI15" s="0" t="n">
        <f aca="false">IF(AW$9=0,0,(SIN(AW$12)*COS($E15)+SIN($E15)*COS(AW$12))/SIN($E15)*AW$9)</f>
        <v>311.343984652387</v>
      </c>
      <c r="EJ15" s="0" t="n">
        <f aca="false">IF(AX$9=0,0,(SIN(AX$12)*COS($E15)+SIN($E15)*COS(AX$12))/SIN($E15)*AX$9)</f>
        <v>311.680804783485</v>
      </c>
      <c r="EK15" s="0" t="n">
        <f aca="false">IF(AY$9=0,0,(SIN(AY$12)*COS($E15)+SIN($E15)*COS(AY$12))/SIN($E15)*AY$9)</f>
        <v>311.764396019448</v>
      </c>
      <c r="EL15" s="0" t="n">
        <f aca="false">IF(AZ$9=0,0,(SIN(AZ$12)*COS($E15)+SIN($E15)*COS(AZ$12))/SIN($E15)*AZ$9)</f>
        <v>311.597719429314</v>
      </c>
      <c r="EM15" s="0" t="n">
        <f aca="false">IF(BA$9=0,0,(SIN(BA$12)*COS($E15)+SIN($E15)*COS(BA$12))/SIN($E15)*BA$9)</f>
        <v>311.183859622422</v>
      </c>
      <c r="EN15" s="0" t="n">
        <f aca="false">IF(BB$9=0,0,(SIN(BB$12)*COS($E15)+SIN($E15)*COS(BB$12))/SIN($E15)*BB$9)</f>
        <v>311.95154403029</v>
      </c>
      <c r="EO15" s="0" t="n">
        <f aca="false">IF(BC$9=0,0,(SIN(BC$12)*COS($E15)+SIN($E15)*COS(BC$12))/SIN($E15)*BC$9)</f>
        <v>312.518436195886</v>
      </c>
      <c r="EP15" s="0" t="n">
        <f aca="false">IF(BD$9=0,0,(SIN(BD$12)*COS($E15)+SIN($E15)*COS(BD$12))/SIN($E15)*BD$9)</f>
        <v>312.886659068496</v>
      </c>
      <c r="EQ15" s="0" t="n">
        <f aca="false">IF(BE$9=0,0,(SIN(BE$12)*COS($E15)+SIN($E15)*COS(BE$12))/SIN($E15)*BE$9)</f>
        <v>313.058427632922</v>
      </c>
      <c r="ER15" s="0" t="n">
        <f aca="false">IF(BF$9=0,0,(SIN(BF$12)*COS($E15)+SIN($E15)*COS(BF$12))/SIN($E15)*BF$9)</f>
        <v>313.036047525905</v>
      </c>
      <c r="ES15" s="0" t="n">
        <f aca="false">IF(BG$9=0,0,(SIN(BG$12)*COS($E15)+SIN($E15)*COS(BG$12))/SIN($E15)*BG$9)</f>
        <v>321.565973586971</v>
      </c>
      <c r="ET15" s="0" t="n">
        <f aca="false">IF(BH$9=0,0,(SIN(BH$12)*COS($E15)+SIN($E15)*COS(BH$12))/SIN($E15)*BH$9)</f>
        <v>330.109831555911</v>
      </c>
      <c r="EU15" s="0" t="n">
        <f aca="false">IF(BI$9=0,0,(SIN(BI$12)*COS($E15)+SIN($E15)*COS(BI$12))/SIN($E15)*BI$9)</f>
        <v>338.662106934541</v>
      </c>
      <c r="EV15" s="0" t="n">
        <f aca="false">IF(BJ$9=0,0,(SIN(BJ$12)*COS($E15)+SIN($E15)*COS(BJ$12))/SIN($E15)*BJ$9)</f>
        <v>347.217249466705</v>
      </c>
      <c r="EW15" s="0" t="n">
        <f aca="false">IF(BK$9=0,0,(SIN(BK$12)*COS($E15)+SIN($E15)*COS(BK$12))/SIN($E15)*BK$9)</f>
        <v>355.769675726061</v>
      </c>
      <c r="EX15" s="0" t="n">
        <f aca="false">IF(BL$9=0,0,(SIN(BL$12)*COS($E15)+SIN($E15)*COS(BL$12))/SIN($E15)*BL$9)</f>
        <v>367.656099904756</v>
      </c>
      <c r="EY15" s="0" t="n">
        <f aca="false">IF(BM$9=0,0,(SIN(BM$12)*COS($E15)+SIN($E15)*COS(BM$12))/SIN($E15)*BM$9)</f>
        <v>379.592201336807</v>
      </c>
      <c r="EZ15" s="0" t="n">
        <f aca="false">IF(BN$9=0,0,(SIN(BN$12)*COS($E15)+SIN($E15)*COS(BN$12))/SIN($E15)*BN$9)</f>
        <v>391.569229407085</v>
      </c>
      <c r="FA15" s="0" t="n">
        <f aca="false">IF(BO$9=0,0,(SIN(BO$12)*COS($E15)+SIN($E15)*COS(BO$12))/SIN($E15)*BO$9)</f>
        <v>403.578373345918</v>
      </c>
      <c r="FB15" s="0" t="n">
        <f aca="false">IF(BP$9=0,0,(SIN(BP$12)*COS($E15)+SIN($E15)*COS(BP$12))/SIN($E15)*BP$9)</f>
        <v>415.610766485464</v>
      </c>
      <c r="FC15" s="0" t="n">
        <f aca="false">IF(BQ$9=0,0,(SIN(BQ$12)*COS($E15)+SIN($E15)*COS(BQ$12))/SIN($E15)*BQ$9)</f>
        <v>429.403031324911</v>
      </c>
      <c r="FD15" s="0" t="n">
        <f aca="false">IF(BR$9=0,0,(SIN(BR$12)*COS($E15)+SIN($E15)*COS(BR$12))/SIN($E15)*BR$9)</f>
        <v>443.227256598163</v>
      </c>
      <c r="FE15" s="0" t="n">
        <f aca="false">IF(BS$9=0,0,(SIN(BS$12)*COS($E15)+SIN($E15)*COS(BS$12))/SIN($E15)*BS$9)</f>
        <v>457.072826505359</v>
      </c>
      <c r="FF15" s="0" t="n">
        <f aca="false">IF(BT$9=0,0,(SIN(BT$12)*COS($E15)+SIN($E15)*COS(BT$12))/SIN($E15)*BT$9)</f>
        <v>470.929071117318</v>
      </c>
      <c r="FG15" s="0" t="n">
        <f aca="false">IF(BU$9=0,0,(SIN(BU$12)*COS($E15)+SIN($E15)*COS(BU$12))/SIN($E15)*BU$9)</f>
        <v>484.785271591178</v>
      </c>
      <c r="FH15" s="0" t="n">
        <f aca="false">IF(BV$9=0,0,(SIN(BV$12)*COS($E15)+SIN($E15)*COS(BV$12))/SIN($E15)*BV$9)</f>
        <v>502.243931106254</v>
      </c>
      <c r="FI15" s="0" t="n">
        <f aca="false">IF(BW$9=0,0,(SIN(BW$12)*COS($E15)+SIN($E15)*COS(BW$12))/SIN($E15)*BW$9)</f>
        <v>519.723309148644</v>
      </c>
      <c r="FJ15" s="0" t="n">
        <f aca="false">IF(BX$9=0,0,(SIN(BX$12)*COS($E15)+SIN($E15)*COS(BX$12))/SIN($E15)*BX$9)</f>
        <v>537.209250458739</v>
      </c>
      <c r="FK15" s="0" t="n">
        <f aca="false">IF(BY$9=0,0,(SIN(BY$12)*COS($E15)+SIN($E15)*COS(BY$12))/SIN($E15)*BY$9)</f>
        <v>554.687547554865</v>
      </c>
      <c r="FL15" s="0" t="n">
        <f aca="false">IF(BZ$9=0,0,(SIN(BZ$12)*COS($E15)+SIN($E15)*COS(BZ$12))/SIN($E15)*BZ$9)</f>
        <v>572.143947766279</v>
      </c>
      <c r="FM15" s="0" t="n">
        <f aca="false">IF(CA$9=0,0,(SIN(CA$12)*COS($E15)+SIN($E15)*COS(CA$12))/SIN($E15)*CA$9)</f>
        <v>595.126086334933</v>
      </c>
      <c r="FN15" s="0" t="n">
        <f aca="false">IF(CB$9=0,0,(SIN(CB$12)*COS($E15)+SIN($E15)*COS(CB$12))/SIN($E15)*CB$9)</f>
        <v>618.104425200624</v>
      </c>
      <c r="FO15" s="0" t="n">
        <f aca="false">IF(CC$9=0,0,(SIN(CC$12)*COS($E15)+SIN($E15)*COS(CC$12))/SIN($E15)*CC$9)</f>
        <v>641.059514598875</v>
      </c>
      <c r="FP15" s="0" t="n">
        <f aca="false">IF(CD$9=0,0,(SIN(CD$12)*COS($E15)+SIN($E15)*COS(CD$12))/SIN($E15)*CD$9)</f>
        <v>663.971861577143</v>
      </c>
      <c r="FQ15" s="0" t="n">
        <f aca="false">IF(CE$9=0,0,(SIN(CE$12)*COS($E15)+SIN($E15)*COS(CE$12))/SIN($E15)*CE$9)</f>
        <v>686.821939740366</v>
      </c>
      <c r="FR15" s="0" t="n">
        <f aca="false">IF(CF$9=0,0,(SIN(CF$12)*COS($E15)+SIN($E15)*COS(CF$12))/SIN($E15)*CF$9)</f>
        <v>720.913446877568</v>
      </c>
      <c r="FS15" s="0" t="n">
        <f aca="false">IF(CG$9=0,0,(SIN(CG$12)*COS($E15)+SIN($E15)*COS(CG$12))/SIN($E15)*CG$9)</f>
        <v>754.96272121933</v>
      </c>
      <c r="FT15" s="0" t="n">
        <f aca="false">IF(CH$9=0,0,(SIN(CH$12)*COS($E15)+SIN($E15)*COS(CH$12))/SIN($E15)*CH$9)</f>
        <v>788.939820199538</v>
      </c>
      <c r="FU15" s="0" t="n">
        <f aca="false">IF(CI$9=0,0,(SIN(CI$12)*COS($E15)+SIN($E15)*COS(CI$12))/SIN($E15)*CI$9)</f>
        <v>822.814775171938</v>
      </c>
      <c r="FV15" s="0" t="n">
        <f aca="false">IF(CJ$9=0,0,(SIN(CJ$12)*COS($E15)+SIN($E15)*COS(CJ$12))/SIN($E15)*CJ$9)</f>
        <v>856.557606514977</v>
      </c>
      <c r="FW15" s="0" t="n">
        <f aca="false">IF(CK$9=0,0,(SIN(CK$12)*COS($E15)+SIN($E15)*COS(CK$12))/SIN($E15)*CK$9)</f>
        <v>914.917350324087</v>
      </c>
      <c r="FX15" s="0" t="n">
        <f aca="false">IF(CL$9=0,0,(SIN(CL$12)*COS($E15)+SIN($E15)*COS(CL$12))/SIN($E15)*CL$9)</f>
        <v>973.137971074139</v>
      </c>
      <c r="FY15" s="0" t="n">
        <f aca="false">IF(CM$9=0,0,(SIN(CM$12)*COS($E15)+SIN($E15)*COS(CM$12))/SIN($E15)*CM$9)</f>
        <v>1031.16687900983</v>
      </c>
      <c r="FZ15" s="0" t="n">
        <f aca="false">IF(CN$9=0,0,(SIN(CN$12)*COS($E15)+SIN($E15)*COS(CN$12))/SIN($E15)*CN$9)</f>
        <v>1088.95151087639</v>
      </c>
      <c r="GA15" s="0" t="n">
        <f aca="false">IF(CO$9=0,0,(SIN(CO$12)*COS($E15)+SIN($E15)*COS(CO$12))/SIN($E15)*CO$9)</f>
        <v>1146.43935655784</v>
      </c>
      <c r="GB15" s="0" t="n">
        <f aca="false">IF(CP$9=0,0,(SIN(CP$12)*COS($E15)+SIN($E15)*COS(CP$12))/SIN($E15)*CP$9)</f>
        <v>0</v>
      </c>
      <c r="GC15" s="0" t="n">
        <f aca="false">IF(CQ$9=0,0,(SIN(CQ$12)*COS($E15)+SIN($E15)*COS(CQ$12))/SIN($E15)*CQ$9)</f>
        <v>0</v>
      </c>
    </row>
    <row r="16" customFormat="false" ht="12.8" hidden="true" customHeight="false" outlineLevel="0" collapsed="false">
      <c r="A16" s="0" t="n">
        <f aca="false">MAX($F16:$CQ16)</f>
        <v>33.9040701743397</v>
      </c>
      <c r="B16" s="91" t="n">
        <f aca="false">IF(ISNA(INDEX(vmg!$B$6:$B$151,MATCH($C16,vmg!$F$6:$F$151,0))),IF(ISNA(INDEX(vmg!$B$6:$B$151,MATCH($C16,vmg!$D$6:$D$151,0))),0,INDEX(vmg!$B$6:$B$151,MATCH($C16,vmg!$D$6:$D$151,0))),INDEX(vmg!$B$6:$B$151,MATCH($C16,vmg!$F$6:$F$151,0)))</f>
        <v>29.7</v>
      </c>
      <c r="C16" s="90" t="n">
        <f aca="false">MOD(Best +D16,360)</f>
        <v>85</v>
      </c>
      <c r="D16" s="90" t="n">
        <f aca="false">D15+1</f>
        <v>4</v>
      </c>
      <c r="E16" s="1" t="n">
        <f aca="false">D16*PI()/180</f>
        <v>0.0698131700797732</v>
      </c>
      <c r="F16" s="12" t="n">
        <f aca="false">IF(OR(F106=0,CR16=0),0,F106*CR16/(F106+CR16))</f>
        <v>33.79999885756</v>
      </c>
      <c r="G16" s="12" t="n">
        <f aca="false">IF(OR(G106=0,CS16=0),0,G106*CS16/(G106+CS16))</f>
        <v>33.6980178875312</v>
      </c>
      <c r="H16" s="12" t="n">
        <f aca="false">IF(OR(H106=0,CT16=0),0,H106*CT16/(H106+CT16))</f>
        <v>33.5807765333237</v>
      </c>
      <c r="I16" s="12" t="n">
        <f aca="false">IF(OR(I106=0,CU16=0),0,I106*CU16/(I106+CU16))</f>
        <v>33.7816280050391</v>
      </c>
      <c r="J16" s="12" t="n">
        <f aca="false">IF(OR(J106=0,CV16=0),0,J106*CV16/(J106+CV16))</f>
        <v>33.8601740488192</v>
      </c>
      <c r="K16" s="12" t="n">
        <f aca="false">IF(OR(K106=0,CW16=0),0,K106*CW16/(K106+CW16))</f>
        <v>33.8641163532943</v>
      </c>
      <c r="L16" s="12" t="n">
        <f aca="false">IF(OR(L106=0,CX16=0),0,L106*CX16/(L106+CX16))</f>
        <v>33.82179058263</v>
      </c>
      <c r="M16" s="12" t="n">
        <f aca="false">IF(OR(M106=0,CY16=0),0,M106*CY16/(M106+CY16))</f>
        <v>33.7506632781084</v>
      </c>
      <c r="N16" s="12" t="n">
        <f aca="false">IF(OR(N106=0,CZ16=0),0,N106*CZ16/(N106+CZ16))</f>
        <v>33.8661253046387</v>
      </c>
      <c r="O16" s="12" t="n">
        <f aca="false">IF(OR(O106=0,DA16=0),0,O106*DA16/(O106+DA16))</f>
        <v>33.9040701743397</v>
      </c>
      <c r="P16" s="12" t="n">
        <f aca="false">IF(OR(P106=0,DB16=0),0,P106*DB16/(P106+DB16))</f>
        <v>33.8896121289945</v>
      </c>
      <c r="Q16" s="12" t="n">
        <f aca="false">IF(OR(Q106=0,DC16=0),0,Q106*DC16/(Q106+DC16))</f>
        <v>33.8398843075903</v>
      </c>
      <c r="R16" s="12" t="n">
        <f aca="false">IF(OR(R106=0,DD16=0),0,R106*DD16/(R106+DD16))</f>
        <v>33.7666671922472</v>
      </c>
      <c r="S16" s="12" t="n">
        <f aca="false">IF(OR(S106=0,DE16=0),0,S106*DE16/(S106+DE16))</f>
        <v>33.2481307182412</v>
      </c>
      <c r="T16" s="12" t="n">
        <f aca="false">IF(OR(T106=0,DF16=0),0,T106*DF16/(T106+DF16))</f>
        <v>32.7771889125249</v>
      </c>
      <c r="U16" s="12" t="n">
        <f aca="false">IF(OR(U106=0,DG16=0),0,U106*DG16/(U106+DG16))</f>
        <v>32.3423352788513</v>
      </c>
      <c r="V16" s="12" t="n">
        <f aca="false">IF(OR(V106=0,DH16=0),0,V106*DH16/(V106+DH16))</f>
        <v>31.9341917735349</v>
      </c>
      <c r="W16" s="12" t="n">
        <f aca="false">IF(OR(W106=0,DI16=0),0,W106*DI16/(W106+DI16))</f>
        <v>31.5447799451541</v>
      </c>
      <c r="X16" s="12" t="n">
        <f aca="false">IF(OR(X106=0,DJ16=0),0,X106*DJ16/(X106+DJ16))</f>
        <v>31.271287199791</v>
      </c>
      <c r="Y16" s="12" t="n">
        <f aca="false">IF(OR(Y106=0,DK16=0),0,Y106*DK16/(Y106+DK16))</f>
        <v>31.0119659109253</v>
      </c>
      <c r="Z16" s="12" t="n">
        <f aca="false">IF(OR(Z106=0,DL16=0),0,Z106*DL16/(Z106+DL16))</f>
        <v>30.7635846708772</v>
      </c>
      <c r="AA16" s="12" t="n">
        <f aca="false">IF(OR(AA106=0,DM16=0),0,AA106*DM16/(AA106+DM16))</f>
        <v>30.5232920410706</v>
      </c>
      <c r="AB16" s="12" t="n">
        <f aca="false">IF(OR(AB106=0,DN16=0),0,AB106*DN16/(AB106+DN16))</f>
        <v>30.2884968421783</v>
      </c>
      <c r="AC16" s="12" t="n">
        <f aca="false">IF(OR(AC106=0,DO16=0),0,AC106*DO16/(AC106+DO16))</f>
        <v>30.1208170547255</v>
      </c>
      <c r="AD16" s="12" t="n">
        <f aca="false">IF(OR(AD106=0,DP16=0),0,AD106*DP16/(AD106+DP16))</f>
        <v>29.9580973847377</v>
      </c>
      <c r="AE16" s="12" t="n">
        <f aca="false">IF(OR(AE106=0,DQ16=0),0,AE106*DQ16/(AE106+DQ16))</f>
        <v>29.799166816411</v>
      </c>
      <c r="AF16" s="12" t="n">
        <f aca="false">IF(OR(AF106=0,DR16=0),0,AF106*DR16/(AF106+DR16))</f>
        <v>29.6429490031732</v>
      </c>
      <c r="AG16" s="12" t="n">
        <f aca="false">IF(OR(AG106=0,DS16=0),0,AG106*DS16/(AG106+DS16))</f>
        <v>29.4884345760159</v>
      </c>
      <c r="AH16" s="12" t="n">
        <f aca="false">IF(OR(AH106=0,DT16=0),0,AH106*DT16/(AH106+DT16))</f>
        <v>29.3699481170119</v>
      </c>
      <c r="AI16" s="12" t="n">
        <f aca="false">IF(OR(AI106=0,DU16=0),0,AI106*DU16/(AI106+DU16))</f>
        <v>29.2530806079962</v>
      </c>
      <c r="AJ16" s="12" t="n">
        <f aca="false">IF(OR(AJ106=0,DV16=0),0,AJ106*DV16/(AJ106+DV16))</f>
        <v>29.1372953067862</v>
      </c>
      <c r="AK16" s="12" t="n">
        <f aca="false">IF(OR(AK106=0,DW16=0),0,AK106*DW16/(AK106+DW16))</f>
        <v>29.0220817866589</v>
      </c>
      <c r="AL16" s="12" t="n">
        <f aca="false">IF(OR(AL106=0,DX16=0),0,AL106*DX16/(AL106+DX16))</f>
        <v>28.9069471618787</v>
      </c>
      <c r="AM16" s="12" t="n">
        <f aca="false">IF(OR(AM106=0,DY16=0),0,AM106*DY16/(AM106+DY16))</f>
        <v>28.8172155909557</v>
      </c>
      <c r="AN16" s="12" t="n">
        <f aca="false">IF(OR(AN106=0,DZ16=0),0,AN106*DZ16/(AN106+DZ16))</f>
        <v>28.7277506042768</v>
      </c>
      <c r="AO16" s="12" t="n">
        <f aca="false">IF(OR(AO106=0,EA16=0),0,AO106*EA16/(AO106+EA16))</f>
        <v>28.6382777876126</v>
      </c>
      <c r="AP16" s="12" t="n">
        <f aca="false">IF(OR(AP106=0,EB16=0),0,AP106*EB16/(AP106+EB16))</f>
        <v>28.5485299807012</v>
      </c>
      <c r="AQ16" s="12" t="n">
        <f aca="false">IF(OR(AQ106=0,EC16=0),0,AQ106*EC16/(AQ106+EC16))</f>
        <v>28.4582440727753</v>
      </c>
      <c r="AR16" s="12" t="n">
        <f aca="false">IF(OR(AR106=0,ED16=0),0,AR106*ED16/(AR106+ED16))</f>
        <v>28.3951373767252</v>
      </c>
      <c r="AS16" s="12" t="n">
        <f aca="false">IF(OR(AS106=0,EE16=0),0,AS106*EE16/(AS106+EE16))</f>
        <v>28.331912277609</v>
      </c>
      <c r="AT16" s="12" t="n">
        <f aca="false">IF(OR(AT106=0,EF16=0),0,AT106*EF16/(AT106+EF16))</f>
        <v>28.2684535931439</v>
      </c>
      <c r="AU16" s="12" t="n">
        <f aca="false">IF(OR(AU106=0,EG16=0),0,AU106*EG16/(AU106+EG16))</f>
        <v>28.2046489794481</v>
      </c>
      <c r="AV16" s="12" t="n">
        <f aca="false">IF(OR(AV106=0,EH16=0),0,AV106*EH16/(AV106+EH16))</f>
        <v>28.1403880236561</v>
      </c>
      <c r="AW16" s="12" t="n">
        <f aca="false">IF(OR(AW106=0,EI16=0),0,AW106*EI16/(AW106+EI16))</f>
        <v>28.0832001165046</v>
      </c>
      <c r="AX16" s="12" t="n">
        <f aca="false">IF(OR(AX106=0,EJ16=0),0,AX106*EJ16/(AX106+EJ16))</f>
        <v>28.0255367054311</v>
      </c>
      <c r="AY16" s="12" t="n">
        <f aca="false">IF(OR(AY106=0,EK16=0),0,AY106*EK16/(AY106+EK16))</f>
        <v>27.9673171642233</v>
      </c>
      <c r="AZ16" s="12" t="n">
        <f aca="false">IF(OR(AZ106=0,EL16=0),0,AZ106*EL16/(AZ106+EL16))</f>
        <v>27.9084609899074</v>
      </c>
      <c r="BA16" s="12" t="n">
        <f aca="false">IF(OR(BA106=0,EM16=0),0,BA106*EM16/(BA106+EM16))</f>
        <v>27.8488873235337</v>
      </c>
      <c r="BB16" s="12" t="n">
        <f aca="false">IF(OR(BB106=0,EN16=0),0,BB106*EN16/(BB106+EN16))</f>
        <v>27.8034598844749</v>
      </c>
      <c r="BC16" s="12" t="n">
        <f aca="false">IF(OR(BC106=0,EO16=0),0,BC106*EO16/(BC106+EO16))</f>
        <v>27.7574989204313</v>
      </c>
      <c r="BD16" s="12" t="n">
        <f aca="false">IF(OR(BD106=0,EP16=0),0,BD106*EP16/(BD106+EP16))</f>
        <v>27.7109647861656</v>
      </c>
      <c r="BE16" s="12" t="n">
        <f aca="false">IF(OR(BE106=0,EQ16=0),0,BE106*EQ16/(BE106+EQ16))</f>
        <v>27.6638174758701</v>
      </c>
      <c r="BF16" s="12" t="n">
        <f aca="false">IF(OR(BF106=0,ER16=0),0,BF106*ER16/(BF106+ER16))</f>
        <v>27.6160164721884</v>
      </c>
      <c r="BG16" s="12" t="n">
        <f aca="false">IF(OR(BG106=0,ES16=0),0,BG106*ES16/(BG106+ES16))</f>
        <v>27.6548341805738</v>
      </c>
      <c r="BH16" s="12" t="n">
        <f aca="false">IF(OR(BH106=0,ET16=0),0,BH106*ET16/(BH106+ET16))</f>
        <v>27.6905833563206</v>
      </c>
      <c r="BI16" s="12" t="n">
        <f aca="false">IF(OR(BI106=0,EU16=0),0,BI106*EU16/(BI106+EU16))</f>
        <v>27.7234374283793</v>
      </c>
      <c r="BJ16" s="12" t="n">
        <f aca="false">IF(OR(BJ106=0,EV16=0),0,BJ106*EV16/(BJ106+EV16))</f>
        <v>27.7535571976638</v>
      </c>
      <c r="BK16" s="12" t="n">
        <f aca="false">IF(OR(BK106=0,EW16=0),0,BK106*EW16/(BK106+EW16))</f>
        <v>27.781091822589</v>
      </c>
      <c r="BL16" s="12" t="n">
        <f aca="false">IF(OR(BL106=0,EX16=0),0,BL106*EX16/(BL106+EX16))</f>
        <v>27.8316762499062</v>
      </c>
      <c r="BM16" s="12" t="n">
        <f aca="false">IF(OR(BM106=0,EY16=0),0,BM106*EY16/(BM106+EY16))</f>
        <v>27.877808345087</v>
      </c>
      <c r="BN16" s="12" t="n">
        <f aca="false">IF(OR(BN106=0,EZ16=0),0,BN106*EZ16/(BN106+EZ16))</f>
        <v>27.9197998007789</v>
      </c>
      <c r="BO16" s="12" t="n">
        <f aca="false">IF(OR(BO106=0,FA16=0),0,BO106*FA16/(BO106+FA16))</f>
        <v>27.9579351600712</v>
      </c>
      <c r="BP16" s="12" t="n">
        <f aca="false">IF(OR(BP106=0,FB16=0),0,BP106*FB16/(BP106+FB16))</f>
        <v>27.9924744250324</v>
      </c>
      <c r="BQ16" s="12" t="n">
        <f aca="false">IF(OR(BQ106=0,FC16=0),0,BQ106*FC16/(BQ106+FC16))</f>
        <v>28.0335331765408</v>
      </c>
      <c r="BR16" s="12" t="n">
        <f aca="false">IF(OR(BR106=0,FD16=0),0,BR106*FD16/(BR106+FD16))</f>
        <v>28.0705026043232</v>
      </c>
      <c r="BS16" s="12" t="n">
        <f aca="false">IF(OR(BS106=0,FE16=0),0,BS106*FE16/(BS106+FE16))</f>
        <v>28.1036794216818</v>
      </c>
      <c r="BT16" s="12" t="n">
        <f aca="false">IF(OR(BT106=0,FF16=0),0,BT106*FF16/(BT106+FF16))</f>
        <v>28.1333328981896</v>
      </c>
      <c r="BU16" s="12" t="n">
        <f aca="false">IF(OR(BU106=0,FG16=0),0,BU106*FG16/(BU106+FG16))</f>
        <v>28.1597076837036</v>
      </c>
      <c r="BV16" s="12" t="n">
        <f aca="false">IF(OR(BV106=0,FH16=0),0,BV106*FH16/(BV106+FH16))</f>
        <v>28.1982200039509</v>
      </c>
      <c r="BW16" s="12" t="n">
        <f aca="false">IF(OR(BW106=0,FI16=0),0,BW106*FI16/(BW106+FI16))</f>
        <v>28.2322972960927</v>
      </c>
      <c r="BX16" s="12" t="n">
        <f aca="false">IF(OR(BX106=0,FJ16=0),0,BX106*FJ16/(BX106+FJ16))</f>
        <v>28.2623020775153</v>
      </c>
      <c r="BY16" s="12" t="n">
        <f aca="false">IF(OR(BY106=0,FK16=0),0,BY106*FK16/(BY106+FK16))</f>
        <v>28.2885586091276</v>
      </c>
      <c r="BZ16" s="12" t="n">
        <f aca="false">IF(OR(BZ106=0,FL16=0),0,BZ106*FL16/(BZ106+FL16))</f>
        <v>28.3113574758268</v>
      </c>
      <c r="CA16" s="12" t="n">
        <f aca="false">IF(OR(CA106=0,FM16=0),0,CA106*FM16/(CA106+FM16))</f>
        <v>28.3478573738152</v>
      </c>
      <c r="CB16" s="12" t="n">
        <f aca="false">IF(OR(CB106=0,FN16=0),0,CB106*FN16/(CB106+FN16))</f>
        <v>28.379404307476</v>
      </c>
      <c r="CC16" s="12" t="n">
        <f aca="false">IF(OR(CC106=0,FO16=0),0,CC106*FO16/(CC106+FO16))</f>
        <v>28.4064645491055</v>
      </c>
      <c r="CD16" s="12" t="n">
        <f aca="false">IF(OR(CD106=0,FP16=0),0,CD106*FP16/(CD106+FP16))</f>
        <v>28.4294471875477</v>
      </c>
      <c r="CE16" s="12" t="n">
        <f aca="false">IF(OR(CE106=0,FQ16=0),0,CE106*FQ16/(CE106+FQ16))</f>
        <v>28.4487122067706</v>
      </c>
      <c r="CF16" s="12" t="n">
        <f aca="false">IF(OR(CF106=0,FR16=0),0,CF106*FR16/(CF106+FR16))</f>
        <v>28.4884391473845</v>
      </c>
      <c r="CG16" s="12" t="n">
        <f aca="false">IF(OR(CG106=0,FS16=0),0,CG106*FS16/(CG106+FS16))</f>
        <v>28.5216846650636</v>
      </c>
      <c r="CH16" s="12" t="n">
        <f aca="false">IF(OR(CH106=0,FT16=0),0,CH106*FT16/(CH106+FT16))</f>
        <v>28.5492161785131</v>
      </c>
      <c r="CI16" s="12" t="n">
        <f aca="false">IF(OR(CI106=0,FU16=0),0,CI106*FU16/(CI106+FU16))</f>
        <v>28.5716832057573</v>
      </c>
      <c r="CJ16" s="12" t="n">
        <f aca="false">IF(OR(CJ106=0,FV16=0),0,CJ106*FV16/(CJ106+FV16))</f>
        <v>28.5896385258917</v>
      </c>
      <c r="CK16" s="12" t="n">
        <f aca="false">IF(OR(CK106=0,FW16=0),0,CK106*FW16/(CK106+FW16))</f>
        <v>28.6367374278128</v>
      </c>
      <c r="CL16" s="12" t="n">
        <f aca="false">IF(OR(CL106=0,FX16=0),0,CL106*FX16/(CL106+FX16))</f>
        <v>28.6741604163741</v>
      </c>
      <c r="CM16" s="12" t="n">
        <f aca="false">IF(OR(CM106=0,FY16=0),0,CM106*FY16/(CM106+FY16))</f>
        <v>28.7034630859819</v>
      </c>
      <c r="CN16" s="12" t="n">
        <f aca="false">IF(OR(CN106=0,FZ16=0),0,CN106*FZ16/(CN106+FZ16))</f>
        <v>28.7258811131956</v>
      </c>
      <c r="CO16" s="12" t="n">
        <f aca="false">IF(OR(CO106=0,GA16=0),0,CO106*GA16/(CO106+GA16))</f>
        <v>28.7424073689511</v>
      </c>
      <c r="CP16" s="12" t="n">
        <f aca="false">IF(OR(CP106=0,GB16=0),0,CP106*GB16/(CP106+GB16))</f>
        <v>0</v>
      </c>
      <c r="CQ16" s="12" t="n">
        <f aca="false">IF(OR(CQ106=0,GC16=0),0,CQ106*GC16/(CQ106+GC16))</f>
        <v>0</v>
      </c>
      <c r="CR16" s="0" t="n">
        <f aca="false">IF(F$9=0,0,(SIN(F$12)*COS($E16)+SIN($E16)*COS(F$12))/SIN($E16)*F$9)</f>
        <v>33.8</v>
      </c>
      <c r="CS16" s="0" t="n">
        <f aca="false">IF(G$9=0,0,(SIN(G$12)*COS($E16)+SIN($E16)*COS(G$12))/SIN($E16)*G$9)</f>
        <v>43.6050628512373</v>
      </c>
      <c r="CT16" s="0" t="n">
        <f aca="false">IF(H$9=0,0,(SIN(H$12)*COS($E16)+SIN($E16)*COS(H$12))/SIN($E16)*H$9)</f>
        <v>53.9451677479961</v>
      </c>
      <c r="CU16" s="0" t="n">
        <f aca="false">IF(I$9=0,0,(SIN(I$12)*COS($E16)+SIN($E16)*COS(I$12))/SIN($E16)*I$9)</f>
        <v>66.039192256368</v>
      </c>
      <c r="CV16" s="0" t="n">
        <f aca="false">IF(J$9=0,0,(SIN(J$12)*COS($E16)+SIN($E16)*COS(J$12))/SIN($E16)*J$9)</f>
        <v>79.0070727805781</v>
      </c>
      <c r="CW16" s="0" t="n">
        <f aca="false">IF(K$9=0,0,(SIN(K$12)*COS($E16)+SIN($E16)*COS(K$12))/SIN($E16)*K$9)</f>
        <v>92.8428073417484</v>
      </c>
      <c r="CX16" s="0" t="n">
        <f aca="false">IF(L$9=0,0,(SIN(L$12)*COS($E16)+SIN($E16)*COS(L$12))/SIN($E16)*L$9)</f>
        <v>107.539857916673</v>
      </c>
      <c r="CY16" s="0" t="n">
        <f aca="false">IF(M$9=0,0,(SIN(M$12)*COS($E16)+SIN($E16)*COS(M$12))/SIN($E16)*M$9)</f>
        <v>123.091153137133</v>
      </c>
      <c r="CZ16" s="0" t="n">
        <f aca="false">IF(N$9=0,0,(SIN(N$12)*COS($E16)+SIN($E16)*COS(N$12))/SIN($E16)*N$9)</f>
        <v>143.065734599191</v>
      </c>
      <c r="DA16" s="0" t="n">
        <f aca="false">IF(O$9=0,0,(SIN(O$12)*COS($E16)+SIN($E16)*COS(O$12))/SIN($E16)*O$9)</f>
        <v>164.46507622532</v>
      </c>
      <c r="DB16" s="0" t="n">
        <f aca="false">IF(P$9=0,0,(SIN(P$12)*COS($E16)+SIN($E16)*COS(P$12))/SIN($E16)*P$9)</f>
        <v>187.276988947313</v>
      </c>
      <c r="DC16" s="0" t="n">
        <f aca="false">IF(Q$9=0,0,(SIN(Q$12)*COS($E16)+SIN($E16)*COS(Q$12))/SIN($E16)*Q$9)</f>
        <v>211.488407871049</v>
      </c>
      <c r="DD16" s="0" t="n">
        <f aca="false">IF(R$9=0,0,(SIN(R$12)*COS($E16)+SIN($E16)*COS(R$12))/SIN($E16)*R$9)</f>
        <v>237.085398119235</v>
      </c>
      <c r="DE16" s="0" t="n">
        <f aca="false">IF(S$9=0,0,(SIN(S$12)*COS($E16)+SIN($E16)*COS(S$12))/SIN($E16)*S$9)</f>
        <v>239.743504975392</v>
      </c>
      <c r="DF16" s="0" t="n">
        <f aca="false">IF(T$9=0,0,(SIN(T$12)*COS($E16)+SIN($E16)*COS(T$12))/SIN($E16)*T$9)</f>
        <v>240.988736839824</v>
      </c>
      <c r="DG16" s="0" t="n">
        <f aca="false">IF(U$9=0,0,(SIN(U$12)*COS($E16)+SIN($E16)*COS(U$12))/SIN($E16)*U$9)</f>
        <v>240.828067536944</v>
      </c>
      <c r="DH16" s="0" t="n">
        <f aca="false">IF(V$9=0,0,(SIN(V$12)*COS($E16)+SIN($E16)*COS(V$12))/SIN($E16)*V$9)</f>
        <v>239.269305032757</v>
      </c>
      <c r="DI16" s="0" t="n">
        <f aca="false">IF(W$9=0,0,(SIN(W$12)*COS($E16)+SIN($E16)*COS(W$12))/SIN($E16)*W$9)</f>
        <v>236.321086693006</v>
      </c>
      <c r="DJ16" s="0" t="n">
        <f aca="false">IF(X$9=0,0,(SIN(X$12)*COS($E16)+SIN($E16)*COS(X$12))/SIN($E16)*X$9)</f>
        <v>237.900100128305</v>
      </c>
      <c r="DK16" s="0" t="n">
        <f aca="false">IF(Y$9=0,0,(SIN(Y$12)*COS($E16)+SIN($E16)*COS(Y$12))/SIN($E16)*Y$9)</f>
        <v>238.617940102583</v>
      </c>
      <c r="DL16" s="0" t="n">
        <f aca="false">IF(Z$9=0,0,(SIN(Z$12)*COS($E16)+SIN($E16)*COS(Z$12))/SIN($E16)*Z$9)</f>
        <v>238.480069431566</v>
      </c>
      <c r="DM16" s="0" t="n">
        <f aca="false">IF(AA$9=0,0,(SIN(AA$12)*COS($E16)+SIN($E16)*COS(AA$12))/SIN($E16)*AA$9)</f>
        <v>237.492450105831</v>
      </c>
      <c r="DN16" s="0" t="n">
        <f aca="false">IF(AB$9=0,0,(SIN(AB$12)*COS($E16)+SIN($E16)*COS(AB$12))/SIN($E16)*AB$9)</f>
        <v>235.661539671432</v>
      </c>
      <c r="DO16" s="0" t="n">
        <f aca="false">IF(AC$9=0,0,(SIN(AC$12)*COS($E16)+SIN($E16)*COS(AC$12))/SIN($E16)*AC$9)</f>
        <v>236.899219578329</v>
      </c>
      <c r="DP16" s="0" t="n">
        <f aca="false">IF(AD$9=0,0,(SIN(AD$12)*COS($E16)+SIN($E16)*COS(AD$12))/SIN($E16)*AD$9)</f>
        <v>237.574310695968</v>
      </c>
      <c r="DQ16" s="0" t="n">
        <f aca="false">IF(AE$9=0,0,(SIN(AE$12)*COS($E16)+SIN($E16)*COS(AE$12))/SIN($E16)*AE$9)</f>
        <v>237.691043174628</v>
      </c>
      <c r="DR16" s="0" t="n">
        <f aca="false">IF(AF$9=0,0,(SIN(AF$12)*COS($E16)+SIN($E16)*COS(AF$12))/SIN($E16)*AF$9)</f>
        <v>237.253965283671</v>
      </c>
      <c r="DS16" s="0" t="n">
        <f aca="false">IF(AG$9=0,0,(SIN(AG$12)*COS($E16)+SIN($E16)*COS(AG$12))/SIN($E16)*AG$9)</f>
        <v>236.267940629808</v>
      </c>
      <c r="DT16" s="0" t="n">
        <f aca="false">IF(AH$9=0,0,(SIN(AH$12)*COS($E16)+SIN($E16)*COS(AH$12))/SIN($E16)*AH$9)</f>
        <v>237.01715635344</v>
      </c>
      <c r="DU16" s="0" t="n">
        <f aca="false">IF(AI$9=0,0,(SIN(AI$12)*COS($E16)+SIN($E16)*COS(AI$12))/SIN($E16)*AI$9)</f>
        <v>237.354696643496</v>
      </c>
      <c r="DV16" s="0" t="n">
        <f aca="false">IF(AJ$9=0,0,(SIN(AJ$12)*COS($E16)+SIN($E16)*COS(AJ$12))/SIN($E16)*AJ$9)</f>
        <v>237.284212551356</v>
      </c>
      <c r="DW16" s="0" t="n">
        <f aca="false">IF(AK$9=0,0,(SIN(AK$12)*COS($E16)+SIN($E16)*COS(AK$12))/SIN($E16)*AK$9)</f>
        <v>236.809581681318</v>
      </c>
      <c r="DX16" s="0" t="n">
        <f aca="false">IF(AL$9=0,0,(SIN(AL$12)*COS($E16)+SIN($E16)*COS(AL$12))/SIN($E16)*AL$9)</f>
        <v>235.934905834819</v>
      </c>
      <c r="DY16" s="0" t="n">
        <f aca="false">IF(AM$9=0,0,(SIN(AM$12)*COS($E16)+SIN($E16)*COS(AM$12))/SIN($E16)*AM$9)</f>
        <v>236.389982883199</v>
      </c>
      <c r="DZ16" s="0" t="n">
        <f aca="false">IF(AN$9=0,0,(SIN(AN$12)*COS($E16)+SIN($E16)*COS(AN$12))/SIN($E16)*AN$9)</f>
        <v>236.533280040079</v>
      </c>
      <c r="EA16" s="0" t="n">
        <f aca="false">IF(AO$9=0,0,(SIN(AO$12)*COS($E16)+SIN($E16)*COS(AO$12))/SIN($E16)*AO$9)</f>
        <v>236.367943511398</v>
      </c>
      <c r="EB16" s="0" t="n">
        <f aca="false">IF(AP$9=0,0,(SIN(AP$12)*COS($E16)+SIN($E16)*COS(AP$12))/SIN($E16)*AP$9)</f>
        <v>235.897285581487</v>
      </c>
      <c r="EC16" s="0" t="n">
        <f aca="false">IF(AQ$9=0,0,(SIN(AQ$12)*COS($E16)+SIN($E16)*COS(AQ$12))/SIN($E16)*AQ$9)</f>
        <v>235.124782610502</v>
      </c>
      <c r="ED16" s="0" t="n">
        <f aca="false">IF(AR$9=0,0,(SIN(AR$12)*COS($E16)+SIN($E16)*COS(AR$12))/SIN($E16)*AR$9)</f>
        <v>235.972548968105</v>
      </c>
      <c r="EE16" s="0" t="n">
        <f aca="false">IF(AS$9=0,0,(SIN(AS$12)*COS($E16)+SIN($E16)*COS(AS$12))/SIN($E16)*AS$9)</f>
        <v>236.59969358618</v>
      </c>
      <c r="EF16" s="0" t="n">
        <f aca="false">IF(AT$9=0,0,(SIN(AT$12)*COS($E16)+SIN($E16)*COS(AT$12))/SIN($E16)*AT$9)</f>
        <v>237.00838545206</v>
      </c>
      <c r="EG16" s="0" t="n">
        <f aca="false">IF(AU$9=0,0,(SIN(AU$12)*COS($E16)+SIN($E16)*COS(AU$12))/SIN($E16)*AU$9)</f>
        <v>237.200904685333</v>
      </c>
      <c r="EH16" s="0" t="n">
        <f aca="false">IF(AV$9=0,0,(SIN(AV$12)*COS($E16)+SIN($E16)*COS(AV$12))/SIN($E16)*AV$9)</f>
        <v>237.179641110834</v>
      </c>
      <c r="EI16" s="0" t="n">
        <f aca="false">IF(AW$9=0,0,(SIN(AW$12)*COS($E16)+SIN($E16)*COS(AW$12))/SIN($E16)*AW$9)</f>
        <v>237.492280785948</v>
      </c>
      <c r="EJ16" s="0" t="n">
        <f aca="false">IF(AX$9=0,0,(SIN(AX$12)*COS($E16)+SIN($E16)*COS(AX$12))/SIN($E16)*AX$9)</f>
        <v>237.613819876377</v>
      </c>
      <c r="EK16" s="0" t="n">
        <f aca="false">IF(AY$9=0,0,(SIN(AY$12)*COS($E16)+SIN($E16)*COS(AY$12))/SIN($E16)*AY$9)</f>
        <v>237.546462055311</v>
      </c>
      <c r="EL16" s="0" t="n">
        <f aca="false">IF(AZ$9=0,0,(SIN(AZ$12)*COS($E16)+SIN($E16)*COS(AZ$12))/SIN($E16)*AZ$9)</f>
        <v>237.292504028114</v>
      </c>
      <c r="EM16" s="0" t="n">
        <f aca="false">IF(BA$9=0,0,(SIN(BA$12)*COS($E16)+SIN($E16)*COS(BA$12))/SIN($E16)*BA$9)</f>
        <v>236.854334139369</v>
      </c>
      <c r="EN16" s="0" t="n">
        <f aca="false">IF(BB$9=0,0,(SIN(BB$12)*COS($E16)+SIN($E16)*COS(BB$12))/SIN($E16)*BB$9)</f>
        <v>237.318904228071</v>
      </c>
      <c r="EO16" s="0" t="n">
        <f aca="false">IF(BC$9=0,0,(SIN(BC$12)*COS($E16)+SIN($E16)*COS(BC$12))/SIN($E16)*BC$9)</f>
        <v>237.633552225504</v>
      </c>
      <c r="EP16" s="0" t="n">
        <f aca="false">IF(BD$9=0,0,(SIN(BD$12)*COS($E16)+SIN($E16)*COS(BD$12))/SIN($E16)*BD$9)</f>
        <v>237.79992826918</v>
      </c>
      <c r="EQ16" s="0" t="n">
        <f aca="false">IF(BE$9=0,0,(SIN(BE$12)*COS($E16)+SIN($E16)*COS(BE$12))/SIN($E16)*BE$9)</f>
        <v>237.819750777436</v>
      </c>
      <c r="ER16" s="0" t="n">
        <f aca="false">IF(BF$9=0,0,(SIN(BF$12)*COS($E16)+SIN($E16)*COS(BF$12))/SIN($E16)*BF$9)</f>
        <v>237.694805387109</v>
      </c>
      <c r="ES16" s="0" t="n">
        <f aca="false">IF(BG$9=0,0,(SIN(BG$12)*COS($E16)+SIN($E16)*COS(BG$12))/SIN($E16)*BG$9)</f>
        <v>244.063548735875</v>
      </c>
      <c r="ET16" s="0" t="n">
        <f aca="false">IF(BH$9=0,0,(SIN(BH$12)*COS($E16)+SIN($E16)*COS(BH$12))/SIN($E16)*BH$9)</f>
        <v>250.43970606805</v>
      </c>
      <c r="EU16" s="0" t="n">
        <f aca="false">IF(BI$9=0,0,(SIN(BI$12)*COS($E16)+SIN($E16)*COS(BI$12))/SIN($E16)*BI$9)</f>
        <v>256.819125496333</v>
      </c>
      <c r="EV16" s="0" t="n">
        <f aca="false">IF(BJ$9=0,0,(SIN(BJ$12)*COS($E16)+SIN($E16)*COS(BJ$12))/SIN($E16)*BJ$9)</f>
        <v>263.197629908526</v>
      </c>
      <c r="EW16" s="0" t="n">
        <f aca="false">IF(BK$9=0,0,(SIN(BK$12)*COS($E16)+SIN($E16)*COS(BK$12))/SIN($E16)*BK$9)</f>
        <v>269.571018920386</v>
      </c>
      <c r="EX16" s="0" t="n">
        <f aca="false">IF(BL$9=0,0,(SIN(BL$12)*COS($E16)+SIN($E16)*COS(BL$12))/SIN($E16)*BL$9)</f>
        <v>278.466585254136</v>
      </c>
      <c r="EY16" s="0" t="n">
        <f aca="false">IF(BM$9=0,0,(SIN(BM$12)*COS($E16)+SIN($E16)*COS(BM$12))/SIN($E16)*BM$9)</f>
        <v>287.394785289396</v>
      </c>
      <c r="EZ16" s="0" t="n">
        <f aca="false">IF(BN$9=0,0,(SIN(BN$12)*COS($E16)+SIN($E16)*COS(BN$12))/SIN($E16)*BN$9)</f>
        <v>296.349026195175</v>
      </c>
      <c r="FA16" s="0" t="n">
        <f aca="false">IF(BO$9=0,0,(SIN(BO$12)*COS($E16)+SIN($E16)*COS(BO$12))/SIN($E16)*BO$9)</f>
        <v>305.322672609364</v>
      </c>
      <c r="FB16" s="0" t="n">
        <f aca="false">IF(BP$9=0,0,(SIN(BP$12)*COS($E16)+SIN($E16)*COS(BP$12))/SIN($E16)*BP$9)</f>
        <v>314.309049850286</v>
      </c>
      <c r="FC16" s="0" t="n">
        <f aca="false">IF(BQ$9=0,0,(SIN(BQ$12)*COS($E16)+SIN($E16)*COS(BQ$12))/SIN($E16)*BQ$9)</f>
        <v>324.621044893874</v>
      </c>
      <c r="FD16" s="0" t="n">
        <f aca="false">IF(BR$9=0,0,(SIN(BR$12)*COS($E16)+SIN($E16)*COS(BR$12))/SIN($E16)*BR$9)</f>
        <v>334.951465878115</v>
      </c>
      <c r="FE16" s="0" t="n">
        <f aca="false">IF(BS$9=0,0,(SIN(BS$12)*COS($E16)+SIN($E16)*COS(BS$12))/SIN($E16)*BS$9)</f>
        <v>345.292325010283</v>
      </c>
      <c r="FF16" s="0" t="n">
        <f aca="false">IF(BT$9=0,0,(SIN(BT$12)*COS($E16)+SIN($E16)*COS(BT$12))/SIN($E16)*BT$9)</f>
        <v>355.635597059366</v>
      </c>
      <c r="FG16" s="0" t="n">
        <f aca="false">IF(BU$9=0,0,(SIN(BU$12)*COS($E16)+SIN($E16)*COS(BU$12))/SIN($E16)*BU$9)</f>
        <v>365.973223285696</v>
      </c>
      <c r="FH16" s="0" t="n">
        <f aca="false">IF(BV$9=0,0,(SIN(BV$12)*COS($E16)+SIN($E16)*COS(BV$12))/SIN($E16)*BV$9)</f>
        <v>379.023906082006</v>
      </c>
      <c r="FI16" s="0" t="n">
        <f aca="false">IF(BW$9=0,0,(SIN(BW$12)*COS($E16)+SIN($E16)*COS(BW$12))/SIN($E16)*BW$9)</f>
        <v>392.082835506664</v>
      </c>
      <c r="FJ16" s="0" t="n">
        <f aca="false">IF(BX$9=0,0,(SIN(BX$12)*COS($E16)+SIN($E16)*COS(BX$12))/SIN($E16)*BX$9)</f>
        <v>405.139370494149</v>
      </c>
      <c r="FK16" s="0" t="n">
        <f aca="false">IF(BY$9=0,0,(SIN(BY$12)*COS($E16)+SIN($E16)*COS(BY$12))/SIN($E16)*BY$9)</f>
        <v>418.182835057464</v>
      </c>
      <c r="FL16" s="0" t="n">
        <f aca="false">IF(BZ$9=0,0,(SIN(BZ$12)*COS($E16)+SIN($E16)*COS(BZ$12))/SIN($E16)*BZ$9)</f>
        <v>431.202523580674</v>
      </c>
      <c r="FM16" s="0" t="n">
        <f aca="false">IF(CA$9=0,0,(SIN(CA$12)*COS($E16)+SIN($E16)*COS(CA$12))/SIN($E16)*CA$9)</f>
        <v>448.378156188552</v>
      </c>
      <c r="FN16" s="0" t="n">
        <f aca="false">IF(CB$9=0,0,(SIN(CB$12)*COS($E16)+SIN($E16)*COS(CB$12))/SIN($E16)*CB$9)</f>
        <v>465.541025819088</v>
      </c>
      <c r="FO16" s="0" t="n">
        <f aca="false">IF(CC$9=0,0,(SIN(CC$12)*COS($E16)+SIN($E16)*COS(CC$12))/SIN($E16)*CC$9)</f>
        <v>482.676525705121</v>
      </c>
      <c r="FP16" s="0" t="n">
        <f aca="false">IF(CD$9=0,0,(SIN(CD$12)*COS($E16)+SIN($E16)*COS(CD$12))/SIN($E16)*CD$9)</f>
        <v>499.770022557486</v>
      </c>
      <c r="FQ16" s="0" t="n">
        <f aca="false">IF(CE$9=0,0,(SIN(CE$12)*COS($E16)+SIN($E16)*COS(CE$12))/SIN($E16)*CE$9)</f>
        <v>516.806863889943</v>
      </c>
      <c r="FR16" s="0" t="n">
        <f aca="false">IF(CF$9=0,0,(SIN(CF$12)*COS($E16)+SIN($E16)*COS(CF$12))/SIN($E16)*CF$9)</f>
        <v>542.290029806929</v>
      </c>
      <c r="FS16" s="0" t="n">
        <f aca="false">IF(CG$9=0,0,(SIN(CG$12)*COS($E16)+SIN($E16)*COS(CG$12))/SIN($E16)*CG$9)</f>
        <v>567.726396201671</v>
      </c>
      <c r="FT16" s="0" t="n">
        <f aca="false">IF(CH$9=0,0,(SIN(CH$12)*COS($E16)+SIN($E16)*COS(CH$12))/SIN($E16)*CH$9)</f>
        <v>593.093495509503</v>
      </c>
      <c r="FU16" s="0" t="n">
        <f aca="false">IF(CI$9=0,0,(SIN(CI$12)*COS($E16)+SIN($E16)*COS(CI$12))/SIN($E16)*CI$9)</f>
        <v>618.368849686948</v>
      </c>
      <c r="FV16" s="0" t="n">
        <f aca="false">IF(CJ$9=0,0,(SIN(CJ$12)*COS($E16)+SIN($E16)*COS(CJ$12))/SIN($E16)*CJ$9)</f>
        <v>643.529981552037</v>
      </c>
      <c r="FW16" s="0" t="n">
        <f aca="false">IF(CK$9=0,0,(SIN(CK$12)*COS($E16)+SIN($E16)*COS(CK$12))/SIN($E16)*CK$9)</f>
        <v>687.165148915751</v>
      </c>
      <c r="FX16" s="0" t="n">
        <f aca="false">IF(CL$9=0,0,(SIN(CL$12)*COS($E16)+SIN($E16)*COS(CL$12))/SIN($E16)*CL$9)</f>
        <v>730.669562870017</v>
      </c>
      <c r="FY16" s="0" t="n">
        <f aca="false">IF(CM$9=0,0,(SIN(CM$12)*COS($E16)+SIN($E16)*COS(CM$12))/SIN($E16)*CM$9)</f>
        <v>774.003796930635</v>
      </c>
      <c r="FZ16" s="0" t="n">
        <f aca="false">IF(CN$9=0,0,(SIN(CN$12)*COS($E16)+SIN($E16)*COS(CN$12))/SIN($E16)*CN$9)</f>
        <v>817.128460493609</v>
      </c>
      <c r="GA16" s="0" t="n">
        <f aca="false">IF(CO$9=0,0,(SIN(CO$12)*COS($E16)+SIN($E16)*COS(CO$12))/SIN($E16)*CO$9)</f>
        <v>860.004218811816</v>
      </c>
      <c r="GB16" s="0" t="n">
        <f aca="false">IF(CP$9=0,0,(SIN(CP$12)*COS($E16)+SIN($E16)*COS(CP$12))/SIN($E16)*CP$9)</f>
        <v>0</v>
      </c>
      <c r="GC16" s="0" t="n">
        <f aca="false">IF(CQ$9=0,0,(SIN(CQ$12)*COS($E16)+SIN($E16)*COS(CQ$12))/SIN($E16)*CQ$9)</f>
        <v>0</v>
      </c>
    </row>
    <row r="17" customFormat="false" ht="12.8" hidden="true" customHeight="false" outlineLevel="0" collapsed="false">
      <c r="A17" s="0" t="n">
        <f aca="false">MAX($F17:$CQ17)</f>
        <v>33.9687611155594</v>
      </c>
      <c r="B17" s="91" t="n">
        <f aca="false">IF(ISNA(INDEX(vmg!$B$6:$B$151,MATCH($C17,vmg!$F$6:$F$151,0))),IF(ISNA(INDEX(vmg!$B$6:$B$151,MATCH($C17,vmg!$D$6:$D$151,0))),0,INDEX(vmg!$B$6:$B$151,MATCH($C17,vmg!$D$6:$D$151,0))),INDEX(vmg!$B$6:$B$151,MATCH($C17,vmg!$F$6:$F$151,0)))</f>
        <v>28.9</v>
      </c>
      <c r="C17" s="90" t="n">
        <f aca="false">MOD(Best +D17,360)</f>
        <v>86</v>
      </c>
      <c r="D17" s="90" t="n">
        <f aca="false">D16+1</f>
        <v>5</v>
      </c>
      <c r="E17" s="1" t="n">
        <f aca="false">D17*PI()/180</f>
        <v>0.0872664625997165</v>
      </c>
      <c r="F17" s="12" t="n">
        <f aca="false">IF(OR(F107=0,CR17=0),0,F107*CR17/(F107+CR17))</f>
        <v>33.79999885756</v>
      </c>
      <c r="G17" s="12" t="n">
        <f aca="false">IF(OR(G107=0,CS17=0),0,G107*CS17/(G107+CS17))</f>
        <v>33.7059343581057</v>
      </c>
      <c r="H17" s="12" t="n">
        <f aca="false">IF(OR(H107=0,CT17=0),0,H107*CT17/(H107+CT17))</f>
        <v>33.5858871020347</v>
      </c>
      <c r="I17" s="12" t="n">
        <f aca="false">IF(OR(I107=0,CU17=0),0,I107*CU17/(I107+CU17))</f>
        <v>33.8074481743708</v>
      </c>
      <c r="J17" s="12" t="n">
        <f aca="false">IF(OR(J107=0,CV17=0),0,J107*CV17/(J107+CV17))</f>
        <v>33.8997397976153</v>
      </c>
      <c r="K17" s="12" t="n">
        <f aca="false">IF(OR(K107=0,CW17=0),0,K107*CW17/(K107+CW17))</f>
        <v>33.9091638258563</v>
      </c>
      <c r="L17" s="12" t="n">
        <f aca="false">IF(OR(L107=0,CX17=0),0,L107*CX17/(L107+CX17))</f>
        <v>33.8650317018463</v>
      </c>
      <c r="M17" s="12" t="n">
        <f aca="false">IF(OR(M107=0,CY17=0),0,M107*CY17/(M107+CY17))</f>
        <v>33.7863062454611</v>
      </c>
      <c r="N17" s="12" t="n">
        <f aca="false">IF(OR(N107=0,CZ17=0),0,N107*CZ17/(N107+CZ17))</f>
        <v>33.921989081599</v>
      </c>
      <c r="O17" s="12" t="n">
        <f aca="false">IF(OR(O107=0,DA17=0),0,O107*DA17/(O107+DA17))</f>
        <v>33.9687611155594</v>
      </c>
      <c r="P17" s="12" t="n">
        <f aca="false">IF(OR(P107=0,DB17=0),0,P107*DB17/(P107+DB17))</f>
        <v>33.9542456063288</v>
      </c>
      <c r="Q17" s="12" t="n">
        <f aca="false">IF(OR(Q107=0,DC17=0),0,Q107*DC17/(Q107+DC17))</f>
        <v>33.897748529275</v>
      </c>
      <c r="R17" s="12" t="n">
        <f aca="false">IF(OR(R107=0,DD17=0),0,R107*DD17/(R107+DD17))</f>
        <v>33.8128158434721</v>
      </c>
      <c r="S17" s="12" t="n">
        <f aca="false">IF(OR(S107=0,DE17=0),0,S107*DE17/(S107+DE17))</f>
        <v>33.200947014652</v>
      </c>
      <c r="T17" s="12" t="n">
        <f aca="false">IF(OR(T107=0,DF17=0),0,T107*DF17/(T107+DF17))</f>
        <v>32.6445395768255</v>
      </c>
      <c r="U17" s="12" t="n">
        <f aca="false">IF(OR(U107=0,DG17=0),0,U107*DG17/(U107+DG17))</f>
        <v>32.1304332963125</v>
      </c>
      <c r="V17" s="12" t="n">
        <f aca="false">IF(OR(V107=0,DH17=0),0,V107*DH17/(V107+DH17))</f>
        <v>31.647872701111</v>
      </c>
      <c r="W17" s="12" t="n">
        <f aca="false">IF(OR(W107=0,DI17=0),0,W107*DI17/(W107+DI17))</f>
        <v>31.1876968506026</v>
      </c>
      <c r="X17" s="12" t="n">
        <f aca="false">IF(OR(X107=0,DJ17=0),0,X107*DJ17/(X107+DJ17))</f>
        <v>30.8633704495938</v>
      </c>
      <c r="Y17" s="12" t="n">
        <f aca="false">IF(OR(Y107=0,DK17=0),0,Y107*DK17/(Y107+DK17))</f>
        <v>30.5558712461836</v>
      </c>
      <c r="Z17" s="12" t="n">
        <f aca="false">IF(OR(Z107=0,DL17=0),0,Z107*DL17/(Z107+DL17))</f>
        <v>30.2614742627898</v>
      </c>
      <c r="AA17" s="12" t="n">
        <f aca="false">IF(OR(AA107=0,DM17=0),0,AA107*DM17/(AA107+DM17))</f>
        <v>29.9768915973572</v>
      </c>
      <c r="AB17" s="12" t="n">
        <f aca="false">IF(OR(AB107=0,DN17=0),0,AB107*DN17/(AB107+DN17))</f>
        <v>29.6991381429223</v>
      </c>
      <c r="AC17" s="12" t="n">
        <f aca="false">IF(OR(AC107=0,DO17=0),0,AC107*DO17/(AC107+DO17))</f>
        <v>29.4996171731351</v>
      </c>
      <c r="AD17" s="12" t="n">
        <f aca="false">IF(OR(AD107=0,DP17=0),0,AD107*DP17/(AD107+DP17))</f>
        <v>29.3061457524593</v>
      </c>
      <c r="AE17" s="12" t="n">
        <f aca="false">IF(OR(AE107=0,DQ17=0),0,AE107*DQ17/(AE107+DQ17))</f>
        <v>29.1173662182857</v>
      </c>
      <c r="AF17" s="12" t="n">
        <f aca="false">IF(OR(AF107=0,DR17=0),0,AF107*DR17/(AF107+DR17))</f>
        <v>28.9320319763374</v>
      </c>
      <c r="AG17" s="12" t="n">
        <f aca="false">IF(OR(AG107=0,DS17=0),0,AG107*DS17/(AG107+DS17))</f>
        <v>28.7489762147015</v>
      </c>
      <c r="AH17" s="12" t="n">
        <f aca="false">IF(OR(AH107=0,DT17=0),0,AH107*DT17/(AH107+DT17))</f>
        <v>28.6077799216966</v>
      </c>
      <c r="AI17" s="12" t="n">
        <f aca="false">IF(OR(AI107=0,DU17=0),0,AI107*DU17/(AI107+DU17))</f>
        <v>28.4686872108692</v>
      </c>
      <c r="AJ17" s="12" t="n">
        <f aca="false">IF(OR(AJ107=0,DV17=0),0,AJ107*DV17/(AJ107+DV17))</f>
        <v>28.3310737095591</v>
      </c>
      <c r="AK17" s="12" t="n">
        <f aca="false">IF(OR(AK107=0,DW17=0),0,AK107*DW17/(AK107+DW17))</f>
        <v>28.1943470761491</v>
      </c>
      <c r="AL17" s="12" t="n">
        <f aca="false">IF(OR(AL107=0,DX17=0),0,AL107*DX17/(AL107+DX17))</f>
        <v>28.0579370383333</v>
      </c>
      <c r="AM17" s="12" t="n">
        <f aca="false">IF(OR(AM107=0,DY17=0),0,AM107*DY17/(AM107+DY17))</f>
        <v>27.9509343404589</v>
      </c>
      <c r="AN17" s="12" t="n">
        <f aca="false">IF(OR(AN107=0,DZ17=0),0,AN107*DZ17/(AN107+DZ17))</f>
        <v>27.8444143987849</v>
      </c>
      <c r="AO17" s="12" t="n">
        <f aca="false">IF(OR(AO107=0,EA17=0),0,AO107*EA17/(AO107+EA17))</f>
        <v>27.7380573052369</v>
      </c>
      <c r="AP17" s="12" t="n">
        <f aca="false">IF(OR(AP107=0,EB17=0),0,AP107*EB17/(AP107+EB17))</f>
        <v>27.6315526722087</v>
      </c>
      <c r="AQ17" s="12" t="n">
        <f aca="false">IF(OR(AQ107=0,EC17=0),0,AQ107*EC17/(AQ107+EC17))</f>
        <v>27.5245959796324</v>
      </c>
      <c r="AR17" s="12" t="n">
        <f aca="false">IF(OR(AR107=0,ED17=0),0,AR107*ED17/(AR107+ED17))</f>
        <v>27.4489302104628</v>
      </c>
      <c r="AS17" s="12" t="n">
        <f aca="false">IF(OR(AS107=0,EE17=0),0,AS107*EE17/(AS107+EE17))</f>
        <v>27.3732515924348</v>
      </c>
      <c r="AT17" s="12" t="n">
        <f aca="false">IF(OR(AT107=0,EF17=0),0,AT107*EF17/(AT107+EF17))</f>
        <v>27.2974237379306</v>
      </c>
      <c r="AU17" s="12" t="n">
        <f aca="false">IF(OR(AU107=0,EG17=0),0,AU107*EG17/(AU107+EG17))</f>
        <v>27.2213141542264</v>
      </c>
      <c r="AV17" s="12" t="n">
        <f aca="false">IF(OR(AV107=0,EH17=0),0,AV107*EH17/(AV107+EH17))</f>
        <v>27.1447931821361</v>
      </c>
      <c r="AW17" s="12" t="n">
        <f aca="false">IF(OR(AW107=0,EI17=0),0,AW107*EI17/(AW107+EI17))</f>
        <v>27.0764638264487</v>
      </c>
      <c r="AX17" s="12" t="n">
        <f aca="false">IF(OR(AX107=0,EJ17=0),0,AX107*EJ17/(AX107+EJ17))</f>
        <v>27.0076876540232</v>
      </c>
      <c r="AY17" s="12" t="n">
        <f aca="false">IF(OR(AY107=0,EK17=0),0,AY107*EK17/(AY107+EK17))</f>
        <v>26.9383698678043</v>
      </c>
      <c r="AZ17" s="12" t="n">
        <f aca="false">IF(OR(AZ107=0,EL17=0),0,AZ107*EL17/(AZ107+EL17))</f>
        <v>26.8684162867814</v>
      </c>
      <c r="BA17" s="12" t="n">
        <f aca="false">IF(OR(BA107=0,EM17=0),0,BA107*EM17/(BA107+EM17))</f>
        <v>26.7977327886475</v>
      </c>
      <c r="BB17" s="12" t="n">
        <f aca="false">IF(OR(BB107=0,EN17=0),0,BB107*EN17/(BB107+EN17))</f>
        <v>26.7432695172852</v>
      </c>
      <c r="BC17" s="12" t="n">
        <f aca="false">IF(OR(BC107=0,EO17=0),0,BC107*EO17/(BC107+EO17))</f>
        <v>26.6882687511467</v>
      </c>
      <c r="BD17" s="12" t="n">
        <f aca="false">IF(OR(BD107=0,EP17=0),0,BD107*EP17/(BD107+EP17))</f>
        <v>26.6326831058688</v>
      </c>
      <c r="BE17" s="12" t="n">
        <f aca="false">IF(OR(BE107=0,EQ17=0),0,BE107*EQ17/(BE107+EQ17))</f>
        <v>26.5764650812828</v>
      </c>
      <c r="BF17" s="12" t="n">
        <f aca="false">IF(OR(BF107=0,ER17=0),0,BF107*ER17/(BF107+ER17))</f>
        <v>26.5195668780455</v>
      </c>
      <c r="BG17" s="12" t="n">
        <f aca="false">IF(OR(BG107=0,ES17=0),0,BG107*ES17/(BG107+ES17))</f>
        <v>26.561404735821</v>
      </c>
      <c r="BH17" s="12" t="n">
        <f aca="false">IF(OR(BH107=0,ET17=0),0,BH107*ET17/(BH107+ET17))</f>
        <v>26.5998396044021</v>
      </c>
      <c r="BI17" s="12" t="n">
        <f aca="false">IF(OR(BI107=0,EU17=0),0,BI107*EU17/(BI107+EU17))</f>
        <v>26.6350582106632</v>
      </c>
      <c r="BJ17" s="12" t="n">
        <f aca="false">IF(OR(BJ107=0,EV17=0),0,BJ107*EV17/(BJ107+EV17))</f>
        <v>26.6672340922315</v>
      </c>
      <c r="BK17" s="12" t="n">
        <f aca="false">IF(OR(BK107=0,EW17=0),0,BK107*EW17/(BK107+EW17))</f>
        <v>26.6965285778506</v>
      </c>
      <c r="BL17" s="12" t="n">
        <f aca="false">IF(OR(BL107=0,EX17=0),0,BL107*EX17/(BL107+EX17))</f>
        <v>26.752253399311</v>
      </c>
      <c r="BM17" s="12" t="n">
        <f aca="false">IF(OR(BM107=0,EY17=0),0,BM107*EY17/(BM107+EY17))</f>
        <v>26.8029846464137</v>
      </c>
      <c r="BN17" s="12" t="n">
        <f aca="false">IF(OR(BN107=0,EZ17=0),0,BN107*EZ17/(BN107+EZ17))</f>
        <v>26.8490637061864</v>
      </c>
      <c r="BO17" s="12" t="n">
        <f aca="false">IF(OR(BO107=0,FA17=0),0,BO107*FA17/(BO107+FA17))</f>
        <v>26.8908030109577</v>
      </c>
      <c r="BP17" s="12" t="n">
        <f aca="false">IF(OR(BP107=0,FB17=0),0,BP107*FB17/(BP107+FB17))</f>
        <v>26.9284887157</v>
      </c>
      <c r="BQ17" s="12" t="n">
        <f aca="false">IF(OR(BQ107=0,FC17=0),0,BQ107*FC17/(BQ107+FC17))</f>
        <v>26.9737261073598</v>
      </c>
      <c r="BR17" s="12" t="n">
        <f aca="false">IF(OR(BR107=0,FD17=0),0,BR107*FD17/(BR107+FD17))</f>
        <v>27.0143377284487</v>
      </c>
      <c r="BS17" s="12" t="n">
        <f aca="false">IF(OR(BS107=0,FE17=0),0,BS107*FE17/(BS107+FE17))</f>
        <v>27.0506526368661</v>
      </c>
      <c r="BT17" s="12" t="n">
        <f aca="false">IF(OR(BT107=0,FF17=0),0,BT107*FF17/(BT107+FF17))</f>
        <v>27.0829700739862</v>
      </c>
      <c r="BU17" s="12" t="n">
        <f aca="false">IF(OR(BU107=0,FG17=0),0,BU107*FG17/(BU107+FG17))</f>
        <v>27.1115624447006</v>
      </c>
      <c r="BV17" s="12" t="n">
        <f aca="false">IF(OR(BV107=0,FH17=0),0,BV107*FH17/(BV107+FH17))</f>
        <v>27.1541832463174</v>
      </c>
      <c r="BW17" s="12" t="n">
        <f aca="false">IF(OR(BW107=0,FI17=0),0,BW107*FI17/(BW107+FI17))</f>
        <v>27.1917509901254</v>
      </c>
      <c r="BX17" s="12" t="n">
        <f aca="false">IF(OR(BX107=0,FJ17=0),0,BX107*FJ17/(BX107+FJ17))</f>
        <v>27.2246720008558</v>
      </c>
      <c r="BY17" s="12" t="n">
        <f aca="false">IF(OR(BY107=0,FK17=0),0,BY107*FK17/(BY107+FK17))</f>
        <v>27.253310409459</v>
      </c>
      <c r="BZ17" s="12" t="n">
        <f aca="false">IF(OR(BZ107=0,FL17=0),0,BZ107*FL17/(BZ107+FL17))</f>
        <v>27.2779930975299</v>
      </c>
      <c r="CA17" s="12" t="n">
        <f aca="false">IF(OR(CA107=0,FM17=0),0,CA107*FM17/(CA107+FM17))</f>
        <v>27.3185432072168</v>
      </c>
      <c r="CB17" s="12" t="n">
        <f aca="false">IF(OR(CB107=0,FN17=0),0,CB107*FN17/(CB107+FN17))</f>
        <v>27.3534153133854</v>
      </c>
      <c r="CC17" s="12" t="n">
        <f aca="false">IF(OR(CC107=0,FO17=0),0,CC107*FO17/(CC107+FO17))</f>
        <v>27.3831367677759</v>
      </c>
      <c r="CD17" s="12" t="n">
        <f aca="false">IF(OR(CD107=0,FP17=0),0,CD107*FP17/(CD107+FP17))</f>
        <v>27.408171058532</v>
      </c>
      <c r="CE17" s="12" t="n">
        <f aca="false">IF(OR(CE107=0,FQ17=0),0,CE107*FQ17/(CE107+FQ17))</f>
        <v>27.4289266903659</v>
      </c>
      <c r="CF17" s="12" t="n">
        <f aca="false">IF(OR(CF107=0,FR17=0),0,CF107*FR17/(CF107+FR17))</f>
        <v>27.4734234383271</v>
      </c>
      <c r="CG17" s="12" t="n">
        <f aca="false">IF(OR(CG107=0,FS17=0),0,CG107*FS17/(CG107+FS17))</f>
        <v>27.5104517595734</v>
      </c>
      <c r="CH17" s="12" t="n">
        <f aca="false">IF(OR(CH107=0,FT17=0),0,CH107*FT17/(CH107+FT17))</f>
        <v>27.5408863769335</v>
      </c>
      <c r="CI17" s="12" t="n">
        <f aca="false">IF(OR(CI107=0,FU17=0),0,CI107*FU17/(CI107+FU17))</f>
        <v>27.565468946291</v>
      </c>
      <c r="CJ17" s="12" t="n">
        <f aca="false">IF(OR(CJ107=0,FV17=0),0,CJ107*FV17/(CJ107+FV17))</f>
        <v>27.5848316701865</v>
      </c>
      <c r="CK17" s="12" t="n">
        <f aca="false">IF(OR(CK107=0,FW17=0),0,CK107*FW17/(CK107+FW17))</f>
        <v>27.6380954582722</v>
      </c>
      <c r="CL17" s="12" t="n">
        <f aca="false">IF(OR(CL107=0,FX17=0),0,CL107*FX17/(CL107+FX17))</f>
        <v>27.6801584899952</v>
      </c>
      <c r="CM17" s="12" t="n">
        <f aca="false">IF(OR(CM107=0,FY17=0),0,CM107*FY17/(CM107+FY17))</f>
        <v>27.712806631201</v>
      </c>
      <c r="CN17" s="12" t="n">
        <f aca="false">IF(OR(CN107=0,FZ17=0),0,CN107*FZ17/(CN107+FZ17))</f>
        <v>27.7374611710778</v>
      </c>
      <c r="CO17" s="12" t="n">
        <f aca="false">IF(OR(CO107=0,GA17=0),0,CO107*GA17/(CO107+GA17))</f>
        <v>27.7552660144308</v>
      </c>
      <c r="CP17" s="12" t="n">
        <f aca="false">IF(OR(CP107=0,GB17=0),0,CP107*GB17/(CP107+GB17))</f>
        <v>0</v>
      </c>
      <c r="CQ17" s="12" t="n">
        <f aca="false">IF(OR(CQ107=0,GC17=0),0,CQ107*GC17/(CQ107+GC17))</f>
        <v>0</v>
      </c>
      <c r="CR17" s="0" t="n">
        <f aca="false">IF(F$9=0,0,(SIN(F$12)*COS($E17)+SIN($E17)*COS(F$12))/SIN($E17)*F$9)</f>
        <v>33.8</v>
      </c>
      <c r="CS17" s="0" t="n">
        <f aca="false">IF(G$9=0,0,(SIN(G$12)*COS($E17)+SIN($E17)*COS(G$12))/SIN($E17)*G$9)</f>
        <v>41.8566035126713</v>
      </c>
      <c r="CT17" s="0" t="n">
        <f aca="false">IF(H$9=0,0,(SIN(H$12)*COS($E17)+SIN($E17)*COS(H$12))/SIN($E17)*H$9)</f>
        <v>50.3385803880742</v>
      </c>
      <c r="CU17" s="0" t="n">
        <f aca="false">IF(I$9=0,0,(SIN(I$12)*COS($E17)+SIN($E17)*COS(I$12))/SIN($E17)*I$9)</f>
        <v>60.3602591228199</v>
      </c>
      <c r="CV17" s="0" t="n">
        <f aca="false">IF(J$9=0,0,(SIN(J$12)*COS($E17)+SIN($E17)*COS(J$12))/SIN($E17)*J$9)</f>
        <v>71.0774140670105</v>
      </c>
      <c r="CW17" s="0" t="n">
        <f aca="false">IF(K$9=0,0,(SIN(K$12)*COS($E17)+SIN($E17)*COS(K$12))/SIN($E17)*K$9)</f>
        <v>82.4849210019965</v>
      </c>
      <c r="CX17" s="0" t="n">
        <f aca="false">IF(L$9=0,0,(SIN(L$12)*COS($E17)+SIN($E17)*COS(L$12))/SIN($E17)*L$9)</f>
        <v>94.5772285382562</v>
      </c>
      <c r="CY17" s="0" t="n">
        <f aca="false">IF(M$9=0,0,(SIN(M$12)*COS($E17)+SIN($E17)*COS(M$12))/SIN($E17)*M$9)</f>
        <v>107.34836043894</v>
      </c>
      <c r="CZ17" s="0" t="n">
        <f aca="false">IF(N$9=0,0,(SIN(N$12)*COS($E17)+SIN($E17)*COS(N$12))/SIN($E17)*N$9)</f>
        <v>123.889146808925</v>
      </c>
      <c r="DA17" s="0" t="n">
        <f aca="false">IF(O$9=0,0,(SIN(O$12)*COS($E17)+SIN($E17)*COS(O$12))/SIN($E17)*O$9)</f>
        <v>141.562865355933</v>
      </c>
      <c r="DB17" s="0" t="n">
        <f aca="false">IF(P$9=0,0,(SIN(P$12)*COS($E17)+SIN($E17)*COS(P$12))/SIN($E17)*P$9)</f>
        <v>160.359237325318</v>
      </c>
      <c r="DC17" s="0" t="n">
        <f aca="false">IF(Q$9=0,0,(SIN(Q$12)*COS($E17)+SIN($E17)*COS(Q$12))/SIN($E17)*Q$9)</f>
        <v>180.267286885018</v>
      </c>
      <c r="DD17" s="0" t="n">
        <f aca="false">IF(R$9=0,0,(SIN(R$12)*COS($E17)+SIN($E17)*COS(R$12))/SIN($E17)*R$9)</f>
        <v>201.27534606818</v>
      </c>
      <c r="DE17" s="0" t="n">
        <f aca="false">IF(S$9=0,0,(SIN(S$12)*COS($E17)+SIN($E17)*COS(S$12))/SIN($E17)*S$9)</f>
        <v>202.806740221624</v>
      </c>
      <c r="DF17" s="0" t="n">
        <f aca="false">IF(T$9=0,0,(SIN(T$12)*COS($E17)+SIN($E17)*COS(T$12))/SIN($E17)*T$9)</f>
        <v>203.209875151287</v>
      </c>
      <c r="DG17" s="0" t="n">
        <f aca="false">IF(U$9=0,0,(SIN(U$12)*COS($E17)+SIN($E17)*COS(U$12))/SIN($E17)*U$9)</f>
        <v>202.4908381161</v>
      </c>
      <c r="DH17" s="0" t="n">
        <f aca="false">IF(V$9=0,0,(SIN(V$12)*COS($E17)+SIN($E17)*COS(V$12))/SIN($E17)*V$9)</f>
        <v>200.656381168647</v>
      </c>
      <c r="DI17" s="0" t="n">
        <f aca="false">IF(W$9=0,0,(SIN(W$12)*COS($E17)+SIN($E17)*COS(W$12))/SIN($E17)*W$9)</f>
        <v>197.713917108405</v>
      </c>
      <c r="DJ17" s="0" t="n">
        <f aca="false">IF(X$9=0,0,(SIN(X$12)*COS($E17)+SIN($E17)*COS(X$12))/SIN($E17)*X$9)</f>
        <v>198.602965752821</v>
      </c>
      <c r="DK17" s="0" t="n">
        <f aca="false">IF(Y$9=0,0,(SIN(Y$12)*COS($E17)+SIN($E17)*COS(Y$12))/SIN($E17)*Y$9)</f>
        <v>198.804811350135</v>
      </c>
      <c r="DL17" s="0" t="n">
        <f aca="false">IF(Z$9=0,0,(SIN(Z$12)*COS($E17)+SIN($E17)*COS(Z$12))/SIN($E17)*Z$9)</f>
        <v>198.324130576686</v>
      </c>
      <c r="DM17" s="0" t="n">
        <f aca="false">IF(AA$9=0,0,(SIN(AA$12)*COS($E17)+SIN($E17)*COS(AA$12))/SIN($E17)*AA$9)</f>
        <v>197.165997470586</v>
      </c>
      <c r="DN17" s="0" t="n">
        <f aca="false">IF(AB$9=0,0,(SIN(AB$12)*COS($E17)+SIN($E17)*COS(AB$12))/SIN($E17)*AB$9)</f>
        <v>195.335880385122</v>
      </c>
      <c r="DO17" s="0" t="n">
        <f aca="false">IF(AC$9=0,0,(SIN(AC$12)*COS($E17)+SIN($E17)*COS(AC$12))/SIN($E17)*AC$9)</f>
        <v>196.071588017826</v>
      </c>
      <c r="DP17" s="0" t="n">
        <f aca="false">IF(AD$9=0,0,(SIN(AD$12)*COS($E17)+SIN($E17)*COS(AD$12))/SIN($E17)*AD$9)</f>
        <v>196.358599619134</v>
      </c>
      <c r="DQ17" s="0" t="n">
        <f aca="false">IF(AE$9=0,0,(SIN(AE$12)*COS($E17)+SIN($E17)*COS(AE$12))/SIN($E17)*AE$9)</f>
        <v>196.200496500955</v>
      </c>
      <c r="DR17" s="0" t="n">
        <f aca="false">IF(AF$9=0,0,(SIN(AF$12)*COS($E17)+SIN($E17)*COS(AF$12))/SIN($E17)*AF$9)</f>
        <v>195.601112928165</v>
      </c>
      <c r="DS17" s="0" t="n">
        <f aca="false">IF(AG$9=0,0,(SIN(AG$12)*COS($E17)+SIN($E17)*COS(AG$12))/SIN($E17)*AG$9)</f>
        <v>194.564533797381</v>
      </c>
      <c r="DT17" s="0" t="n">
        <f aca="false">IF(AH$9=0,0,(SIN(AH$12)*COS($E17)+SIN($E17)*COS(AH$12))/SIN($E17)*AH$9)</f>
        <v>194.969801837016</v>
      </c>
      <c r="DU17" s="0" t="n">
        <f aca="false">IF(AI$9=0,0,(SIN(AI$12)*COS($E17)+SIN($E17)*COS(AI$12))/SIN($E17)*AI$9)</f>
        <v>195.046978312482</v>
      </c>
      <c r="DV17" s="0" t="n">
        <f aca="false">IF(AJ$9=0,0,(SIN(AJ$12)*COS($E17)+SIN($E17)*COS(AJ$12))/SIN($E17)*AJ$9)</f>
        <v>194.799126032887</v>
      </c>
      <c r="DW17" s="0" t="n">
        <f aca="false">IF(AK$9=0,0,(SIN(AK$12)*COS($E17)+SIN($E17)*COS(AK$12))/SIN($E17)*AK$9)</f>
        <v>194.229487723321</v>
      </c>
      <c r="DX17" s="0" t="n">
        <f aca="false">IF(AL$9=0,0,(SIN(AL$12)*COS($E17)+SIN($E17)*COS(AL$12))/SIN($E17)*AL$9)</f>
        <v>193.341484072317</v>
      </c>
      <c r="DY17" s="0" t="n">
        <f aca="false">IF(AM$9=0,0,(SIN(AM$12)*COS($E17)+SIN($E17)*COS(AM$12))/SIN($E17)*AM$9)</f>
        <v>193.551496345619</v>
      </c>
      <c r="DZ17" s="0" t="n">
        <f aca="false">IF(AN$9=0,0,(SIN(AN$12)*COS($E17)+SIN($E17)*COS(AN$12))/SIN($E17)*AN$9)</f>
        <v>193.513197735772</v>
      </c>
      <c r="EA17" s="0" t="n">
        <f aca="false">IF(AO$9=0,0,(SIN(AO$12)*COS($E17)+SIN($E17)*COS(AO$12))/SIN($E17)*AO$9)</f>
        <v>193.229210639018</v>
      </c>
      <c r="EB17" s="0" t="n">
        <f aca="false">IF(AP$9=0,0,(SIN(AP$12)*COS($E17)+SIN($E17)*COS(AP$12))/SIN($E17)*AP$9)</f>
        <v>192.702289174264</v>
      </c>
      <c r="EC17" s="0" t="n">
        <f aca="false">IF(AQ$9=0,0,(SIN(AQ$12)*COS($E17)+SIN($E17)*COS(AQ$12))/SIN($E17)*AQ$9)</f>
        <v>191.935317531568</v>
      </c>
      <c r="ED17" s="0" t="n">
        <f aca="false">IF(AR$9=0,0,(SIN(AR$12)*COS($E17)+SIN($E17)*COS(AR$12))/SIN($E17)*AR$9)</f>
        <v>192.496318987405</v>
      </c>
      <c r="EE17" s="0" t="n">
        <f aca="false">IF(AS$9=0,0,(SIN(AS$12)*COS($E17)+SIN($E17)*COS(AS$12))/SIN($E17)*AS$9)</f>
        <v>192.88152490169</v>
      </c>
      <c r="EF17" s="0" t="n">
        <f aca="false">IF(AT$9=0,0,(SIN(AT$12)*COS($E17)+SIN($E17)*COS(AT$12))/SIN($E17)*AT$9)</f>
        <v>193.092742505393</v>
      </c>
      <c r="EG17" s="0" t="n">
        <f aca="false">IF(AU$9=0,0,(SIN(AU$12)*COS($E17)+SIN($E17)*COS(AU$12))/SIN($E17)*AU$9)</f>
        <v>193.131867129624</v>
      </c>
      <c r="EH17" s="0" t="n">
        <f aca="false">IF(AV$9=0,0,(SIN(AV$12)*COS($E17)+SIN($E17)*COS(AV$12))/SIN($E17)*AV$9)</f>
        <v>193.000881031364</v>
      </c>
      <c r="EI17" s="0" t="n">
        <f aca="false">IF(AW$9=0,0,(SIN(AW$12)*COS($E17)+SIN($E17)*COS(AW$12))/SIN($E17)*AW$9)</f>
        <v>193.145236974832</v>
      </c>
      <c r="EJ17" s="0" t="n">
        <f aca="false">IF(AX$9=0,0,(SIN(AX$12)*COS($E17)+SIN($E17)*COS(AX$12))/SIN($E17)*AX$9)</f>
        <v>193.137502436591</v>
      </c>
      <c r="EK17" s="0" t="n">
        <f aca="false">IF(AY$9=0,0,(SIN(AY$12)*COS($E17)+SIN($E17)*COS(AY$12))/SIN($E17)*AY$9)</f>
        <v>192.979501555245</v>
      </c>
      <c r="EL17" s="0" t="n">
        <f aca="false">IF(AZ$9=0,0,(SIN(AZ$12)*COS($E17)+SIN($E17)*COS(AZ$12))/SIN($E17)*AZ$9)</f>
        <v>192.673132093908</v>
      </c>
      <c r="EM17" s="0" t="n">
        <f aca="false">IF(BA$9=0,0,(SIN(BA$12)*COS($E17)+SIN($E17)*COS(BA$12))/SIN($E17)*BA$9)</f>
        <v>192.220364298703</v>
      </c>
      <c r="EN17" s="0" t="n">
        <f aca="false">IF(BB$9=0,0,(SIN(BB$12)*COS($E17)+SIN($E17)*COS(BB$12))/SIN($E17)*BB$9)</f>
        <v>192.502917950571</v>
      </c>
      <c r="EO17" s="0" t="n">
        <f aca="false">IF(BC$9=0,0,(SIN(BC$12)*COS($E17)+SIN($E17)*COS(BC$12))/SIN($E17)*BC$9)</f>
        <v>192.666096413912</v>
      </c>
      <c r="EP17" s="0" t="n">
        <f aca="false">IF(BD$9=0,0,(SIN(BD$12)*COS($E17)+SIN($E17)*COS(BD$12))/SIN($E17)*BD$9)</f>
        <v>192.711265908554</v>
      </c>
      <c r="EQ17" s="0" t="n">
        <f aca="false">IF(BE$9=0,0,(SIN(BE$12)*COS($E17)+SIN($E17)*COS(BE$12))/SIN($E17)*BE$9)</f>
        <v>192.639846670756</v>
      </c>
      <c r="ER17" s="0" t="n">
        <f aca="false">IF(BF$9=0,0,(SIN(BF$12)*COS($E17)+SIN($E17)*COS(BF$12))/SIN($E17)*BF$9)</f>
        <v>192.453312083777</v>
      </c>
      <c r="ES17" s="0" t="n">
        <f aca="false">IF(BG$9=0,0,(SIN(BG$12)*COS($E17)+SIN($E17)*COS(BG$12))/SIN($E17)*BG$9)</f>
        <v>197.524291678852</v>
      </c>
      <c r="ET17" s="0" t="n">
        <f aca="false">IF(BH$9=0,0,(SIN(BH$12)*COS($E17)+SIN($E17)*COS(BH$12))/SIN($E17)*BH$9)</f>
        <v>202.59877132351</v>
      </c>
      <c r="EU17" s="0" t="n">
        <f aca="false">IF(BI$9=0,0,(SIN(BI$12)*COS($E17)+SIN($E17)*COS(BI$12))/SIN($E17)*BI$9)</f>
        <v>207.673417361601</v>
      </c>
      <c r="EV17" s="0" t="n">
        <f aca="false">IF(BJ$9=0,0,(SIN(BJ$12)*COS($E17)+SIN($E17)*COS(BJ$12))/SIN($E17)*BJ$9)</f>
        <v>212.744877237058</v>
      </c>
      <c r="EW17" s="0" t="n">
        <f aca="false">IF(BK$9=0,0,(SIN(BK$12)*COS($E17)+SIN($E17)*COS(BK$12))/SIN($E17)*BK$9)</f>
        <v>217.809781065482</v>
      </c>
      <c r="EX17" s="0" t="n">
        <f aca="false">IF(BL$9=0,0,(SIN(BL$12)*COS($E17)+SIN($E17)*COS(BL$12))/SIN($E17)*BL$9)</f>
        <v>224.909373888283</v>
      </c>
      <c r="EY17" s="0" t="n">
        <f aca="false">IF(BM$9=0,0,(SIN(BM$12)*COS($E17)+SIN($E17)*COS(BM$12))/SIN($E17)*BM$9)</f>
        <v>232.031365968419</v>
      </c>
      <c r="EZ17" s="0" t="n">
        <f aca="false">IF(BN$9=0,0,(SIN(BN$12)*COS($E17)+SIN($E17)*COS(BN$12))/SIN($E17)*BN$9)</f>
        <v>239.170460197851</v>
      </c>
      <c r="FA17" s="0" t="n">
        <f aca="false">IF(BO$9=0,0,(SIN(BO$12)*COS($E17)+SIN($E17)*COS(BO$12))/SIN($E17)*BO$9)</f>
        <v>246.321327520073</v>
      </c>
      <c r="FB17" s="0" t="n">
        <f aca="false">IF(BP$9=0,0,(SIN(BP$12)*COS($E17)+SIN($E17)*COS(BP$12))/SIN($E17)*BP$9)</f>
        <v>253.478609514256</v>
      </c>
      <c r="FC17" s="0" t="n">
        <f aca="false">IF(BQ$9=0,0,(SIN(BQ$12)*COS($E17)+SIN($E17)*COS(BQ$12))/SIN($E17)*BQ$9)</f>
        <v>261.700745163529</v>
      </c>
      <c r="FD17" s="0" t="n">
        <f aca="false">IF(BR$9=0,0,(SIN(BR$12)*COS($E17)+SIN($E17)*COS(BR$12))/SIN($E17)*BR$9)</f>
        <v>269.933179456056</v>
      </c>
      <c r="FE17" s="0" t="n">
        <f aca="false">IF(BS$9=0,0,(SIN(BS$12)*COS($E17)+SIN($E17)*COS(BS$12))/SIN($E17)*BS$9)</f>
        <v>278.169502685213</v>
      </c>
      <c r="FF17" s="0" t="n">
        <f aca="false">IF(BT$9=0,0,(SIN(BT$12)*COS($E17)+SIN($E17)*COS(BT$12))/SIN($E17)*BT$9)</f>
        <v>286.403277728852</v>
      </c>
      <c r="FG17" s="0" t="n">
        <f aca="false">IF(BU$9=0,0,(SIN(BU$12)*COS($E17)+SIN($E17)*COS(BU$12))/SIN($E17)*BU$9)</f>
        <v>294.628043206701</v>
      </c>
      <c r="FH17" s="0" t="n">
        <f aca="false">IF(BV$9=0,0,(SIN(BV$12)*COS($E17)+SIN($E17)*COS(BV$12))/SIN($E17)*BV$9)</f>
        <v>305.031789961846</v>
      </c>
      <c r="FI17" s="0" t="n">
        <f aca="false">IF(BW$9=0,0,(SIN(BW$12)*COS($E17)+SIN($E17)*COS(BW$12))/SIN($E17)*BW$9)</f>
        <v>315.436294122737</v>
      </c>
      <c r="FJ17" s="0" t="n">
        <f aca="false">IF(BX$9=0,0,(SIN(BX$12)*COS($E17)+SIN($E17)*COS(BX$12))/SIN($E17)*BX$9)</f>
        <v>325.833024854368</v>
      </c>
      <c r="FK17" s="0" t="n">
        <f aca="false">IF(BY$9=0,0,(SIN(BY$12)*COS($E17)+SIN($E17)*COS(BY$12))/SIN($E17)*BY$9)</f>
        <v>336.21342678905</v>
      </c>
      <c r="FL17" s="0" t="n">
        <f aca="false">IF(BZ$9=0,0,(SIN(BZ$12)*COS($E17)+SIN($E17)*COS(BZ$12))/SIN($E17)*BZ$9)</f>
        <v>346.568924273827</v>
      </c>
      <c r="FM17" s="0" t="n">
        <f aca="false">IF(CA$9=0,0,(SIN(CA$12)*COS($E17)+SIN($E17)*COS(CA$12))/SIN($E17)*CA$9)</f>
        <v>360.257821156585</v>
      </c>
      <c r="FN17" s="0" t="n">
        <f aca="false">IF(CB$9=0,0,(SIN(CB$12)*COS($E17)+SIN($E17)*COS(CB$12))/SIN($E17)*CB$9)</f>
        <v>373.928572725497</v>
      </c>
      <c r="FO17" s="0" t="n">
        <f aca="false">IF(CC$9=0,0,(SIN(CC$12)*COS($E17)+SIN($E17)*COS(CC$12))/SIN($E17)*CC$9)</f>
        <v>387.569480373987</v>
      </c>
      <c r="FP17" s="0" t="n">
        <f aca="false">IF(CD$9=0,0,(SIN(CD$12)*COS($E17)+SIN($E17)*COS(CD$12))/SIN($E17)*CD$9)</f>
        <v>401.168828981236</v>
      </c>
      <c r="FQ17" s="0" t="n">
        <f aca="false">IF(CE$9=0,0,(SIN(CE$12)*COS($E17)+SIN($E17)*COS(CE$12))/SIN($E17)*CE$9)</f>
        <v>414.714892783568</v>
      </c>
      <c r="FR17" s="0" t="n">
        <f aca="false">IF(CF$9=0,0,(SIN(CF$12)*COS($E17)+SIN($E17)*COS(CF$12))/SIN($E17)*CF$9)</f>
        <v>435.028855212381</v>
      </c>
      <c r="FS17" s="0" t="n">
        <f aca="false">IF(CG$9=0,0,(SIN(CG$12)*COS($E17)+SIN($E17)*COS(CG$12))/SIN($E17)*CG$9)</f>
        <v>455.293275855426</v>
      </c>
      <c r="FT17" s="0" t="n">
        <f aca="false">IF(CH$9=0,0,(SIN(CH$12)*COS($E17)+SIN($E17)*COS(CH$12))/SIN($E17)*CH$9)</f>
        <v>475.490175794872</v>
      </c>
      <c r="FU17" s="0" t="n">
        <f aca="false">IF(CI$9=0,0,(SIN(CI$12)*COS($E17)+SIN($E17)*COS(CI$12))/SIN($E17)*CI$9)</f>
        <v>495.60157500248</v>
      </c>
      <c r="FV17" s="0" t="n">
        <f aca="false">IF(CJ$9=0,0,(SIN(CJ$12)*COS($E17)+SIN($E17)*COS(CJ$12))/SIN($E17)*CJ$9)</f>
        <v>515.60950141938</v>
      </c>
      <c r="FW17" s="0" t="n">
        <f aca="false">IF(CK$9=0,0,(SIN(CK$12)*COS($E17)+SIN($E17)*COS(CK$12))/SIN($E17)*CK$9)</f>
        <v>550.402740939358</v>
      </c>
      <c r="FX17" s="0" t="n">
        <f aca="false">IF(CL$9=0,0,(SIN(CL$12)*COS($E17)+SIN($E17)*COS(CL$12))/SIN($E17)*CL$9)</f>
        <v>585.070252921986</v>
      </c>
      <c r="FY17" s="0" t="n">
        <f aca="false">IF(CM$9=0,0,(SIN(CM$12)*COS($E17)+SIN($E17)*COS(CM$12))/SIN($E17)*CM$9)</f>
        <v>619.580515266172</v>
      </c>
      <c r="FZ17" s="0" t="n">
        <f aca="false">IF(CN$9=0,0,(SIN(CN$12)*COS($E17)+SIN($E17)*COS(CN$12))/SIN($E17)*CN$9)</f>
        <v>653.902047383396</v>
      </c>
      <c r="GA17" s="0" t="n">
        <f aca="false">IF(CO$9=0,0,(SIN(CO$12)*COS($E17)+SIN($E17)*COS(CO$12))/SIN($E17)*CO$9)</f>
        <v>688.003426174197</v>
      </c>
      <c r="GB17" s="0" t="n">
        <f aca="false">IF(CP$9=0,0,(SIN(CP$12)*COS($E17)+SIN($E17)*COS(CP$12))/SIN($E17)*CP$9)</f>
        <v>0</v>
      </c>
      <c r="GC17" s="0" t="n">
        <f aca="false">IF(CQ$9=0,0,(SIN(CQ$12)*COS($E17)+SIN($E17)*COS(CQ$12))/SIN($E17)*CQ$9)</f>
        <v>0</v>
      </c>
    </row>
    <row r="18" customFormat="false" ht="12.8" hidden="true" customHeight="false" outlineLevel="0" collapsed="false">
      <c r="A18" s="0" t="n">
        <f aca="false">MAX($F18:$CQ18)</f>
        <v>34.4924590406544</v>
      </c>
      <c r="B18" s="91" t="n">
        <f aca="false">IF(ISNA(INDEX(vmg!$B$6:$B$151,MATCH($C18,vmg!$F$6:$F$151,0))),IF(ISNA(INDEX(vmg!$B$6:$B$151,MATCH($C18,vmg!$D$6:$D$151,0))),0,INDEX(vmg!$B$6:$B$151,MATCH($C18,vmg!$D$6:$D$151,0))),INDEX(vmg!$B$6:$B$151,MATCH($C18,vmg!$F$6:$F$151,0)))</f>
        <v>28.676</v>
      </c>
      <c r="C18" s="90" t="n">
        <f aca="false">MOD(Best +D18,360)</f>
        <v>87</v>
      </c>
      <c r="D18" s="90" t="n">
        <f aca="false">D17+1</f>
        <v>6</v>
      </c>
      <c r="E18" s="1" t="n">
        <f aca="false">D18*PI()/180</f>
        <v>0.10471975511966</v>
      </c>
      <c r="F18" s="12" t="n">
        <f aca="false">IF(OR(F108=0,CR18=0),0,F108*CR18/(F108+CR18))</f>
        <v>33.79999885756</v>
      </c>
      <c r="G18" s="12" t="n">
        <f aca="false">IF(OR(G108=0,CS18=0),0,G108*CS18/(G108+CS18))</f>
        <v>33.8179166942122</v>
      </c>
      <c r="H18" s="12" t="n">
        <f aca="false">IF(OR(H108=0,CT18=0),0,H108*CT18/(H108+CT18))</f>
        <v>33.7749889933424</v>
      </c>
      <c r="I18" s="12" t="n">
        <f aca="false">IF(OR(I108=0,CU18=0),0,I108*CU18/(I108+CU18))</f>
        <v>34.0787470478636</v>
      </c>
      <c r="J18" s="12" t="n">
        <f aca="false">IF(OR(J108=0,CV18=0),0,J108*CV18/(J108+CV18))</f>
        <v>34.2354062196198</v>
      </c>
      <c r="K18" s="12" t="n">
        <f aca="false">IF(OR(K108=0,CW18=0),0,K108*CW18/(K108+CW18))</f>
        <v>34.2924504356589</v>
      </c>
      <c r="L18" s="12" t="n">
        <f aca="false">IF(OR(L108=0,CX18=0),0,L108*CX18/(L108+CX18))</f>
        <v>34.2817326076098</v>
      </c>
      <c r="M18" s="12" t="n">
        <f aca="false">IF(OR(M108=0,CY18=0),0,M108*CY18/(M108+CY18))</f>
        <v>34.2249186125757</v>
      </c>
      <c r="N18" s="12" t="n">
        <f aca="false">IF(OR(N108=0,CZ18=0),0,N108*CZ18/(N108+CZ18))</f>
        <v>34.4080310399108</v>
      </c>
      <c r="O18" s="12" t="n">
        <f aca="false">IF(OR(O108=0,DA18=0),0,O108*DA18/(O108+DA18))</f>
        <v>34.4870524104776</v>
      </c>
      <c r="P18" s="12" t="n">
        <f aca="false">IF(OR(P108=0,DB18=0),0,P108*DB18/(P108+DB18))</f>
        <v>34.4924590406544</v>
      </c>
      <c r="Q18" s="12" t="n">
        <f aca="false">IF(OR(Q108=0,DC18=0),0,Q108*DC18/(Q108+DC18))</f>
        <v>34.4461356788578</v>
      </c>
      <c r="R18" s="12" t="n">
        <f aca="false">IF(OR(R108=0,DD18=0),0,R108*DD18/(R108+DD18))</f>
        <v>34.3638051484761</v>
      </c>
      <c r="S18" s="12" t="n">
        <f aca="false">IF(OR(S108=0,DE18=0),0,S108*DE18/(S108+DE18))</f>
        <v>33.6609051124091</v>
      </c>
      <c r="T18" s="12" t="n">
        <f aca="false">IF(OR(T108=0,DF18=0),0,T108*DF18/(T108+DF18))</f>
        <v>33.020321802469</v>
      </c>
      <c r="U18" s="12" t="n">
        <f aca="false">IF(OR(U108=0,DG18=0),0,U108*DG18/(U108+DG18))</f>
        <v>32.4274442404979</v>
      </c>
      <c r="V18" s="12" t="n">
        <f aca="false">IF(OR(V108=0,DH18=0),0,V108*DH18/(V108+DH18))</f>
        <v>31.8702812730081</v>
      </c>
      <c r="W18" s="12" t="n">
        <f aca="false">IF(OR(W108=0,DI18=0),0,W108*DI18/(W108+DI18))</f>
        <v>31.3385883904949</v>
      </c>
      <c r="X18" s="12" t="n">
        <f aca="false">IF(OR(X108=0,DJ18=0),0,X108*DJ18/(X108+DJ18))</f>
        <v>30.9641845041711</v>
      </c>
      <c r="Y18" s="12" t="n">
        <f aca="false">IF(OR(Y108=0,DK18=0),0,Y108*DK18/(Y108+DK18))</f>
        <v>30.6088701327244</v>
      </c>
      <c r="Z18" s="12" t="n">
        <f aca="false">IF(OR(Z108=0,DL18=0),0,Z108*DL18/(Z108+DL18))</f>
        <v>30.2684807395367</v>
      </c>
      <c r="AA18" s="12" t="n">
        <f aca="false">IF(OR(AA108=0,DM18=0),0,AA108*DM18/(AA108+DM18))</f>
        <v>29.9393330449462</v>
      </c>
      <c r="AB18" s="12" t="n">
        <f aca="false">IF(OR(AB108=0,DN18=0),0,AB108*DN18/(AB108+DN18))</f>
        <v>29.6180791751635</v>
      </c>
      <c r="AC18" s="12" t="n">
        <f aca="false">IF(OR(AC108=0,DO18=0),0,AC108*DO18/(AC108+DO18))</f>
        <v>29.3870667479862</v>
      </c>
      <c r="AD18" s="12" t="n">
        <f aca="false">IF(OR(AD108=0,DP18=0),0,AD108*DP18/(AD108+DP18))</f>
        <v>29.1629943911426</v>
      </c>
      <c r="AE18" s="12" t="n">
        <f aca="false">IF(OR(AE108=0,DQ18=0),0,AE108*DQ18/(AE108+DQ18))</f>
        <v>28.944338363849</v>
      </c>
      <c r="AF18" s="12" t="n">
        <f aca="false">IF(OR(AF108=0,DR18=0),0,AF108*DR18/(AF108+DR18))</f>
        <v>28.7296984309201</v>
      </c>
      <c r="AG18" s="12" t="n">
        <f aca="false">IF(OR(AG108=0,DS18=0),0,AG108*DS18/(AG108+DS18))</f>
        <v>28.5177637327416</v>
      </c>
      <c r="AH18" s="12" t="n">
        <f aca="false">IF(OR(AH108=0,DT18=0),0,AH108*DT18/(AH108+DT18))</f>
        <v>28.3539695612682</v>
      </c>
      <c r="AI18" s="12" t="n">
        <f aca="false">IF(OR(AI108=0,DU18=0),0,AI108*DU18/(AI108+DU18))</f>
        <v>28.1926461747783</v>
      </c>
      <c r="AJ18" s="12" t="n">
        <f aca="false">IF(OR(AJ108=0,DV18=0),0,AJ108*DV18/(AJ108+DV18))</f>
        <v>28.0330909572966</v>
      </c>
      <c r="AK18" s="12" t="n">
        <f aca="false">IF(OR(AK108=0,DW18=0),0,AK108*DW18/(AK108+DW18))</f>
        <v>27.8746375197907</v>
      </c>
      <c r="AL18" s="12" t="n">
        <f aca="false">IF(OR(AL108=0,DX18=0),0,AL108*DX18/(AL108+DX18))</f>
        <v>27.7166447962454</v>
      </c>
      <c r="AM18" s="12" t="n">
        <f aca="false">IF(OR(AM108=0,DY18=0),0,AM108*DY18/(AM108+DY18))</f>
        <v>27.5923806831129</v>
      </c>
      <c r="AN18" s="12" t="n">
        <f aca="false">IF(OR(AN108=0,DZ18=0),0,AN108*DZ18/(AN108+DZ18))</f>
        <v>27.4687389231354</v>
      </c>
      <c r="AO18" s="12" t="n">
        <f aca="false">IF(OR(AO108=0,EA18=0),0,AO108*EA18/(AO108+EA18))</f>
        <v>27.3453591109985</v>
      </c>
      <c r="AP18" s="12" t="n">
        <f aca="false">IF(OR(AP108=0,EB18=0),0,AP108*EB18/(AP108+EB18))</f>
        <v>27.2218919500177</v>
      </c>
      <c r="AQ18" s="12" t="n">
        <f aca="false">IF(OR(AQ108=0,EC18=0),0,AQ108*EC18/(AQ108+EC18))</f>
        <v>27.0979952472932</v>
      </c>
      <c r="AR18" s="12" t="n">
        <f aca="false">IF(OR(AR108=0,ED18=0),0,AR108*ED18/(AR108+ED18))</f>
        <v>27.0098580947491</v>
      </c>
      <c r="AS18" s="12" t="n">
        <f aca="false">IF(OR(AS108=0,EE18=0),0,AS108*EE18/(AS108+EE18))</f>
        <v>26.9217612249104</v>
      </c>
      <c r="AT18" s="12" t="n">
        <f aca="false">IF(OR(AT108=0,EF18=0),0,AT108*EF18/(AT108+EF18))</f>
        <v>26.8335502110886</v>
      </c>
      <c r="AU18" s="12" t="n">
        <f aca="false">IF(OR(AU108=0,EG18=0),0,AU108*EG18/(AU108+EG18))</f>
        <v>26.7450752350897</v>
      </c>
      <c r="AV18" s="12" t="n">
        <f aca="false">IF(OR(AV108=0,EH18=0),0,AV108*EH18/(AV108+EH18))</f>
        <v>26.6561899145104</v>
      </c>
      <c r="AW18" s="12" t="n">
        <f aca="false">IF(OR(AW108=0,EI18=0),0,AW108*EI18/(AW108+EI18))</f>
        <v>26.5766832596515</v>
      </c>
      <c r="AX18" s="12" t="n">
        <f aca="false">IF(OR(AX108=0,EJ18=0),0,AX108*EJ18/(AX108+EJ18))</f>
        <v>26.4967197750022</v>
      </c>
      <c r="AY18" s="12" t="n">
        <f aca="false">IF(OR(AY108=0,EK18=0),0,AY108*EK18/(AY108+EK18))</f>
        <v>26.416192441581</v>
      </c>
      <c r="AZ18" s="12" t="n">
        <f aca="false">IF(OR(AZ108=0,EL18=0),0,AZ108*EL18/(AZ108+EL18))</f>
        <v>26.3349951656807</v>
      </c>
      <c r="BA18" s="12" t="n">
        <f aca="false">IF(OR(BA108=0,EM18=0),0,BA108*EM18/(BA108+EM18))</f>
        <v>26.2530221649269</v>
      </c>
      <c r="BB18" s="12" t="n">
        <f aca="false">IF(OR(BB108=0,EN18=0),0,BB108*EN18/(BB108+EN18))</f>
        <v>26.189518312197</v>
      </c>
      <c r="BC18" s="12" t="n">
        <f aca="false">IF(OR(BC108=0,EO18=0),0,BC108*EO18/(BC108+EO18))</f>
        <v>26.125443701188</v>
      </c>
      <c r="BD18" s="12" t="n">
        <f aca="false">IF(OR(BD108=0,EP18=0),0,BD108*EP18/(BD108+EP18))</f>
        <v>26.0607445780487</v>
      </c>
      <c r="BE18" s="12" t="n">
        <f aca="false">IF(OR(BE108=0,EQ18=0),0,BE108*EQ18/(BE108+EQ18))</f>
        <v>25.9953672101155</v>
      </c>
      <c r="BF18" s="12" t="n">
        <f aca="false">IF(OR(BF108=0,ER18=0),0,BF108*ER18/(BF108+ER18))</f>
        <v>25.9292576815387</v>
      </c>
      <c r="BG18" s="12" t="n">
        <f aca="false">IF(OR(BG108=0,ES18=0),0,BG108*ES18/(BG108+ES18))</f>
        <v>25.9751633231112</v>
      </c>
      <c r="BH18" s="12" t="n">
        <f aca="false">IF(OR(BH108=0,ET18=0),0,BH108*ET18/(BH108+ET18))</f>
        <v>26.0172891699161</v>
      </c>
      <c r="BI18" s="12" t="n">
        <f aca="false">IF(OR(BI108=0,EU18=0),0,BI108*EU18/(BI108+EU18))</f>
        <v>26.0558360690231</v>
      </c>
      <c r="BJ18" s="12" t="n">
        <f aca="false">IF(OR(BJ108=0,EV18=0),0,BJ108*EV18/(BJ108+EV18))</f>
        <v>26.0909911612509</v>
      </c>
      <c r="BK18" s="12" t="n">
        <f aca="false">IF(OR(BK108=0,EW18=0),0,BK108*EW18/(BK108+EW18))</f>
        <v>26.1229288452737</v>
      </c>
      <c r="BL18" s="12" t="n">
        <f aca="false">IF(OR(BL108=0,EX18=0),0,BL108*EX18/(BL108+EX18))</f>
        <v>26.185022513799</v>
      </c>
      <c r="BM18" s="12" t="n">
        <f aca="false">IF(OR(BM108=0,EY18=0),0,BM108*EY18/(BM108+EY18))</f>
        <v>26.2415244059488</v>
      </c>
      <c r="BN18" s="12" t="n">
        <f aca="false">IF(OR(BN108=0,EZ18=0),0,BN108*EZ18/(BN108+EZ18))</f>
        <v>26.2928068624855</v>
      </c>
      <c r="BO18" s="12" t="n">
        <f aca="false">IF(OR(BO108=0,FA18=0),0,BO108*FA18/(BO108+FA18))</f>
        <v>26.3392115768632</v>
      </c>
      <c r="BP18" s="12" t="n">
        <f aca="false">IF(OR(BP108=0,FB18=0),0,BP108*FB18/(BP108+FB18))</f>
        <v>26.3810523099697</v>
      </c>
      <c r="BQ18" s="12" t="n">
        <f aca="false">IF(OR(BQ108=0,FC18=0),0,BQ108*FC18/(BQ108+FC18))</f>
        <v>26.431589582584</v>
      </c>
      <c r="BR18" s="12" t="n">
        <f aca="false">IF(OR(BR108=0,FD18=0),0,BR108*FD18/(BR108+FD18))</f>
        <v>26.4769041127872</v>
      </c>
      <c r="BS18" s="12" t="n">
        <f aca="false">IF(OR(BS108=0,FE18=0),0,BS108*FE18/(BS108+FE18))</f>
        <v>26.5173593365112</v>
      </c>
      <c r="BT18" s="12" t="n">
        <f aca="false">IF(OR(BT108=0,FF18=0),0,BT108*FF18/(BT108+FF18))</f>
        <v>26.5532865185005</v>
      </c>
      <c r="BU18" s="12" t="n">
        <f aca="false">IF(OR(BU108=0,FG18=0),0,BU108*FG18/(BU108+FG18))</f>
        <v>26.5849878656935</v>
      </c>
      <c r="BV18" s="12" t="n">
        <f aca="false">IF(OR(BV108=0,FH18=0),0,BV108*FH18/(BV108+FH18))</f>
        <v>26.6328291149923</v>
      </c>
      <c r="BW18" s="12" t="n">
        <f aca="false">IF(OR(BW108=0,FI18=0),0,BW108*FI18/(BW108+FI18))</f>
        <v>26.6749276765287</v>
      </c>
      <c r="BX18" s="12" t="n">
        <f aca="false">IF(OR(BX108=0,FJ18=0),0,BX108*FJ18/(BX108+FJ18))</f>
        <v>26.7117370221293</v>
      </c>
      <c r="BY18" s="12" t="n">
        <f aca="false">IF(OR(BY108=0,FK18=0),0,BY108*FK18/(BY108+FK18))</f>
        <v>26.7436643888668</v>
      </c>
      <c r="BZ18" s="12" t="n">
        <f aca="false">IF(OR(BZ108=0,FL18=0),0,BZ108*FL18/(BZ108+FL18))</f>
        <v>26.771076071455</v>
      </c>
      <c r="CA18" s="12" t="n">
        <f aca="false">IF(OR(CA108=0,FM18=0),0,CA108*FM18/(CA108+FM18))</f>
        <v>26.8167887468434</v>
      </c>
      <c r="CB18" s="12" t="n">
        <f aca="false">IF(OR(CB108=0,FN18=0),0,CB108*FN18/(CB108+FN18))</f>
        <v>26.856011528633</v>
      </c>
      <c r="CC18" s="12" t="n">
        <f aca="false">IF(OR(CC108=0,FO18=0),0,CC108*FO18/(CC108+FO18))</f>
        <v>26.8893382936654</v>
      </c>
      <c r="CD18" s="12" t="n">
        <f aca="false">IF(OR(CD108=0,FP18=0),0,CD108*FP18/(CD108+FP18))</f>
        <v>26.9172920197153</v>
      </c>
      <c r="CE18" s="12" t="n">
        <f aca="false">IF(OR(CE108=0,FQ18=0),0,CE108*FQ18/(CE108+FQ18))</f>
        <v>26.9403344764645</v>
      </c>
      <c r="CF18" s="12" t="n">
        <f aca="false">IF(OR(CF108=0,FR18=0),0,CF108*FR18/(CF108+FR18))</f>
        <v>26.9908219698895</v>
      </c>
      <c r="CG18" s="12" t="n">
        <f aca="false">IF(OR(CG108=0,FS18=0),0,CG108*FS18/(CG108+FS18))</f>
        <v>27.0327324158478</v>
      </c>
      <c r="CH18" s="12" t="n">
        <f aca="false">IF(OR(CH108=0,FT18=0),0,CH108*FT18/(CH108+FT18))</f>
        <v>27.067058617463</v>
      </c>
      <c r="CI18" s="12" t="n">
        <f aca="false">IF(OR(CI108=0,FU18=0),0,CI108*FU18/(CI108+FU18))</f>
        <v>27.0946440040375</v>
      </c>
      <c r="CJ18" s="12" t="n">
        <f aca="false">IF(OR(CJ108=0,FV18=0),0,CJ108*FV18/(CJ108+FV18))</f>
        <v>27.1162088176519</v>
      </c>
      <c r="CK18" s="12" t="n">
        <f aca="false">IF(OR(CK108=0,FW18=0),0,CK108*FW18/(CK108+FW18))</f>
        <v>27.1770780776278</v>
      </c>
      <c r="CL18" s="12" t="n">
        <f aca="false">IF(OR(CL108=0,FX18=0),0,CL108*FX18/(CL108+FX18))</f>
        <v>27.2250262758631</v>
      </c>
      <c r="CM18" s="12" t="n">
        <f aca="false">IF(OR(CM108=0,FY18=0),0,CM108*FY18/(CM108+FY18))</f>
        <v>27.262095385673</v>
      </c>
      <c r="CN18" s="12" t="n">
        <f aca="false">IF(OR(CN108=0,FZ18=0),0,CN108*FZ18/(CN108+FZ18))</f>
        <v>27.2899138894948</v>
      </c>
      <c r="CO18" s="12" t="n">
        <f aca="false">IF(OR(CO108=0,GA18=0),0,CO108*GA18/(CO108+GA18))</f>
        <v>27.3097948490487</v>
      </c>
      <c r="CP18" s="12" t="n">
        <f aca="false">IF(OR(CP108=0,GB18=0),0,CP108*GB18/(CP108+GB18))</f>
        <v>0</v>
      </c>
      <c r="CQ18" s="12" t="n">
        <f aca="false">IF(OR(CQ108=0,GC18=0),0,CQ108*GC18/(CQ108+GC18))</f>
        <v>0</v>
      </c>
      <c r="CR18" s="0" t="n">
        <f aca="false">IF(F$9=0,0,(SIN(F$12)*COS($E18)+SIN($E18)*COS(F$12))/SIN($E18)*F$9)</f>
        <v>33.8</v>
      </c>
      <c r="CS18" s="0" t="n">
        <f aca="false">IF(G$9=0,0,(SIN(G$12)*COS($E18)+SIN($E18)*COS(G$12))/SIN($E18)*G$9)</f>
        <v>40.689779146077</v>
      </c>
      <c r="CT18" s="0" t="n">
        <f aca="false">IF(H$9=0,0,(SIN(H$12)*COS($E18)+SIN($E18)*COS(H$12))/SIN($E18)*H$9)</f>
        <v>47.9317448849626</v>
      </c>
      <c r="CU18" s="0" t="n">
        <f aca="false">IF(I$9=0,0,(SIN(I$12)*COS($E18)+SIN($E18)*COS(I$12))/SIN($E18)*I$9)</f>
        <v>56.570455488085</v>
      </c>
      <c r="CV18" s="0" t="n">
        <f aca="false">IF(J$9=0,0,(SIN(J$12)*COS($E18)+SIN($E18)*COS(J$12))/SIN($E18)*J$9)</f>
        <v>65.7856015543125</v>
      </c>
      <c r="CW18" s="0" t="n">
        <f aca="false">IF(K$9=0,0,(SIN(K$12)*COS($E18)+SIN($E18)*COS(K$12))/SIN($E18)*K$9)</f>
        <v>75.5726446332772</v>
      </c>
      <c r="CX18" s="0" t="n">
        <f aca="false">IF(L$9=0,0,(SIN(L$12)*COS($E18)+SIN($E18)*COS(L$12))/SIN($E18)*L$9)</f>
        <v>85.9266917598187</v>
      </c>
      <c r="CY18" s="0" t="n">
        <f aca="false">IF(M$9=0,0,(SIN(M$12)*COS($E18)+SIN($E18)*COS(M$12))/SIN($E18)*M$9)</f>
        <v>96.8424975267615</v>
      </c>
      <c r="CZ18" s="0" t="n">
        <f aca="false">IF(N$9=0,0,(SIN(N$12)*COS($E18)+SIN($E18)*COS(N$12))/SIN($E18)*N$9)</f>
        <v>111.091760327997</v>
      </c>
      <c r="DA18" s="0" t="n">
        <f aca="false">IF(O$9=0,0,(SIN(O$12)*COS($E18)+SIN($E18)*COS(O$12))/SIN($E18)*O$9)</f>
        <v>126.279205563651</v>
      </c>
      <c r="DB18" s="0" t="n">
        <f aca="false">IF(P$9=0,0,(SIN(P$12)*COS($E18)+SIN($E18)*COS(P$12))/SIN($E18)*P$9)</f>
        <v>142.395829315937</v>
      </c>
      <c r="DC18" s="0" t="n">
        <f aca="false">IF(Q$9=0,0,(SIN(Q$12)*COS($E18)+SIN($E18)*COS(Q$12))/SIN($E18)*Q$9)</f>
        <v>159.432049876438</v>
      </c>
      <c r="DD18" s="0" t="n">
        <f aca="false">IF(R$9=0,0,(SIN(R$12)*COS($E18)+SIN($E18)*COS(R$12))/SIN($E18)*R$9)</f>
        <v>177.377712088056</v>
      </c>
      <c r="DE18" s="0" t="n">
        <f aca="false">IF(S$9=0,0,(SIN(S$12)*COS($E18)+SIN($E18)*COS(S$12))/SIN($E18)*S$9)</f>
        <v>178.157200945975</v>
      </c>
      <c r="DF18" s="0" t="n">
        <f aca="false">IF(T$9=0,0,(SIN(T$12)*COS($E18)+SIN($E18)*COS(T$12))/SIN($E18)*T$9)</f>
        <v>177.998367289438</v>
      </c>
      <c r="DG18" s="0" t="n">
        <f aca="false">IF(U$9=0,0,(SIN(U$12)*COS($E18)+SIN($E18)*COS(U$12))/SIN($E18)*U$9)</f>
        <v>176.906706732957</v>
      </c>
      <c r="DH18" s="0" t="n">
        <f aca="false">IF(V$9=0,0,(SIN(V$12)*COS($E18)+SIN($E18)*COS(V$12))/SIN($E18)*V$9)</f>
        <v>174.888266671318</v>
      </c>
      <c r="DI18" s="0" t="n">
        <f aca="false">IF(W$9=0,0,(SIN(W$12)*COS($E18)+SIN($E18)*COS(W$12))/SIN($E18)*W$9)</f>
        <v>171.949642696685</v>
      </c>
      <c r="DJ18" s="0" t="n">
        <f aca="false">IF(X$9=0,0,(SIN(X$12)*COS($E18)+SIN($E18)*COS(X$12))/SIN($E18)*X$9)</f>
        <v>172.378247273379</v>
      </c>
      <c r="DK18" s="0" t="n">
        <f aca="false">IF(Y$9=0,0,(SIN(Y$12)*COS($E18)+SIN($E18)*COS(Y$12))/SIN($E18)*Y$9)</f>
        <v>172.235746966396</v>
      </c>
      <c r="DL18" s="0" t="n">
        <f aca="false">IF(Z$9=0,0,(SIN(Z$12)*COS($E18)+SIN($E18)*COS(Z$12))/SIN($E18)*Z$9)</f>
        <v>171.526293826435</v>
      </c>
      <c r="DM18" s="0" t="n">
        <f aca="false">IF(AA$9=0,0,(SIN(AA$12)*COS($E18)+SIN($E18)*COS(AA$12))/SIN($E18)*AA$9)</f>
        <v>170.254369321598</v>
      </c>
      <c r="DN18" s="0" t="n">
        <f aca="false">IF(AB$9=0,0,(SIN(AB$12)*COS($E18)+SIN($E18)*COS(AB$12))/SIN($E18)*AB$9)</f>
        <v>168.42478167302</v>
      </c>
      <c r="DO18" s="0" t="n">
        <f aca="false">IF(AC$9=0,0,(SIN(AC$12)*COS($E18)+SIN($E18)*COS(AC$12))/SIN($E18)*AC$9)</f>
        <v>168.82550097173</v>
      </c>
      <c r="DP18" s="0" t="n">
        <f aca="false">IF(AD$9=0,0,(SIN(AD$12)*COS($E18)+SIN($E18)*COS(AD$12))/SIN($E18)*AD$9)</f>
        <v>168.853529921374</v>
      </c>
      <c r="DQ18" s="0" t="n">
        <f aca="false">IF(AE$9=0,0,(SIN(AE$12)*COS($E18)+SIN($E18)*COS(AE$12))/SIN($E18)*AE$9)</f>
        <v>168.512016835271</v>
      </c>
      <c r="DR18" s="0" t="n">
        <f aca="false">IF(AF$9=0,0,(SIN(AF$12)*COS($E18)+SIN($E18)*COS(AF$12))/SIN($E18)*AF$9)</f>
        <v>167.804319491483</v>
      </c>
      <c r="DS18" s="0" t="n">
        <f aca="false">IF(AG$9=0,0,(SIN(AG$12)*COS($E18)+SIN($E18)*COS(AG$12))/SIN($E18)*AG$9)</f>
        <v>166.734003118882</v>
      </c>
      <c r="DT18" s="0" t="n">
        <f aca="false">IF(AH$9=0,0,(SIN(AH$12)*COS($E18)+SIN($E18)*COS(AH$12))/SIN($E18)*AH$9)</f>
        <v>166.909739633437</v>
      </c>
      <c r="DU18" s="0" t="n">
        <f aca="false">IF(AI$9=0,0,(SIN(AI$12)*COS($E18)+SIN($E18)*COS(AI$12))/SIN($E18)*AI$9)</f>
        <v>166.813163802319</v>
      </c>
      <c r="DV18" s="0" t="n">
        <f aca="false">IF(AJ$9=0,0,(SIN(AJ$12)*COS($E18)+SIN($E18)*COS(AJ$12))/SIN($E18)*AJ$9)</f>
        <v>166.446945874513</v>
      </c>
      <c r="DW18" s="0" t="n">
        <f aca="false">IF(AK$9=0,0,(SIN(AK$12)*COS($E18)+SIN($E18)*COS(AK$12))/SIN($E18)*AK$9)</f>
        <v>165.813904892089</v>
      </c>
      <c r="DX18" s="0" t="n">
        <f aca="false">IF(AL$9=0,0,(SIN(AL$12)*COS($E18)+SIN($E18)*COS(AL$12))/SIN($E18)*AL$9)</f>
        <v>164.917007006769</v>
      </c>
      <c r="DY18" s="0" t="n">
        <f aca="false">IF(AM$9=0,0,(SIN(AM$12)*COS($E18)+SIN($E18)*COS(AM$12))/SIN($E18)*AM$9)</f>
        <v>164.963476700241</v>
      </c>
      <c r="DZ18" s="0" t="n">
        <f aca="false">IF(AN$9=0,0,(SIN(AN$12)*COS($E18)+SIN($E18)*COS(AN$12))/SIN($E18)*AN$9)</f>
        <v>164.803991191269</v>
      </c>
      <c r="EA18" s="0" t="n">
        <f aca="false">IF(AO$9=0,0,(SIN(AO$12)*COS($E18)+SIN($E18)*COS(AO$12))/SIN($E18)*AO$9)</f>
        <v>164.44082331468</v>
      </c>
      <c r="EB18" s="0" t="n">
        <f aca="false">IF(AP$9=0,0,(SIN(AP$12)*COS($E18)+SIN($E18)*COS(AP$12))/SIN($E18)*AP$9)</f>
        <v>163.876354700869</v>
      </c>
      <c r="EC18" s="0" t="n">
        <f aca="false">IF(AQ$9=0,0,(SIN(AQ$12)*COS($E18)+SIN($E18)*COS(AQ$12))/SIN($E18)*AQ$9)</f>
        <v>163.113074358557</v>
      </c>
      <c r="ED18" s="0" t="n">
        <f aca="false">IF(AR$9=0,0,(SIN(AR$12)*COS($E18)+SIN($E18)*COS(AR$12))/SIN($E18)*AR$9)</f>
        <v>163.482704892873</v>
      </c>
      <c r="EE18" s="0" t="n">
        <f aca="false">IF(AS$9=0,0,(SIN(AS$12)*COS($E18)+SIN($E18)*COS(AS$12))/SIN($E18)*AS$9)</f>
        <v>163.706454393171</v>
      </c>
      <c r="EF18" s="0" t="n">
        <f aca="false">IF(AT$9=0,0,(SIN(AT$12)*COS($E18)+SIN($E18)*COS(AT$12))/SIN($E18)*AT$9)</f>
        <v>163.78588867438</v>
      </c>
      <c r="EG18" s="0" t="n">
        <f aca="false">IF(AU$9=0,0,(SIN(AU$12)*COS($E18)+SIN($E18)*COS(AU$12))/SIN($E18)*AU$9)</f>
        <v>163.722646281211</v>
      </c>
      <c r="EH18" s="0" t="n">
        <f aca="false">IF(AV$9=0,0,(SIN(AV$12)*COS($E18)+SIN($E18)*COS(AV$12))/SIN($E18)*AV$9)</f>
        <v>163.518437482562</v>
      </c>
      <c r="EI18" s="0" t="n">
        <f aca="false">IF(AW$9=0,0,(SIN(AW$12)*COS($E18)+SIN($E18)*COS(AW$12))/SIN($E18)*AW$9)</f>
        <v>163.550490237586</v>
      </c>
      <c r="EJ18" s="0" t="n">
        <f aca="false">IF(AX$9=0,0,(SIN(AX$12)*COS($E18)+SIN($E18)*COS(AX$12))/SIN($E18)*AX$9)</f>
        <v>163.456485680613</v>
      </c>
      <c r="EK18" s="0" t="n">
        <f aca="false">IF(AY$9=0,0,(SIN(AY$12)*COS($E18)+SIN($E18)*COS(AY$12))/SIN($E18)*AY$9)</f>
        <v>163.237994670007</v>
      </c>
      <c r="EL18" s="0" t="n">
        <f aca="false">IF(AZ$9=0,0,(SIN(AZ$12)*COS($E18)+SIN($E18)*COS(AZ$12))/SIN($E18)*AZ$9)</f>
        <v>162.896648737045</v>
      </c>
      <c r="EM18" s="0" t="n">
        <f aca="false">IF(BA$9=0,0,(SIN(BA$12)*COS($E18)+SIN($E18)*COS(BA$12))/SIN($E18)*BA$9)</f>
        <v>162.434139112228</v>
      </c>
      <c r="EN18" s="0" t="n">
        <f aca="false">IF(BB$9=0,0,(SIN(BB$12)*COS($E18)+SIN($E18)*COS(BB$12))/SIN($E18)*BB$9)</f>
        <v>162.595225133174</v>
      </c>
      <c r="EO18" s="0" t="n">
        <f aca="false">IF(BC$9=0,0,(SIN(BC$12)*COS($E18)+SIN($E18)*COS(BC$12))/SIN($E18)*BC$9)</f>
        <v>162.657321266902</v>
      </c>
      <c r="EP18" s="0" t="n">
        <f aca="false">IF(BD$9=0,0,(SIN(BD$12)*COS($E18)+SIN($E18)*COS(BD$12))/SIN($E18)*BD$9)</f>
        <v>162.621604262394</v>
      </c>
      <c r="EQ18" s="0" t="n">
        <f aca="false">IF(BE$9=0,0,(SIN(BE$12)*COS($E18)+SIN($E18)*COS(BE$12))/SIN($E18)*BE$9)</f>
        <v>162.489295365798</v>
      </c>
      <c r="ER18" s="0" t="n">
        <f aca="false">IF(BF$9=0,0,(SIN(BF$12)*COS($E18)+SIN($E18)*COS(BF$12))/SIN($E18)*BF$9)</f>
        <v>162.261659579732</v>
      </c>
      <c r="ES18" s="0" t="n">
        <f aca="false">IF(BG$9=0,0,(SIN(BG$12)*COS($E18)+SIN($E18)*COS(BG$12))/SIN($E18)*BG$9)</f>
        <v>166.466583936066</v>
      </c>
      <c r="ET18" s="0" t="n">
        <f aca="false">IF(BH$9=0,0,(SIN(BH$12)*COS($E18)+SIN($E18)*COS(BH$12))/SIN($E18)*BH$9)</f>
        <v>170.67239640057</v>
      </c>
      <c r="EU18" s="0" t="n">
        <f aca="false">IF(BI$9=0,0,(SIN(BI$12)*COS($E18)+SIN($E18)*COS(BI$12))/SIN($E18)*BI$9)</f>
        <v>174.876309358984</v>
      </c>
      <c r="EV18" s="0" t="n">
        <f aca="false">IF(BJ$9=0,0,(SIN(BJ$12)*COS($E18)+SIN($E18)*COS(BJ$12))/SIN($E18)*BJ$9)</f>
        <v>179.075520518072</v>
      </c>
      <c r="EW18" s="0" t="n">
        <f aca="false">IF(BK$9=0,0,(SIN(BK$12)*COS($E18)+SIN($E18)*COS(BK$12))/SIN($E18)*BK$9)</f>
        <v>183.267214222769</v>
      </c>
      <c r="EX18" s="0" t="n">
        <f aca="false">IF(BL$9=0,0,(SIN(BL$12)*COS($E18)+SIN($E18)*COS(BL$12))/SIN($E18)*BL$9)</f>
        <v>189.16827436705</v>
      </c>
      <c r="EY18" s="0" t="n">
        <f aca="false">IF(BM$9=0,0,(SIN(BM$12)*COS($E18)+SIN($E18)*COS(BM$12))/SIN($E18)*BM$9)</f>
        <v>195.084903870723</v>
      </c>
      <c r="EZ18" s="0" t="n">
        <f aca="false">IF(BN$9=0,0,(SIN(BN$12)*COS($E18)+SIN($E18)*COS(BN$12))/SIN($E18)*BN$9)</f>
        <v>201.012670319069</v>
      </c>
      <c r="FA18" s="0" t="n">
        <f aca="false">IF(BO$9=0,0,(SIN(BO$12)*COS($E18)+SIN($E18)*COS(BO$12))/SIN($E18)*BO$9)</f>
        <v>206.947116411175</v>
      </c>
      <c r="FB18" s="0" t="n">
        <f aca="false">IF(BP$9=0,0,(SIN(BP$12)*COS($E18)+SIN($E18)*COS(BP$12))/SIN($E18)*BP$9)</f>
        <v>212.883762125382</v>
      </c>
      <c r="FC18" s="0" t="n">
        <f aca="false">IF(BQ$9=0,0,(SIN(BQ$12)*COS($E18)+SIN($E18)*COS(BQ$12))/SIN($E18)*BQ$9)</f>
        <v>219.711242028161</v>
      </c>
      <c r="FD18" s="0" t="n">
        <f aca="false">IF(BR$9=0,0,(SIN(BR$12)*COS($E18)+SIN($E18)*COS(BR$12))/SIN($E18)*BR$9)</f>
        <v>226.543596868631</v>
      </c>
      <c r="FE18" s="0" t="n">
        <f aca="false">IF(BS$9=0,0,(SIN(BS$12)*COS($E18)+SIN($E18)*COS(BS$12))/SIN($E18)*BS$9)</f>
        <v>233.375470066929</v>
      </c>
      <c r="FF18" s="0" t="n">
        <f aca="false">IF(BT$9=0,0,(SIN(BT$12)*COS($E18)+SIN($E18)*COS(BT$12))/SIN($E18)*BT$9)</f>
        <v>240.201484316298</v>
      </c>
      <c r="FG18" s="0" t="n">
        <f aca="false">IF(BU$9=0,0,(SIN(BU$12)*COS($E18)+SIN($E18)*COS(BU$12))/SIN($E18)*BU$9)</f>
        <v>247.016244225146</v>
      </c>
      <c r="FH18" s="0" t="n">
        <f aca="false">IF(BV$9=0,0,(SIN(BV$12)*COS($E18)+SIN($E18)*COS(BV$12))/SIN($E18)*BV$9)</f>
        <v>255.653573311019</v>
      </c>
      <c r="FI18" s="0" t="n">
        <f aca="false">IF(BW$9=0,0,(SIN(BW$12)*COS($E18)+SIN($E18)*COS(BW$12))/SIN($E18)*BW$9)</f>
        <v>264.286661912651</v>
      </c>
      <c r="FJ18" s="0" t="n">
        <f aca="false">IF(BX$9=0,0,(SIN(BX$12)*COS($E18)+SIN($E18)*COS(BX$12))/SIN($E18)*BX$9)</f>
        <v>272.908387445335</v>
      </c>
      <c r="FK18" s="0" t="n">
        <f aca="false">IF(BY$9=0,0,(SIN(BY$12)*COS($E18)+SIN($E18)*COS(BY$12))/SIN($E18)*BY$9)</f>
        <v>281.511609724583</v>
      </c>
      <c r="FL18" s="0" t="n">
        <f aca="false">IF(BZ$9=0,0,(SIN(BZ$12)*COS($E18)+SIN($E18)*COS(BZ$12))/SIN($E18)*BZ$9)</f>
        <v>290.089174516079</v>
      </c>
      <c r="FM18" s="0" t="n">
        <f aca="false">IF(CA$9=0,0,(SIN(CA$12)*COS($E18)+SIN($E18)*COS(CA$12))/SIN($E18)*CA$9)</f>
        <v>301.451218200592</v>
      </c>
      <c r="FN18" s="0" t="n">
        <f aca="false">IF(CB$9=0,0,(SIN(CB$12)*COS($E18)+SIN($E18)*COS(CB$12))/SIN($E18)*CB$9)</f>
        <v>312.791524699693</v>
      </c>
      <c r="FO18" s="0" t="n">
        <f aca="false">IF(CC$9=0,0,(SIN(CC$12)*COS($E18)+SIN($E18)*COS(CC$12))/SIN($E18)*CC$9)</f>
        <v>324.100336151184</v>
      </c>
      <c r="FP18" s="0" t="n">
        <f aca="false">IF(CD$9=0,0,(SIN(CD$12)*COS($E18)+SIN($E18)*COS(CD$12))/SIN($E18)*CD$9)</f>
        <v>335.367884857248</v>
      </c>
      <c r="FQ18" s="0" t="n">
        <f aca="false">IF(CE$9=0,0,(SIN(CE$12)*COS($E18)+SIN($E18)*COS(CE$12))/SIN($E18)*CE$9)</f>
        <v>346.584398185819</v>
      </c>
      <c r="FR18" s="0" t="n">
        <f aca="false">IF(CF$9=0,0,(SIN(CF$12)*COS($E18)+SIN($E18)*COS(CF$12))/SIN($E18)*CF$9)</f>
        <v>363.448722151302</v>
      </c>
      <c r="FS18" s="0" t="n">
        <f aca="false">IF(CG$9=0,0,(SIN(CG$12)*COS($E18)+SIN($E18)*COS(CG$12))/SIN($E18)*CG$9)</f>
        <v>380.261674297097</v>
      </c>
      <c r="FT18" s="0" t="n">
        <f aca="false">IF(CH$9=0,0,(SIN(CH$12)*COS($E18)+SIN($E18)*COS(CH$12))/SIN($E18)*CH$9)</f>
        <v>397.008271178234</v>
      </c>
      <c r="FU18" s="0" t="n">
        <f aca="false">IF(CI$9=0,0,(SIN(CI$12)*COS($E18)+SIN($E18)*COS(CI$12))/SIN($E18)*CI$9)</f>
        <v>413.673534491288</v>
      </c>
      <c r="FV18" s="0" t="n">
        <f aca="false">IF(CJ$9=0,0,(SIN(CJ$12)*COS($E18)+SIN($E18)*COS(CJ$12))/SIN($E18)*CJ$9)</f>
        <v>430.242498645592</v>
      </c>
      <c r="FW18" s="0" t="n">
        <f aca="false">IF(CK$9=0,0,(SIN(CK$12)*COS($E18)+SIN($E18)*COS(CK$12))/SIN($E18)*CK$9)</f>
        <v>459.135128052324</v>
      </c>
      <c r="FX18" s="0" t="n">
        <f aca="false">IF(CL$9=0,0,(SIN(CL$12)*COS($E18)+SIN($E18)*COS(CL$12))/SIN($E18)*CL$9)</f>
        <v>487.905383908786</v>
      </c>
      <c r="FY18" s="0" t="n">
        <f aca="false">IF(CM$9=0,0,(SIN(CM$12)*COS($E18)+SIN($E18)*COS(CM$12))/SIN($E18)*CM$9)</f>
        <v>516.527019058864</v>
      </c>
      <c r="FZ18" s="0" t="n">
        <f aca="false">IF(CN$9=0,0,(SIN(CN$12)*COS($E18)+SIN($E18)*COS(CN$12))/SIN($E18)*CN$9)</f>
        <v>544.97383161775</v>
      </c>
      <c r="GA18" s="0" t="n">
        <f aca="false">IF(CO$9=0,0,(SIN(CO$12)*COS($E18)+SIN($E18)*COS(CO$12))/SIN($E18)*CO$9)</f>
        <v>573.219678278921</v>
      </c>
      <c r="GB18" s="0" t="n">
        <f aca="false">IF(CP$9=0,0,(SIN(CP$12)*COS($E18)+SIN($E18)*COS(CP$12))/SIN($E18)*CP$9)</f>
        <v>0</v>
      </c>
      <c r="GC18" s="0" t="n">
        <f aca="false">IF(CQ$9=0,0,(SIN(CQ$12)*COS($E18)+SIN($E18)*COS(CQ$12))/SIN($E18)*CQ$9)</f>
        <v>0</v>
      </c>
    </row>
    <row r="19" customFormat="false" ht="12.8" hidden="true" customHeight="false" outlineLevel="0" collapsed="false">
      <c r="A19" s="0" t="n">
        <f aca="false">MAX($F19:$CQ19)</f>
        <v>37.2151372403004</v>
      </c>
      <c r="B19" s="91" t="n">
        <f aca="false">IF(ISNA(INDEX(vmg!$B$6:$B$151,MATCH($C19,vmg!$F$6:$F$151,0))),IF(ISNA(INDEX(vmg!$B$6:$B$151,MATCH($C19,vmg!$D$6:$D$151,0))),0,INDEX(vmg!$B$6:$B$151,MATCH($C19,vmg!$D$6:$D$151,0))),INDEX(vmg!$B$6:$B$151,MATCH($C19,vmg!$F$6:$F$151,0)))</f>
        <v>30.948</v>
      </c>
      <c r="C19" s="90" t="n">
        <f aca="false">MOD(Best +D19,360)</f>
        <v>88</v>
      </c>
      <c r="D19" s="90" t="n">
        <f aca="false">D18+1</f>
        <v>7</v>
      </c>
      <c r="E19" s="1" t="n">
        <f aca="false">D19*PI()/180</f>
        <v>0.122173047639603</v>
      </c>
      <c r="F19" s="12" t="n">
        <f aca="false">IF(OR(F109=0,CR19=0),0,F109*CR19/(F109+CR19))</f>
        <v>33.79999885756</v>
      </c>
      <c r="G19" s="12" t="n">
        <f aca="false">IF(OR(G109=0,CS19=0),0,G109*CS19/(G109+CS19))</f>
        <v>34.3138671238948</v>
      </c>
      <c r="H19" s="12" t="n">
        <f aca="false">IF(OR(H109=0,CT19=0),0,H109*CT19/(H109+CT19))</f>
        <v>34.6635271521026</v>
      </c>
      <c r="I19" s="12" t="n">
        <f aca="false">IF(OR(I109=0,CU19=0),0,I109*CU19/(I109+CU19))</f>
        <v>35.3291713628774</v>
      </c>
      <c r="J19" s="12" t="n">
        <f aca="false">IF(OR(J109=0,CV19=0),0,J109*CV19/(J109+CV19))</f>
        <v>35.7889999171783</v>
      </c>
      <c r="K19" s="12" t="n">
        <f aca="false">IF(OR(K109=0,CW19=0),0,K109*CW19/(K109+CW19))</f>
        <v>36.0963846019924</v>
      </c>
      <c r="L19" s="12" t="n">
        <f aca="false">IF(OR(L109=0,CX19=0),0,L109*CX19/(L109+CX19))</f>
        <v>36.2906163486378</v>
      </c>
      <c r="M19" s="12" t="n">
        <f aca="false">IF(OR(M109=0,CY19=0),0,M109*CY19/(M109+CY19))</f>
        <v>36.400677398873</v>
      </c>
      <c r="N19" s="12" t="n">
        <f aca="false">IF(OR(N109=0,CZ19=0),0,N109*CZ19/(N109+CZ19))</f>
        <v>36.785268111314</v>
      </c>
      <c r="O19" s="12" t="n">
        <f aca="false">IF(OR(O109=0,DA19=0),0,O109*DA19/(O109+DA19))</f>
        <v>37.0263982592853</v>
      </c>
      <c r="P19" s="12" t="n">
        <f aca="false">IF(OR(P109=0,DB19=0),0,P109*DB19/(P109+DB19))</f>
        <v>37.1605138538608</v>
      </c>
      <c r="Q19" s="12" t="n">
        <f aca="false">IF(OR(Q109=0,DC19=0),0,Q109*DC19/(Q109+DC19))</f>
        <v>37.2151372403004</v>
      </c>
      <c r="R19" s="12" t="n">
        <f aca="false">IF(OR(R109=0,DD19=0),0,R109*DD19/(R109+DD19))</f>
        <v>37.2109635938006</v>
      </c>
      <c r="S19" s="12" t="n">
        <f aca="false">IF(OR(S109=0,DE19=0),0,S109*DE19/(S109+DE19))</f>
        <v>36.3879816783983</v>
      </c>
      <c r="T19" s="12" t="n">
        <f aca="false">IF(OR(T109=0,DF19=0),0,T109*DF19/(T109+DF19))</f>
        <v>35.6326559631911</v>
      </c>
      <c r="U19" s="12" t="n">
        <f aca="false">IF(OR(U109=0,DG19=0),0,U109*DG19/(U109+DG19))</f>
        <v>34.9288788736737</v>
      </c>
      <c r="V19" s="12" t="n">
        <f aca="false">IF(OR(V109=0,DH19=0),0,V109*DH19/(V109+DH19))</f>
        <v>34.2632690629335</v>
      </c>
      <c r="W19" s="12" t="n">
        <f aca="false">IF(OR(W109=0,DI19=0),0,W109*DI19/(W109+DI19))</f>
        <v>33.6242530163741</v>
      </c>
      <c r="X19" s="12" t="n">
        <f aca="false">IF(OR(X109=0,DJ19=0),0,X109*DJ19/(X109+DJ19))</f>
        <v>33.1828617430102</v>
      </c>
      <c r="Y19" s="12" t="n">
        <f aca="false">IF(OR(Y109=0,DK19=0),0,Y109*DK19/(Y109+DK19))</f>
        <v>32.7616286341985</v>
      </c>
      <c r="Z19" s="12" t="n">
        <f aca="false">IF(OR(Z109=0,DL19=0),0,Z109*DL19/(Z109+DL19))</f>
        <v>32.3559325372938</v>
      </c>
      <c r="AA19" s="12" t="n">
        <f aca="false">IF(OR(AA109=0,DM19=0),0,AA109*DM19/(AA109+DM19))</f>
        <v>31.9616444626647</v>
      </c>
      <c r="AB19" s="12" t="n">
        <f aca="false">IF(OR(AB109=0,DN19=0),0,AB109*DN19/(AB109+DN19))</f>
        <v>31.5749732019973</v>
      </c>
      <c r="AC19" s="12" t="n">
        <f aca="false">IF(OR(AC109=0,DO19=0),0,AC109*DO19/(AC109+DO19))</f>
        <v>31.3019084637391</v>
      </c>
      <c r="AD19" s="12" t="n">
        <f aca="false">IF(OR(AD109=0,DP19=0),0,AD109*DP19/(AD109+DP19))</f>
        <v>31.0357908570954</v>
      </c>
      <c r="AE19" s="12" t="n">
        <f aca="false">IF(OR(AE109=0,DQ19=0),0,AE109*DQ19/(AE109+DQ19))</f>
        <v>30.7749335597104</v>
      </c>
      <c r="AF19" s="12" t="n">
        <f aca="false">IF(OR(AF109=0,DR19=0),0,AF109*DR19/(AF109+DR19))</f>
        <v>30.5177724454645</v>
      </c>
      <c r="AG19" s="12" t="n">
        <f aca="false">IF(OR(AG109=0,DS19=0),0,AG109*DS19/(AG109+DS19))</f>
        <v>30.2628301680691</v>
      </c>
      <c r="AH19" s="12" t="n">
        <f aca="false">IF(OR(AH109=0,DT19=0),0,AH109*DT19/(AH109+DT19))</f>
        <v>30.0683421637104</v>
      </c>
      <c r="AI19" s="12" t="n">
        <f aca="false">IF(OR(AI109=0,DU19=0),0,AI109*DU19/(AI109+DU19))</f>
        <v>29.876006605404</v>
      </c>
      <c r="AJ19" s="12" t="n">
        <f aca="false">IF(OR(AJ109=0,DV19=0),0,AJ109*DV19/(AJ109+DV19))</f>
        <v>29.6850450304527</v>
      </c>
      <c r="AK19" s="12" t="n">
        <f aca="false">IF(OR(AK109=0,DW19=0),0,AK109*DW19/(AK109+DW19))</f>
        <v>29.4947129046995</v>
      </c>
      <c r="AL19" s="12" t="n">
        <f aca="false">IF(OR(AL109=0,DX19=0),0,AL109*DX19/(AL109+DX19))</f>
        <v>29.3042881709357</v>
      </c>
      <c r="AM19" s="12" t="n">
        <f aca="false">IF(OR(AM109=0,DY19=0),0,AM109*DY19/(AM109+DY19))</f>
        <v>29.1562480526477</v>
      </c>
      <c r="AN19" s="12" t="n">
        <f aca="false">IF(OR(AN109=0,DZ19=0),0,AN109*DZ19/(AN109+DZ19))</f>
        <v>29.0084269241513</v>
      </c>
      <c r="AO19" s="12" t="n">
        <f aca="false">IF(OR(AO109=0,EA19=0),0,AO109*EA19/(AO109+EA19))</f>
        <v>28.8604267158525</v>
      </c>
      <c r="AP19" s="12" t="n">
        <f aca="false">IF(OR(AP109=0,EB19=0),0,AP109*EB19/(AP109+EB19))</f>
        <v>28.7118585341451</v>
      </c>
      <c r="AQ19" s="12" t="n">
        <f aca="false">IF(OR(AQ109=0,EC19=0),0,AQ109*EC19/(AQ109+EC19))</f>
        <v>28.5623384941106</v>
      </c>
      <c r="AR19" s="12" t="n">
        <f aca="false">IF(OR(AR109=0,ED19=0),0,AR109*ED19/(AR109+ED19))</f>
        <v>28.4579151348004</v>
      </c>
      <c r="AS19" s="12" t="n">
        <f aca="false">IF(OR(AS109=0,EE19=0),0,AS109*EE19/(AS109+EE19))</f>
        <v>28.3531812603758</v>
      </c>
      <c r="AT19" s="12" t="n">
        <f aca="false">IF(OR(AT109=0,EF19=0),0,AT109*EF19/(AT109+EF19))</f>
        <v>28.2479725659725</v>
      </c>
      <c r="AU19" s="12" t="n">
        <f aca="false">IF(OR(AU109=0,EG19=0),0,AU109*EG19/(AU109+EG19))</f>
        <v>28.1421282075493</v>
      </c>
      <c r="AV19" s="12" t="n">
        <f aca="false">IF(OR(AV109=0,EH19=0),0,AV109*EH19/(AV109+EH19))</f>
        <v>28.0354896591403</v>
      </c>
      <c r="AW19" s="12" t="n">
        <f aca="false">IF(OR(AW109=0,EI19=0),0,AW109*EI19/(AW109+EI19))</f>
        <v>27.9405092477585</v>
      </c>
      <c r="AX19" s="12" t="n">
        <f aca="false">IF(OR(AX109=0,EJ19=0),0,AX109*EJ19/(AX109+EJ19))</f>
        <v>27.8447150240829</v>
      </c>
      <c r="AY19" s="12" t="n">
        <f aca="false">IF(OR(AY109=0,EK19=0),0,AY109*EK19/(AY109+EK19))</f>
        <v>27.7479918079835</v>
      </c>
      <c r="AZ19" s="12" t="n">
        <f aca="false">IF(OR(AZ109=0,EL19=0),0,AZ109*EL19/(AZ109+EL19))</f>
        <v>27.6502244471683</v>
      </c>
      <c r="BA19" s="12" t="n">
        <f aca="false">IF(OR(BA109=0,EM19=0),0,BA109*EM19/(BA109+EM19))</f>
        <v>27.551297217682</v>
      </c>
      <c r="BB19" s="12" t="n">
        <f aca="false">IF(OR(BB109=0,EN19=0),0,BB109*EN19/(BB109+EN19))</f>
        <v>27.4756136655148</v>
      </c>
      <c r="BC19" s="12" t="n">
        <f aca="false">IF(OR(BC109=0,EO19=0),0,BC109*EO19/(BC109+EO19))</f>
        <v>27.3990452121594</v>
      </c>
      <c r="BD19" s="12" t="n">
        <f aca="false">IF(OR(BD109=0,EP19=0),0,BD109*EP19/(BD109+EP19))</f>
        <v>27.3215364465156</v>
      </c>
      <c r="BE19" s="12" t="n">
        <f aca="false">IF(OR(BE109=0,EQ19=0),0,BE109*EQ19/(BE109+EQ19))</f>
        <v>27.2430313584887</v>
      </c>
      <c r="BF19" s="12" t="n">
        <f aca="false">IF(OR(BF109=0,ER19=0),0,BF109*ER19/(BF109+ER19))</f>
        <v>27.1634731630231</v>
      </c>
      <c r="BG19" s="12" t="n">
        <f aca="false">IF(OR(BG109=0,ES19=0),0,BG109*ES19/(BG109+ES19))</f>
        <v>27.2256790844791</v>
      </c>
      <c r="BH19" s="12" t="n">
        <f aca="false">IF(OR(BH109=0,ET19=0),0,BH109*ET19/(BH109+ET19))</f>
        <v>27.283131651595</v>
      </c>
      <c r="BI19" s="12" t="n">
        <f aca="false">IF(OR(BI109=0,EU19=0),0,BI109*EU19/(BI109+EU19))</f>
        <v>27.3360693287954</v>
      </c>
      <c r="BJ19" s="12" t="n">
        <f aca="false">IF(OR(BJ109=0,EV19=0),0,BJ109*EV19/(BJ109+EV19))</f>
        <v>27.3847153841222</v>
      </c>
      <c r="BK19" s="12" t="n">
        <f aca="false">IF(OR(BK109=0,EW19=0),0,BK109*EW19/(BK109+EW19))</f>
        <v>27.4292788525433</v>
      </c>
      <c r="BL19" s="12" t="n">
        <f aca="false">IF(OR(BL109=0,EX19=0),0,BL109*EX19/(BL109+EX19))</f>
        <v>27.5123348543325</v>
      </c>
      <c r="BM19" s="12" t="n">
        <f aca="false">IF(OR(BM109=0,EY19=0),0,BM109*EY19/(BM109+EY19))</f>
        <v>27.5883645595405</v>
      </c>
      <c r="BN19" s="12" t="n">
        <f aca="false">IF(OR(BN109=0,EZ19=0),0,BN109*EZ19/(BN109+EZ19))</f>
        <v>27.6578132408315</v>
      </c>
      <c r="BO19" s="12" t="n">
        <f aca="false">IF(OR(BO109=0,FA19=0),0,BO109*FA19/(BO109+FA19))</f>
        <v>27.7210915821866</v>
      </c>
      <c r="BP19" s="12" t="n">
        <f aca="false">IF(OR(BP109=0,FB19=0),0,BP109*FB19/(BP109+FB19))</f>
        <v>27.7785785097335</v>
      </c>
      <c r="BQ19" s="12" t="n">
        <f aca="false">IF(OR(BQ109=0,FC19=0),0,BQ109*FC19/(BQ109+FC19))</f>
        <v>27.8473006066607</v>
      </c>
      <c r="BR19" s="12" t="n">
        <f aca="false">IF(OR(BR109=0,FD19=0),0,BR109*FD19/(BR109+FD19))</f>
        <v>27.9093863400106</v>
      </c>
      <c r="BS19" s="12" t="n">
        <f aca="false">IF(OR(BS109=0,FE19=0),0,BS109*FE19/(BS109+FE19))</f>
        <v>27.9652788875376</v>
      </c>
      <c r="BT19" s="12" t="n">
        <f aca="false">IF(OR(BT109=0,FF19=0),0,BT109*FF19/(BT109+FF19))</f>
        <v>28.0153839592908</v>
      </c>
      <c r="BU19" s="12" t="n">
        <f aca="false">IF(OR(BU109=0,FG19=0),0,BU109*FG19/(BU109+FG19))</f>
        <v>28.0600732202885</v>
      </c>
      <c r="BV19" s="12" t="n">
        <f aca="false">IF(OR(BV109=0,FH19=0),0,BV109*FH19/(BV109+FH19))</f>
        <v>28.1256788623453</v>
      </c>
      <c r="BW19" s="12" t="n">
        <f aca="false">IF(OR(BW109=0,FI19=0),0,BW109*FI19/(BW109+FI19))</f>
        <v>28.1839331496814</v>
      </c>
      <c r="BX19" s="12" t="n">
        <f aca="false">IF(OR(BX109=0,FJ19=0),0,BX109*FJ19/(BX109+FJ19))</f>
        <v>28.2353975055255</v>
      </c>
      <c r="BY19" s="12" t="n">
        <f aca="false">IF(OR(BY109=0,FK19=0),0,BY109*FK19/(BY109+FK19))</f>
        <v>28.2805781185389</v>
      </c>
      <c r="BZ19" s="12" t="n">
        <f aca="false">IF(OR(BZ109=0,FL19=0),0,BZ109*FL19/(BZ109+FL19))</f>
        <v>28.3199320147967</v>
      </c>
      <c r="CA19" s="12" t="n">
        <f aca="false">IF(OR(CA109=0,FM19=0),0,CA109*FM19/(CA109+FM19))</f>
        <v>28.3831411652477</v>
      </c>
      <c r="CB19" s="12" t="n">
        <f aca="false">IF(OR(CB109=0,FN19=0),0,CB109*FN19/(CB109+FN19))</f>
        <v>28.4379838816087</v>
      </c>
      <c r="CC19" s="12" t="n">
        <f aca="false">IF(OR(CC109=0,FO19=0),0,CC109*FO19/(CC109+FO19))</f>
        <v>28.4852057392739</v>
      </c>
      <c r="CD19" s="12" t="n">
        <f aca="false">IF(OR(CD109=0,FP19=0),0,CD109*FP19/(CD109+FP19))</f>
        <v>28.5254657139909</v>
      </c>
      <c r="CE19" s="12" t="n">
        <f aca="false">IF(OR(CE109=0,FQ19=0),0,CE109*FQ19/(CE109+FQ19))</f>
        <v>28.5593476844956</v>
      </c>
      <c r="CF19" s="12" t="n">
        <f aca="false">IF(OR(CF109=0,FR19=0),0,CF109*FR19/(CF109+FR19))</f>
        <v>28.6291949378664</v>
      </c>
      <c r="CG19" s="12" t="n">
        <f aca="false">IF(OR(CG109=0,FS19=0),0,CG109*FS19/(CG109+FS19))</f>
        <v>28.6879179459405</v>
      </c>
      <c r="CH19" s="12" t="n">
        <f aca="false">IF(OR(CH109=0,FT19=0),0,CH109*FT19/(CH109+FT19))</f>
        <v>28.7367786605988</v>
      </c>
      <c r="CI19" s="12" t="n">
        <f aca="false">IF(OR(CI109=0,FU19=0),0,CI109*FU19/(CI109+FU19))</f>
        <v>28.776852984293</v>
      </c>
      <c r="CJ19" s="12" t="n">
        <f aca="false">IF(OR(CJ109=0,FV19=0),0,CJ109*FV19/(CJ109+FV19))</f>
        <v>28.8090627451598</v>
      </c>
      <c r="CK19" s="12" t="n">
        <f aca="false">IF(OR(CK109=0,FW19=0),0,CK109*FW19/(CK109+FW19))</f>
        <v>28.8930831630317</v>
      </c>
      <c r="CL19" s="12" t="n">
        <f aca="false">IF(OR(CL109=0,FX19=0),0,CL109*FX19/(CL109+FX19))</f>
        <v>28.9602322371097</v>
      </c>
      <c r="CM19" s="12" t="n">
        <f aca="false">IF(OR(CM109=0,FY19=0),0,CM109*FY19/(CM109+FY19))</f>
        <v>29.013137882908</v>
      </c>
      <c r="CN19" s="12" t="n">
        <f aca="false">IF(OR(CN109=0,FZ19=0),0,CN109*FZ19/(CN109+FZ19))</f>
        <v>29.0539034337433</v>
      </c>
      <c r="CO19" s="12" t="n">
        <f aca="false">IF(OR(CO109=0,GA19=0),0,CO109*GA19/(CO109+GA19))</f>
        <v>29.0842304013792</v>
      </c>
      <c r="CP19" s="12" t="n">
        <f aca="false">IF(OR(CP109=0,GB19=0),0,CP109*GB19/(CP109+GB19))</f>
        <v>0</v>
      </c>
      <c r="CQ19" s="12" t="n">
        <f aca="false">IF(OR(CQ109=0,GC19=0),0,CQ109*GC19/(CQ109+GC19))</f>
        <v>0</v>
      </c>
      <c r="CR19" s="0" t="n">
        <f aca="false">IF(F$9=0,0,(SIN(F$12)*COS($E19)+SIN($E19)*COS(F$12))/SIN($E19)*F$9)</f>
        <v>33.8</v>
      </c>
      <c r="CS19" s="0" t="n">
        <f aca="false">IF(G$9=0,0,(SIN(G$12)*COS($E19)+SIN($E19)*COS(G$12))/SIN($E19)*G$9)</f>
        <v>39.8553162575021</v>
      </c>
      <c r="CT19" s="0" t="n">
        <f aca="false">IF(H$9=0,0,(SIN(H$12)*COS($E19)+SIN($E19)*COS(H$12))/SIN($E19)*H$9)</f>
        <v>46.210479059744</v>
      </c>
      <c r="CU19" s="0" t="n">
        <f aca="false">IF(I$9=0,0,(SIN(I$12)*COS($E19)+SIN($E19)*COS(I$12))/SIN($E19)*I$9)</f>
        <v>53.860149996777</v>
      </c>
      <c r="CV19" s="0" t="n">
        <f aca="false">IF(J$9=0,0,(SIN(J$12)*COS($E19)+SIN($E19)*COS(J$12))/SIN($E19)*J$9)</f>
        <v>62.0011235458255</v>
      </c>
      <c r="CW19" s="0" t="n">
        <f aca="false">IF(K$9=0,0,(SIN(K$12)*COS($E19)+SIN($E19)*COS(K$12))/SIN($E19)*K$9)</f>
        <v>70.6292801729469</v>
      </c>
      <c r="CX19" s="0" t="n">
        <f aca="false">IF(L$9=0,0,(SIN(L$12)*COS($E19)+SIN($E19)*COS(L$12))/SIN($E19)*L$9)</f>
        <v>79.7401977899268</v>
      </c>
      <c r="CY19" s="0" t="n">
        <f aca="false">IF(M$9=0,0,(SIN(M$12)*COS($E19)+SIN($E19)*COS(M$12))/SIN($E19)*M$9)</f>
        <v>89.329153647719</v>
      </c>
      <c r="CZ19" s="0" t="n">
        <f aca="false">IF(N$9=0,0,(SIN(N$12)*COS($E19)+SIN($E19)*COS(N$12))/SIN($E19)*N$9)</f>
        <v>101.93961678796</v>
      </c>
      <c r="DA19" s="0" t="n">
        <f aca="false">IF(O$9=0,0,(SIN(O$12)*COS($E19)+SIN($E19)*COS(O$12))/SIN($E19)*O$9)</f>
        <v>115.348985675041</v>
      </c>
      <c r="DB19" s="0" t="n">
        <f aca="false">IF(P$9=0,0,(SIN(P$12)*COS($E19)+SIN($E19)*COS(P$12))/SIN($E19)*P$9)</f>
        <v>129.549168099981</v>
      </c>
      <c r="DC19" s="0" t="n">
        <f aca="false">IF(Q$9=0,0,(SIN(Q$12)*COS($E19)+SIN($E19)*COS(Q$12))/SIN($E19)*Q$9)</f>
        <v>144.531579371979</v>
      </c>
      <c r="DD19" s="0" t="n">
        <f aca="false">IF(R$9=0,0,(SIN(R$12)*COS($E19)+SIN($E19)*COS(R$12))/SIN($E19)*R$9)</f>
        <v>160.287146230775</v>
      </c>
      <c r="DE19" s="0" t="n">
        <f aca="false">IF(S$9=0,0,(SIN(S$12)*COS($E19)+SIN($E19)*COS(S$12))/SIN($E19)*S$9)</f>
        <v>160.528904576029</v>
      </c>
      <c r="DF19" s="0" t="n">
        <f aca="false">IF(T$9=0,0,(SIN(T$12)*COS($E19)+SIN($E19)*COS(T$12))/SIN($E19)*T$9)</f>
        <v>159.968175018828</v>
      </c>
      <c r="DG19" s="0" t="n">
        <f aca="false">IF(U$9=0,0,(SIN(U$12)*COS($E19)+SIN($E19)*COS(U$12))/SIN($E19)*U$9)</f>
        <v>158.610030054897</v>
      </c>
      <c r="DH19" s="0" t="n">
        <f aca="false">IF(V$9=0,0,(SIN(V$12)*COS($E19)+SIN($E19)*COS(V$12))/SIN($E19)*V$9)</f>
        <v>156.4600131379</v>
      </c>
      <c r="DI19" s="0" t="n">
        <f aca="false">IF(W$9=0,0,(SIN(W$12)*COS($E19)+SIN($E19)*COS(W$12))/SIN($E19)*W$9)</f>
        <v>153.524135428275</v>
      </c>
      <c r="DJ19" s="0" t="n">
        <f aca="false">IF(X$9=0,0,(SIN(X$12)*COS($E19)+SIN($E19)*COS(X$12))/SIN($E19)*X$9)</f>
        <v>153.623450098298</v>
      </c>
      <c r="DK19" s="0" t="n">
        <f aca="false">IF(Y$9=0,0,(SIN(Y$12)*COS($E19)+SIN($E19)*COS(Y$12))/SIN($E19)*Y$9)</f>
        <v>153.234688326268</v>
      </c>
      <c r="DL19" s="0" t="n">
        <f aca="false">IF(Z$9=0,0,(SIN(Z$12)*COS($E19)+SIN($E19)*COS(Z$12))/SIN($E19)*Z$9)</f>
        <v>152.361626973065</v>
      </c>
      <c r="DM19" s="0" t="n">
        <f aca="false">IF(AA$9=0,0,(SIN(AA$12)*COS($E19)+SIN($E19)*COS(AA$12))/SIN($E19)*AA$9)</f>
        <v>151.00832372606</v>
      </c>
      <c r="DN19" s="0" t="n">
        <f aca="false">IF(AB$9=0,0,(SIN(AB$12)*COS($E19)+SIN($E19)*COS(AB$12))/SIN($E19)*AB$9)</f>
        <v>149.179114708103</v>
      </c>
      <c r="DO19" s="0" t="n">
        <f aca="false">IF(AC$9=0,0,(SIN(AC$12)*COS($E19)+SIN($E19)*COS(AC$12))/SIN($E19)*AC$9)</f>
        <v>149.340264675876</v>
      </c>
      <c r="DP19" s="0" t="n">
        <f aca="false">IF(AD$9=0,0,(SIN(AD$12)*COS($E19)+SIN($E19)*COS(AD$12))/SIN($E19)*AD$9)</f>
        <v>149.183080308259</v>
      </c>
      <c r="DQ19" s="0" t="n">
        <f aca="false">IF(AE$9=0,0,(SIN(AE$12)*COS($E19)+SIN($E19)*COS(AE$12))/SIN($E19)*AE$9)</f>
        <v>148.710400256494</v>
      </c>
      <c r="DR19" s="0" t="n">
        <f aca="false">IF(AF$9=0,0,(SIN(AF$12)*COS($E19)+SIN($E19)*COS(AF$12))/SIN($E19)*AF$9)</f>
        <v>147.925241535649</v>
      </c>
      <c r="DS19" s="0" t="n">
        <f aca="false">IF(AG$9=0,0,(SIN(AG$12)*COS($E19)+SIN($E19)*COS(AG$12))/SIN($E19)*AG$9)</f>
        <v>146.83079773045</v>
      </c>
      <c r="DT19" s="0" t="n">
        <f aca="false">IF(AH$9=0,0,(SIN(AH$12)*COS($E19)+SIN($E19)*COS(AH$12))/SIN($E19)*AH$9)</f>
        <v>146.842383114019</v>
      </c>
      <c r="DU19" s="0" t="n">
        <f aca="false">IF(AI$9=0,0,(SIN(AI$12)*COS($E19)+SIN($E19)*COS(AI$12))/SIN($E19)*AI$9)</f>
        <v>146.621547063627</v>
      </c>
      <c r="DV19" s="0" t="n">
        <f aca="false">IF(AJ$9=0,0,(SIN(AJ$12)*COS($E19)+SIN($E19)*COS(AJ$12))/SIN($E19)*AJ$9)</f>
        <v>146.170679086043</v>
      </c>
      <c r="DW19" s="0" t="n">
        <f aca="false">IF(AK$9=0,0,(SIN(AK$12)*COS($E19)+SIN($E19)*COS(AK$12))/SIN($E19)*AK$9)</f>
        <v>145.492295223362</v>
      </c>
      <c r="DX19" s="0" t="n">
        <f aca="false">IF(AL$9=0,0,(SIN(AL$12)*COS($E19)+SIN($E19)*COS(AL$12))/SIN($E19)*AL$9)</f>
        <v>144.589036562014</v>
      </c>
      <c r="DY19" s="0" t="n">
        <f aca="false">IF(AM$9=0,0,(SIN(AM$12)*COS($E19)+SIN($E19)*COS(AM$12))/SIN($E19)*AM$9)</f>
        <v>144.518547596173</v>
      </c>
      <c r="DZ19" s="0" t="n">
        <f aca="false">IF(AN$9=0,0,(SIN(AN$12)*COS($E19)+SIN($E19)*COS(AN$12))/SIN($E19)*AN$9)</f>
        <v>144.272394399418</v>
      </c>
      <c r="EA19" s="0" t="n">
        <f aca="false">IF(AO$9=0,0,(SIN(AO$12)*COS($E19)+SIN($E19)*COS(AO$12))/SIN($E19)*AO$9)</f>
        <v>143.852599815202</v>
      </c>
      <c r="EB19" s="0" t="n">
        <f aca="false">IF(AP$9=0,0,(SIN(AP$12)*COS($E19)+SIN($E19)*COS(AP$12))/SIN($E19)*AP$9)</f>
        <v>143.261279086062</v>
      </c>
      <c r="EC19" s="0" t="n">
        <f aca="false">IF(AQ$9=0,0,(SIN(AQ$12)*COS($E19)+SIN($E19)*COS(AQ$12))/SIN($E19)*AQ$9)</f>
        <v>142.500638603928</v>
      </c>
      <c r="ED19" s="0" t="n">
        <f aca="false">IF(AR$9=0,0,(SIN(AR$12)*COS($E19)+SIN($E19)*COS(AR$12))/SIN($E19)*AR$9)</f>
        <v>142.733408839014</v>
      </c>
      <c r="EE19" s="0" t="n">
        <f aca="false">IF(AS$9=0,0,(SIN(AS$12)*COS($E19)+SIN($E19)*COS(AS$12))/SIN($E19)*AS$9)</f>
        <v>142.841691616598</v>
      </c>
      <c r="EF19" s="0" t="n">
        <f aca="false">IF(AT$9=0,0,(SIN(AT$12)*COS($E19)+SIN($E19)*COS(AT$12))/SIN($E19)*AT$9)</f>
        <v>142.826880101178</v>
      </c>
      <c r="EG19" s="0" t="n">
        <f aca="false">IF(AU$9=0,0,(SIN(AU$12)*COS($E19)+SIN($E19)*COS(AU$12))/SIN($E19)*AU$9)</f>
        <v>142.690429194817</v>
      </c>
      <c r="EH19" s="0" t="n">
        <f aca="false">IF(AV$9=0,0,(SIN(AV$12)*COS($E19)+SIN($E19)*COS(AV$12))/SIN($E19)*AV$9)</f>
        <v>142.433854652167</v>
      </c>
      <c r="EI19" s="0" t="n">
        <f aca="false">IF(AW$9=0,0,(SIN(AW$12)*COS($E19)+SIN($E19)*COS(AW$12))/SIN($E19)*AW$9)</f>
        <v>142.385592969381</v>
      </c>
      <c r="EJ19" s="0" t="n">
        <f aca="false">IF(AX$9=0,0,(SIN(AX$12)*COS($E19)+SIN($E19)*COS(AX$12))/SIN($E19)*AX$9)</f>
        <v>142.229891784287</v>
      </c>
      <c r="EK19" s="0" t="n">
        <f aca="false">IF(AY$9=0,0,(SIN(AY$12)*COS($E19)+SIN($E19)*COS(AY$12))/SIN($E19)*AY$9)</f>
        <v>141.968140820052</v>
      </c>
      <c r="EL19" s="0" t="n">
        <f aca="false">IF(AZ$9=0,0,(SIN(AZ$12)*COS($E19)+SIN($E19)*COS(AZ$12))/SIN($E19)*AZ$9)</f>
        <v>141.601781210327</v>
      </c>
      <c r="EM19" s="0" t="n">
        <f aca="false">IF(BA$9=0,0,(SIN(BA$12)*COS($E19)+SIN($E19)*COS(BA$12))/SIN($E19)*BA$9)</f>
        <v>141.132304645574</v>
      </c>
      <c r="EN19" s="0" t="n">
        <f aca="false">IF(BB$9=0,0,(SIN(BB$12)*COS($E19)+SIN($E19)*COS(BB$12))/SIN($E19)*BB$9)</f>
        <v>141.206522211363</v>
      </c>
      <c r="EO19" s="0" t="n">
        <f aca="false">IF(BC$9=0,0,(SIN(BC$12)*COS($E19)+SIN($E19)*COS(BC$12))/SIN($E19)*BC$9)</f>
        <v>141.196328585665</v>
      </c>
      <c r="EP19" s="0" t="n">
        <f aca="false">IF(BD$9=0,0,(SIN(BD$12)*COS($E19)+SIN($E19)*COS(BD$12))/SIN($E19)*BD$9)</f>
        <v>141.102765016018</v>
      </c>
      <c r="EQ19" s="0" t="n">
        <f aca="false">IF(BE$9=0,0,(SIN(BE$12)*COS($E19)+SIN($E19)*COS(BE$12))/SIN($E19)*BE$9)</f>
        <v>140.926910439353</v>
      </c>
      <c r="ER19" s="0" t="n">
        <f aca="false">IF(BF$9=0,0,(SIN(BF$12)*COS($E19)+SIN($E19)*COS(BF$12))/SIN($E19)*BF$9)</f>
        <v>140.669880833363</v>
      </c>
      <c r="ES19" s="0" t="n">
        <f aca="false">IF(BG$9=0,0,(SIN(BG$12)*COS($E19)+SIN($E19)*COS(BG$12))/SIN($E19)*BG$9)</f>
        <v>144.255439519186</v>
      </c>
      <c r="ET19" s="0" t="n">
        <f aca="false">IF(BH$9=0,0,(SIN(BH$12)*COS($E19)+SIN($E19)*COS(BH$12))/SIN($E19)*BH$9)</f>
        <v>147.840018364377</v>
      </c>
      <c r="EU19" s="0" t="n">
        <f aca="false">IF(BI$9=0,0,(SIN(BI$12)*COS($E19)+SIN($E19)*COS(BI$12))/SIN($E19)*BI$9)</f>
        <v>151.421220260485</v>
      </c>
      <c r="EV19" s="0" t="n">
        <f aca="false">IF(BJ$9=0,0,(SIN(BJ$12)*COS($E19)+SIN($E19)*COS(BJ$12))/SIN($E19)*BJ$9)</f>
        <v>154.996636438722</v>
      </c>
      <c r="EW19" s="0" t="n">
        <f aca="false">IF(BK$9=0,0,(SIN(BK$12)*COS($E19)+SIN($E19)*COS(BK$12))/SIN($E19)*BK$9)</f>
        <v>158.563847605139</v>
      </c>
      <c r="EX19" s="0" t="n">
        <f aca="false">IF(BL$9=0,0,(SIN(BL$12)*COS($E19)+SIN($E19)*COS(BL$12))/SIN($E19)*BL$9)</f>
        <v>163.60776843214</v>
      </c>
      <c r="EY19" s="0" t="n">
        <f aca="false">IF(BM$9=0,0,(SIN(BM$12)*COS($E19)+SIN($E19)*COS(BM$12))/SIN($E19)*BM$9)</f>
        <v>168.662374167598</v>
      </c>
      <c r="EZ19" s="0" t="n">
        <f aca="false">IF(BN$9=0,0,(SIN(BN$12)*COS($E19)+SIN($E19)*COS(BN$12))/SIN($E19)*BN$9)</f>
        <v>173.723850788482</v>
      </c>
      <c r="FA19" s="0" t="n">
        <f aca="false">IF(BO$9=0,0,(SIN(BO$12)*COS($E19)+SIN($E19)*COS(BO$12))/SIN($E19)*BO$9)</f>
        <v>178.788364436197</v>
      </c>
      <c r="FB19" s="0" t="n">
        <f aca="false">IF(BP$9=0,0,(SIN(BP$12)*COS($E19)+SIN($E19)*COS(BP$12))/SIN($E19)*BP$9)</f>
        <v>183.852063282606</v>
      </c>
      <c r="FC19" s="0" t="n">
        <f aca="false">IF(BQ$9=0,0,(SIN(BQ$12)*COS($E19)+SIN($E19)*COS(BQ$12))/SIN($E19)*BQ$9)</f>
        <v>189.682145036953</v>
      </c>
      <c r="FD19" s="0" t="n">
        <f aca="false">IF(BR$9=0,0,(SIN(BR$12)*COS($E19)+SIN($E19)*COS(BR$12))/SIN($E19)*BR$9)</f>
        <v>195.513222926713</v>
      </c>
      <c r="FE19" s="0" t="n">
        <f aca="false">IF(BS$9=0,0,(SIN(BS$12)*COS($E19)+SIN($E19)*COS(BS$12))/SIN($E19)*BS$9)</f>
        <v>201.340693523246</v>
      </c>
      <c r="FF19" s="0" t="n">
        <f aca="false">IF(BT$9=0,0,(SIN(BT$12)*COS($E19)+SIN($E19)*COS(BT$12))/SIN($E19)*BT$9)</f>
        <v>207.159937454441</v>
      </c>
      <c r="FG19" s="0" t="n">
        <f aca="false">IF(BU$9=0,0,(SIN(BU$12)*COS($E19)+SIN($E19)*COS(BU$12))/SIN($E19)*BU$9)</f>
        <v>212.966321678224</v>
      </c>
      <c r="FH19" s="0" t="n">
        <f aca="false">IF(BV$9=0,0,(SIN(BV$12)*COS($E19)+SIN($E19)*COS(BV$12))/SIN($E19)*BV$9)</f>
        <v>220.340384386628</v>
      </c>
      <c r="FI19" s="0" t="n">
        <f aca="false">IF(BW$9=0,0,(SIN(BW$12)*COS($E19)+SIN($E19)*COS(BW$12))/SIN($E19)*BW$9)</f>
        <v>227.706632333603</v>
      </c>
      <c r="FJ19" s="0" t="n">
        <f aca="false">IF(BX$9=0,0,(SIN(BX$12)*COS($E19)+SIN($E19)*COS(BX$12))/SIN($E19)*BX$9)</f>
        <v>235.058950054834</v>
      </c>
      <c r="FK19" s="0" t="n">
        <f aca="false">IF(BY$9=0,0,(SIN(BY$12)*COS($E19)+SIN($E19)*COS(BY$12))/SIN($E19)*BY$9)</f>
        <v>242.391209444337</v>
      </c>
      <c r="FL19" s="0" t="n">
        <f aca="false">IF(BZ$9=0,0,(SIN(BZ$12)*COS($E19)+SIN($E19)*COS(BZ$12))/SIN($E19)*BZ$9)</f>
        <v>249.697272805626</v>
      </c>
      <c r="FM19" s="0" t="n">
        <f aca="false">IF(CA$9=0,0,(SIN(CA$12)*COS($E19)+SIN($E19)*COS(CA$12))/SIN($E19)*CA$9)</f>
        <v>259.395250588973</v>
      </c>
      <c r="FN19" s="0" t="n">
        <f aca="false">IF(CB$9=0,0,(SIN(CB$12)*COS($E19)+SIN($E19)*COS(CB$12))/SIN($E19)*CB$9)</f>
        <v>269.068922433971</v>
      </c>
      <c r="FO19" s="0" t="n">
        <f aca="false">IF(CC$9=0,0,(SIN(CC$12)*COS($E19)+SIN($E19)*COS(CC$12))/SIN($E19)*CC$9)</f>
        <v>278.709918415801</v>
      </c>
      <c r="FP19" s="0" t="n">
        <f aca="false">IF(CD$9=0,0,(SIN(CD$12)*COS($E19)+SIN($E19)*COS(CD$12))/SIN($E19)*CD$9)</f>
        <v>288.309863550301</v>
      </c>
      <c r="FQ19" s="0" t="n">
        <f aca="false">IF(CE$9=0,0,(SIN(CE$12)*COS($E19)+SIN($E19)*COS(CE$12))/SIN($E19)*CE$9)</f>
        <v>297.860382001605</v>
      </c>
      <c r="FR19" s="0" t="n">
        <f aca="false">IF(CF$9=0,0,(SIN(CF$12)*COS($E19)+SIN($E19)*COS(CF$12))/SIN($E19)*CF$9)</f>
        <v>312.257672059447</v>
      </c>
      <c r="FS19" s="0" t="n">
        <f aca="false">IF(CG$9=0,0,(SIN(CG$12)*COS($E19)+SIN($E19)*COS(CG$12))/SIN($E19)*CG$9)</f>
        <v>326.602281535603</v>
      </c>
      <c r="FT19" s="0" t="n">
        <f aca="false">IF(CH$9=0,0,(SIN(CH$12)*COS($E19)+SIN($E19)*COS(CH$12))/SIN($E19)*CH$9)</f>
        <v>340.88136921919</v>
      </c>
      <c r="FU19" s="0" t="n">
        <f aca="false">IF(CI$9=0,0,(SIN(CI$12)*COS($E19)+SIN($E19)*COS(CI$12))/SIN($E19)*CI$9)</f>
        <v>355.082103512007</v>
      </c>
      <c r="FV19" s="0" t="n">
        <f aca="false">IF(CJ$9=0,0,(SIN(CJ$12)*COS($E19)+SIN($E19)*COS(CJ$12))/SIN($E19)*CJ$9)</f>
        <v>369.191668920875</v>
      </c>
      <c r="FW19" s="0" t="n">
        <f aca="false">IF(CK$9=0,0,(SIN(CK$12)*COS($E19)+SIN($E19)*COS(CK$12))/SIN($E19)*CK$9)</f>
        <v>393.864434310004</v>
      </c>
      <c r="FX19" s="0" t="n">
        <f aca="false">IF(CL$9=0,0,(SIN(CL$12)*COS($E19)+SIN($E19)*COS(CL$12))/SIN($E19)*CL$9)</f>
        <v>418.417224776992</v>
      </c>
      <c r="FY19" s="0" t="n">
        <f aca="false">IF(CM$9=0,0,(SIN(CM$12)*COS($E19)+SIN($E19)*COS(CM$12))/SIN($E19)*CM$9)</f>
        <v>442.827565580794</v>
      </c>
      <c r="FZ19" s="0" t="n">
        <f aca="false">IF(CN$9=0,0,(SIN(CN$12)*COS($E19)+SIN($E19)*COS(CN$12))/SIN($E19)*CN$9)</f>
        <v>467.073029939755</v>
      </c>
      <c r="GA19" s="0" t="n">
        <f aca="false">IF(CO$9=0,0,(SIN(CO$12)*COS($E19)+SIN($E19)*COS(CO$12))/SIN($E19)*CO$9)</f>
        <v>491.131250429478</v>
      </c>
      <c r="GB19" s="0" t="n">
        <f aca="false">IF(CP$9=0,0,(SIN(CP$12)*COS($E19)+SIN($E19)*COS(CP$12))/SIN($E19)*CP$9)</f>
        <v>0</v>
      </c>
      <c r="GC19" s="0" t="n">
        <f aca="false">IF(CQ$9=0,0,(SIN(CQ$12)*COS($E19)+SIN($E19)*COS(CQ$12))/SIN($E19)*CQ$9)</f>
        <v>0</v>
      </c>
    </row>
    <row r="20" customFormat="false" ht="12.8" hidden="true" customHeight="false" outlineLevel="0" collapsed="false">
      <c r="A20" s="0" t="n">
        <f aca="false">MAX($F20:$CQ20)</f>
        <v>39.870936909036</v>
      </c>
      <c r="B20" s="91" t="n">
        <f aca="false">IF(ISNA(INDEX(vmg!$B$6:$B$151,MATCH($C20,vmg!$F$6:$F$151,0))),IF(ISNA(INDEX(vmg!$B$6:$B$151,MATCH($C20,vmg!$D$6:$D$151,0))),0,INDEX(vmg!$B$6:$B$151,MATCH($C20,vmg!$D$6:$D$151,0))),INDEX(vmg!$B$6:$B$151,MATCH($C20,vmg!$F$6:$F$151,0)))</f>
        <v>33.22</v>
      </c>
      <c r="C20" s="90" t="n">
        <f aca="false">MOD(Best +D20,360)</f>
        <v>89</v>
      </c>
      <c r="D20" s="90" t="n">
        <f aca="false">D19+1</f>
        <v>8</v>
      </c>
      <c r="E20" s="1" t="n">
        <f aca="false">D20*PI()/180</f>
        <v>0.139626340159546</v>
      </c>
      <c r="F20" s="12" t="n">
        <f aca="false">IF(OR(F110=0,CR20=0),0,F110*CR20/(F110+CR20))</f>
        <v>33.79999885756</v>
      </c>
      <c r="G20" s="12" t="n">
        <f aca="false">IF(OR(G110=0,CS20=0),0,G110*CS20/(G110+CS20))</f>
        <v>34.6621062637896</v>
      </c>
      <c r="H20" s="12" t="n">
        <f aca="false">IF(OR(H110=0,CT20=0),0,H110*CT20/(H110+CT20))</f>
        <v>35.3196412017567</v>
      </c>
      <c r="I20" s="12" t="n">
        <f aca="false">IF(OR(I110=0,CU20=0),0,I110*CU20/(I110+CU20))</f>
        <v>36.294358273979</v>
      </c>
      <c r="J20" s="12" t="n">
        <f aca="false">IF(OR(J110=0,CV20=0),0,J110*CV20/(J110+CV20))</f>
        <v>37.0324835826973</v>
      </c>
      <c r="K20" s="12" t="n">
        <f aca="false">IF(OR(K110=0,CW20=0),0,K110*CW20/(K110+CW20))</f>
        <v>37.5841641173829</v>
      </c>
      <c r="L20" s="12" t="n">
        <f aca="false">IF(OR(L110=0,CX20=0),0,L110*CX20/(L110+CX20))</f>
        <v>37.9893422265581</v>
      </c>
      <c r="M20" s="12" t="n">
        <f aca="false">IF(OR(M110=0,CY20=0),0,M110*CY20/(M110+CY20))</f>
        <v>38.279542053694</v>
      </c>
      <c r="N20" s="12" t="n">
        <f aca="false">IF(OR(N110=0,CZ20=0),0,N110*CZ20/(N110+CZ20))</f>
        <v>38.8830793324934</v>
      </c>
      <c r="O20" s="12" t="n">
        <f aca="false">IF(OR(O110=0,DA20=0),0,O110*DA20/(O110+DA20))</f>
        <v>39.3082137941277</v>
      </c>
      <c r="P20" s="12" t="n">
        <f aca="false">IF(OR(P110=0,DB20=0),0,P110*DB20/(P110+DB20))</f>
        <v>39.5947328646371</v>
      </c>
      <c r="Q20" s="12" t="n">
        <f aca="false">IF(OR(Q110=0,DC20=0),0,Q110*DC20/(Q110+DC20))</f>
        <v>39.7740949278315</v>
      </c>
      <c r="R20" s="12" t="n">
        <f aca="false">IF(OR(R110=0,DD20=0),0,R110*DD20/(R110+DD20))</f>
        <v>39.870936909036</v>
      </c>
      <c r="S20" s="12" t="n">
        <f aca="false">IF(OR(S110=0,DE20=0),0,S110*DE20/(S110+DE20))</f>
        <v>38.9333551193013</v>
      </c>
      <c r="T20" s="12" t="n">
        <f aca="false">IF(OR(T110=0,DF20=0),0,T110*DF20/(T110+DF20))</f>
        <v>38.0668892163028</v>
      </c>
      <c r="U20" s="12" t="n">
        <f aca="false">IF(OR(U110=0,DG20=0),0,U110*DG20/(U110+DG20))</f>
        <v>37.2543052152912</v>
      </c>
      <c r="V20" s="12" t="n">
        <f aca="false">IF(OR(V110=0,DH20=0),0,V110*DH20/(V110+DH20))</f>
        <v>36.4811112375209</v>
      </c>
      <c r="W20" s="12" t="n">
        <f aca="false">IF(OR(W110=0,DI20=0),0,W110*DI20/(W110+DI20))</f>
        <v>35.73462228931</v>
      </c>
      <c r="X20" s="12" t="n">
        <f aca="false">IF(OR(X110=0,DJ20=0),0,X110*DJ20/(X110+DJ20))</f>
        <v>35.2282411342131</v>
      </c>
      <c r="Y20" s="12" t="n">
        <f aca="false">IF(OR(Y110=0,DK20=0),0,Y110*DK20/(Y110+DK20))</f>
        <v>34.7423803932114</v>
      </c>
      <c r="Z20" s="12" t="n">
        <f aca="false">IF(OR(Z110=0,DL20=0),0,Z110*DL20/(Z110+DL20))</f>
        <v>34.2720632104479</v>
      </c>
      <c r="AA20" s="12" t="n">
        <f aca="false">IF(OR(AA110=0,DM20=0),0,AA110*DM20/(AA110+DM20))</f>
        <v>33.8127980271847</v>
      </c>
      <c r="AB20" s="12" t="n">
        <f aca="false">IF(OR(AB110=0,DN20=0),0,AB110*DN20/(AB110+DN20))</f>
        <v>33.3604203843694</v>
      </c>
      <c r="AC20" s="12" t="n">
        <f aca="false">IF(OR(AC110=0,DO20=0),0,AC110*DO20/(AC110+DO20))</f>
        <v>33.0462712459294</v>
      </c>
      <c r="AD20" s="12" t="n">
        <f aca="false">IF(OR(AD110=0,DP20=0),0,AD110*DP20/(AD110+DP20))</f>
        <v>32.7387345093011</v>
      </c>
      <c r="AE20" s="12" t="n">
        <f aca="false">IF(OR(AE110=0,DQ20=0),0,AE110*DQ20/(AE110+DQ20))</f>
        <v>32.4359980415491</v>
      </c>
      <c r="AF20" s="12" t="n">
        <f aca="false">IF(OR(AF110=0,DR20=0),0,AF110*DR20/(AF110+DR20))</f>
        <v>32.1363666240334</v>
      </c>
      <c r="AG20" s="12" t="n">
        <f aca="false">IF(OR(AG110=0,DS20=0),0,AG110*DS20/(AG110+DS20))</f>
        <v>31.8382253768723</v>
      </c>
      <c r="AH20" s="12" t="n">
        <f aca="false">IF(OR(AH110=0,DT20=0),0,AH110*DT20/(AH110+DT20))</f>
        <v>31.6134716197336</v>
      </c>
      <c r="AI20" s="12" t="n">
        <f aca="false">IF(OR(AI110=0,DU20=0),0,AI110*DU20/(AI110+DU20))</f>
        <v>31.3903584131245</v>
      </c>
      <c r="AJ20" s="12" t="n">
        <f aca="false">IF(OR(AJ110=0,DV20=0),0,AJ110*DV20/(AJ110+DV20))</f>
        <v>31.1680491308738</v>
      </c>
      <c r="AK20" s="12" t="n">
        <f aca="false">IF(OR(AK110=0,DW20=0),0,AK110*DW20/(AK110+DW20))</f>
        <v>30.9457370841784</v>
      </c>
      <c r="AL20" s="12" t="n">
        <f aca="false">IF(OR(AL110=0,DX20=0),0,AL110*DX20/(AL110+DX20))</f>
        <v>30.7226338936599</v>
      </c>
      <c r="AM20" s="12" t="n">
        <f aca="false">IF(OR(AM110=0,DY20=0),0,AM110*DY20/(AM110+DY20))</f>
        <v>30.5510005226285</v>
      </c>
      <c r="AN20" s="12" t="n">
        <f aca="false">IF(OR(AN110=0,DZ20=0),0,AN110*DZ20/(AN110+DZ20))</f>
        <v>30.3790621695167</v>
      </c>
      <c r="AO20" s="12" t="n">
        <f aca="false">IF(OR(AO110=0,EA20=0),0,AO110*EA20/(AO110+EA20))</f>
        <v>30.2063926745815</v>
      </c>
      <c r="AP20" s="12" t="n">
        <f aca="false">IF(OR(AP110=0,EB20=0),0,AP110*EB20/(AP110+EB20))</f>
        <v>30.0325724715069</v>
      </c>
      <c r="AQ20" s="12" t="n">
        <f aca="false">IF(OR(AQ110=0,EC20=0),0,AQ110*EC20/(AQ110+EC20))</f>
        <v>29.8571844021435</v>
      </c>
      <c r="AR20" s="12" t="n">
        <f aca="false">IF(OR(AR110=0,ED20=0),0,AR110*ED20/(AR110+ED20))</f>
        <v>29.7367055036738</v>
      </c>
      <c r="AS20" s="12" t="n">
        <f aca="false">IF(OR(AS110=0,EE20=0),0,AS110*EE20/(AS110+EE20))</f>
        <v>29.6154854304456</v>
      </c>
      <c r="AT20" s="12" t="n">
        <f aca="false">IF(OR(AT110=0,EF20=0),0,AT110*EF20/(AT110+EF20))</f>
        <v>29.4933551907084</v>
      </c>
      <c r="AU20" s="12" t="n">
        <f aca="false">IF(OR(AU110=0,EG20=0),0,AU110*EG20/(AU110+EG20))</f>
        <v>29.3701478021776</v>
      </c>
      <c r="AV20" s="12" t="n">
        <f aca="false">IF(OR(AV110=0,EH20=0),0,AV110*EH20/(AV110+EH20))</f>
        <v>29.2456972274951</v>
      </c>
      <c r="AW20" s="12" t="n">
        <f aca="false">IF(OR(AW110=0,EI20=0),0,AW110*EI20/(AW110+EI20))</f>
        <v>29.1352703198698</v>
      </c>
      <c r="AX20" s="12" t="n">
        <f aca="false">IF(OR(AX110=0,EJ20=0),0,AX110*EJ20/(AX110+EJ20))</f>
        <v>29.0236155925351</v>
      </c>
      <c r="AY20" s="12" t="n">
        <f aca="false">IF(OR(AY110=0,EK20=0),0,AY110*EK20/(AY110+EK20))</f>
        <v>28.9106133182927</v>
      </c>
      <c r="AZ20" s="12" t="n">
        <f aca="false">IF(OR(AZ110=0,EL20=0),0,AZ110*EL20/(AZ110+EL20))</f>
        <v>28.7961427690609</v>
      </c>
      <c r="BA20" s="12" t="n">
        <f aca="false">IF(OR(BA110=0,EM20=0),0,BA110*EM20/(BA110+EM20))</f>
        <v>28.6800816585995</v>
      </c>
      <c r="BB20" s="12" t="n">
        <f aca="false">IF(OR(BB110=0,EN20=0),0,BB110*EN20/(BB110+EN20))</f>
        <v>28.5922636663054</v>
      </c>
      <c r="BC20" s="12" t="n">
        <f aca="false">IF(OR(BC110=0,EO20=0),0,BC110*EO20/(BC110+EO20))</f>
        <v>28.5032046509377</v>
      </c>
      <c r="BD20" s="12" t="n">
        <f aca="false">IF(OR(BD110=0,EP20=0),0,BD110*EP20/(BD110+EP20))</f>
        <v>28.4128498514235</v>
      </c>
      <c r="BE20" s="12" t="n">
        <f aca="false">IF(OR(BE110=0,EQ20=0),0,BE110*EQ20/(BE110+EQ20))</f>
        <v>28.3211432209919</v>
      </c>
      <c r="BF20" s="12" t="n">
        <f aca="false">IF(OR(BF110=0,ER20=0),0,BF110*ER20/(BF110+ER20))</f>
        <v>28.2280272913654</v>
      </c>
      <c r="BG20" s="12" t="n">
        <f aca="false">IF(OR(BG110=0,ES20=0),0,BG110*ES20/(BG110+ES20))</f>
        <v>28.3079396943816</v>
      </c>
      <c r="BH20" s="12" t="n">
        <f aca="false">IF(OR(BH110=0,ET20=0),0,BH110*ET20/(BH110+ET20))</f>
        <v>28.382122570893</v>
      </c>
      <c r="BI20" s="12" t="n">
        <f aca="false">IF(OR(BI110=0,EU20=0),0,BI110*EU20/(BI110+EU20))</f>
        <v>28.4508460491513</v>
      </c>
      <c r="BJ20" s="12" t="n">
        <f aca="false">IF(OR(BJ110=0,EV20=0),0,BJ110*EV20/(BJ110+EV20))</f>
        <v>28.5143643019236</v>
      </c>
      <c r="BK20" s="12" t="n">
        <f aca="false">IF(OR(BK110=0,EW20=0),0,BK110*EW20/(BK110+EW20))</f>
        <v>28.5729164349138</v>
      </c>
      <c r="BL20" s="12" t="n">
        <f aca="false">IF(OR(BL110=0,EX20=0),0,BL110*EX20/(BL110+EX20))</f>
        <v>28.6788840066922</v>
      </c>
      <c r="BM20" s="12" t="n">
        <f aca="false">IF(OR(BM110=0,EY20=0),0,BM110*EY20/(BM110+EY20))</f>
        <v>28.7763704040307</v>
      </c>
      <c r="BN20" s="12" t="n">
        <f aca="false">IF(OR(BN110=0,EZ20=0),0,BN110*EZ20/(BN110+EZ20))</f>
        <v>28.8658853456653</v>
      </c>
      <c r="BO20" s="12" t="n">
        <f aca="false">IF(OR(BO110=0,FA20=0),0,BO110*FA20/(BO110+FA20))</f>
        <v>28.9479014016092</v>
      </c>
      <c r="BP20" s="12" t="n">
        <f aca="false">IF(OR(BP110=0,FB20=0),0,BP110*FB20/(BP110+FB20))</f>
        <v>29.0228567601726</v>
      </c>
      <c r="BQ20" s="12" t="n">
        <f aca="false">IF(OR(BQ110=0,FC20=0),0,BQ110*FC20/(BQ110+FC20))</f>
        <v>29.1118408438116</v>
      </c>
      <c r="BR20" s="12" t="n">
        <f aca="false">IF(OR(BR110=0,FD20=0),0,BR110*FD20/(BR110+FD20))</f>
        <v>29.1927179528755</v>
      </c>
      <c r="BS20" s="12" t="n">
        <f aca="false">IF(OR(BS110=0,FE20=0),0,BS110*FE20/(BS110+FE20))</f>
        <v>29.2660061339226</v>
      </c>
      <c r="BT20" s="12" t="n">
        <f aca="false">IF(OR(BT110=0,FF20=0),0,BT110*FF20/(BT110+FF20))</f>
        <v>29.3321817663082</v>
      </c>
      <c r="BU20" s="12" t="n">
        <f aca="false">IF(OR(BU110=0,FG20=0),0,BU110*FG20/(BU110+FG20))</f>
        <v>29.3916831248821</v>
      </c>
      <c r="BV20" s="12" t="n">
        <f aca="false">IF(OR(BV110=0,FH20=0),0,BV110*FH20/(BV110+FH20))</f>
        <v>29.4773644708183</v>
      </c>
      <c r="BW20" s="12" t="n">
        <f aca="false">IF(OR(BW110=0,FI20=0),0,BW110*FI20/(BW110+FI20))</f>
        <v>29.5539894359121</v>
      </c>
      <c r="BX20" s="12" t="n">
        <f aca="false">IF(OR(BX110=0,FJ20=0),0,BX110*FJ20/(BX110+FJ20))</f>
        <v>29.6222253589813</v>
      </c>
      <c r="BY20" s="12" t="n">
        <f aca="false">IF(OR(BY110=0,FK20=0),0,BY110*FK20/(BY110+FK20))</f>
        <v>29.6826763937262</v>
      </c>
      <c r="BZ20" s="12" t="n">
        <f aca="false">IF(OR(BZ110=0,FL20=0),0,BZ110*FL20/(BZ110+FL20))</f>
        <v>29.7358901484613</v>
      </c>
      <c r="CA20" s="12" t="n">
        <f aca="false">IF(OR(CA110=0,FM20=0),0,CA110*FM20/(CA110+FM20))</f>
        <v>29.8191407364577</v>
      </c>
      <c r="CB20" s="12" t="n">
        <f aca="false">IF(OR(CB110=0,FN20=0),0,CB110*FN20/(CB110+FN20))</f>
        <v>29.8920019743606</v>
      </c>
      <c r="CC20" s="12" t="n">
        <f aca="false">IF(OR(CC110=0,FO20=0),0,CC110*FO20/(CC110+FO20))</f>
        <v>29.9553737563498</v>
      </c>
      <c r="CD20" s="12" t="n">
        <f aca="false">IF(OR(CD110=0,FP20=0),0,CD110*FP20/(CD110+FP20))</f>
        <v>30.0100544747033</v>
      </c>
      <c r="CE20" s="12" t="n">
        <f aca="false">IF(OR(CE110=0,FQ20=0),0,CE110*FQ20/(CE110+FQ20))</f>
        <v>30.0567540839873</v>
      </c>
      <c r="CF20" s="12" t="n">
        <f aca="false">IF(OR(CF110=0,FR20=0),0,CF110*FR20/(CF110+FR20))</f>
        <v>30.1489859588605</v>
      </c>
      <c r="CG20" s="12" t="n">
        <f aca="false">IF(OR(CG110=0,FS20=0),0,CG110*FS20/(CG110+FS20))</f>
        <v>30.2273069078078</v>
      </c>
      <c r="CH20" s="12" t="n">
        <f aca="false">IF(OR(CH110=0,FT20=0),0,CH110*FT20/(CH110+FT20))</f>
        <v>30.293261090271</v>
      </c>
      <c r="CI20" s="12" t="n">
        <f aca="false">IF(OR(CI110=0,FU20=0),0,CI110*FU20/(CI110+FU20))</f>
        <v>30.348169906893</v>
      </c>
      <c r="CJ20" s="12" t="n">
        <f aca="false">IF(OR(CJ110=0,FV20=0),0,CJ110*FV20/(CJ110+FV20))</f>
        <v>30.3931694635974</v>
      </c>
      <c r="CK20" s="12" t="n">
        <f aca="false">IF(OR(CK110=0,FW20=0),0,CK110*FW20/(CK110+FW20))</f>
        <v>30.5041709535229</v>
      </c>
      <c r="CL20" s="12" t="n">
        <f aca="false">IF(OR(CL110=0,FX20=0),0,CL110*FX20/(CL110+FX20))</f>
        <v>30.5939134513825</v>
      </c>
      <c r="CM20" s="12" t="n">
        <f aca="false">IF(OR(CM110=0,FY20=0),0,CM110*FY20/(CM110+FY20))</f>
        <v>30.6656566511821</v>
      </c>
      <c r="CN20" s="12" t="n">
        <f aca="false">IF(OR(CN110=0,FZ20=0),0,CN110*FZ20/(CN110+FZ20))</f>
        <v>30.7220194827156</v>
      </c>
      <c r="CO20" s="12" t="n">
        <f aca="false">IF(OR(CO110=0,GA20=0),0,CO110*GA20/(CO110+GA20))</f>
        <v>30.7651278851654</v>
      </c>
      <c r="CP20" s="12" t="n">
        <f aca="false">IF(OR(CP110=0,GB20=0),0,CP110*GB20/(CP110+GB20))</f>
        <v>0</v>
      </c>
      <c r="CQ20" s="12" t="n">
        <f aca="false">IF(OR(CQ110=0,GC20=0),0,CQ110*GC20/(CQ110+GC20))</f>
        <v>0</v>
      </c>
      <c r="CR20" s="0" t="n">
        <f aca="false">IF(F$9=0,0,(SIN(F$12)*COS($E20)+SIN($E20)*COS(F$12))/SIN($E20)*F$9)</f>
        <v>33.8</v>
      </c>
      <c r="CS20" s="0" t="n">
        <f aca="false">IF(G$9=0,0,(SIN(G$12)*COS($E20)+SIN($E20)*COS(G$12))/SIN($E20)*G$9)</f>
        <v>39.2285778806541</v>
      </c>
      <c r="CT20" s="0" t="n">
        <f aca="false">IF(H$9=0,0,(SIN(H$12)*COS($E20)+SIN($E20)*COS(H$12))/SIN($E20)*H$9)</f>
        <v>44.9176913705707</v>
      </c>
      <c r="CU20" s="0" t="n">
        <f aca="false">IF(I$9=0,0,(SIN(I$12)*COS($E20)+SIN($E20)*COS(I$12))/SIN($E20)*I$9)</f>
        <v>51.8245262588709</v>
      </c>
      <c r="CV20" s="0" t="n">
        <f aca="false">IF(J$9=0,0,(SIN(J$12)*COS($E20)+SIN($E20)*COS(J$12))/SIN($E20)*J$9)</f>
        <v>59.1587231985709</v>
      </c>
      <c r="CW20" s="0" t="n">
        <f aca="false">IF(K$9=0,0,(SIN(K$12)*COS($E20)+SIN($E20)*COS(K$12))/SIN($E20)*K$9)</f>
        <v>66.9164772904521</v>
      </c>
      <c r="CX20" s="0" t="n">
        <f aca="false">IF(L$9=0,0,(SIN(L$12)*COS($E20)+SIN($E20)*COS(L$12))/SIN($E20)*L$9)</f>
        <v>75.0937201069084</v>
      </c>
      <c r="CY20" s="0" t="n">
        <f aca="false">IF(M$9=0,0,(SIN(M$12)*COS($E20)+SIN($E20)*COS(M$12))/SIN($E20)*M$9)</f>
        <v>83.6861214506919</v>
      </c>
      <c r="CZ20" s="0" t="n">
        <f aca="false">IF(N$9=0,0,(SIN(N$12)*COS($E20)+SIN($E20)*COS(N$12))/SIN($E20)*N$9)</f>
        <v>95.0657345991909</v>
      </c>
      <c r="DA20" s="0" t="n">
        <f aca="false">IF(O$9=0,0,(SIN(O$12)*COS($E20)+SIN($E20)*COS(O$12))/SIN($E20)*O$9)</f>
        <v>107.139647230668</v>
      </c>
      <c r="DB20" s="0" t="n">
        <f aca="false">IF(P$9=0,0,(SIN(P$12)*COS($E20)+SIN($E20)*COS(P$12))/SIN($E20)*P$9)</f>
        <v>119.900451891457</v>
      </c>
      <c r="DC20" s="0" t="n">
        <f aca="false">IF(Q$9=0,0,(SIN(Q$12)*COS($E20)+SIN($E20)*COS(Q$12))/SIN($E20)*Q$9)</f>
        <v>133.340312718784</v>
      </c>
      <c r="DD20" s="0" t="n">
        <f aca="false">IF(R$9=0,0,(SIN(R$12)*COS($E20)+SIN($E20)*COS(R$12))/SIN($E20)*R$9)</f>
        <v>147.450969030492</v>
      </c>
      <c r="DE20" s="0" t="n">
        <f aca="false">IF(S$9=0,0,(SIN(S$12)*COS($E20)+SIN($E20)*COS(S$12))/SIN($E20)*S$9)</f>
        <v>147.288855192449</v>
      </c>
      <c r="DF20" s="0" t="n">
        <f aca="false">IF(T$9=0,0,(SIN(T$12)*COS($E20)+SIN($E20)*COS(T$12))/SIN($E20)*T$9)</f>
        <v>146.426274482977</v>
      </c>
      <c r="DG20" s="0" t="n">
        <f aca="false">IF(U$9=0,0,(SIN(U$12)*COS($E20)+SIN($E20)*COS(U$12))/SIN($E20)*U$9)</f>
        <v>144.867981606818</v>
      </c>
      <c r="DH20" s="0" t="n">
        <f aca="false">IF(V$9=0,0,(SIN(V$12)*COS($E20)+SIN($E20)*COS(V$12))/SIN($E20)*V$9)</f>
        <v>142.61914152358</v>
      </c>
      <c r="DI20" s="0" t="n">
        <f aca="false">IF(W$9=0,0,(SIN(W$12)*COS($E20)+SIN($E20)*COS(W$12))/SIN($E20)*W$9)</f>
        <v>139.685326445737</v>
      </c>
      <c r="DJ20" s="0" t="n">
        <f aca="false">IF(X$9=0,0,(SIN(X$12)*COS($E20)+SIN($E20)*COS(X$12))/SIN($E20)*X$9)</f>
        <v>139.537322002536</v>
      </c>
      <c r="DK20" s="0" t="n">
        <f aca="false">IF(Y$9=0,0,(SIN(Y$12)*COS($E20)+SIN($E20)*COS(Y$12))/SIN($E20)*Y$9)</f>
        <v>138.963601123282</v>
      </c>
      <c r="DL20" s="0" t="n">
        <f aca="false">IF(Z$9=0,0,(SIN(Z$12)*COS($E20)+SIN($E20)*COS(Z$12))/SIN($E20)*Z$9)</f>
        <v>137.967658875781</v>
      </c>
      <c r="DM20" s="0" t="n">
        <f aca="false">IF(AA$9=0,0,(SIN(AA$12)*COS($E20)+SIN($E20)*COS(AA$12))/SIN($E20)*AA$9)</f>
        <v>136.553234659258</v>
      </c>
      <c r="DN20" s="0" t="n">
        <f aca="false">IF(AB$9=0,0,(SIN(AB$12)*COS($E20)+SIN($E20)*COS(AB$12))/SIN($E20)*AB$9)</f>
        <v>134.724310018645</v>
      </c>
      <c r="DO20" s="0" t="n">
        <f aca="false">IF(AC$9=0,0,(SIN(AC$12)*COS($E20)+SIN($E20)*COS(AC$12))/SIN($E20)*AC$9)</f>
        <v>134.705527127009</v>
      </c>
      <c r="DP20" s="0" t="n">
        <f aca="false">IF(AD$9=0,0,(SIN(AD$12)*COS($E20)+SIN($E20)*COS(AD$12))/SIN($E20)*AD$9)</f>
        <v>134.409234962723</v>
      </c>
      <c r="DQ20" s="0" t="n">
        <f aca="false">IF(AE$9=0,0,(SIN(AE$12)*COS($E20)+SIN($E20)*COS(AE$12))/SIN($E20)*AE$9)</f>
        <v>133.838039599755</v>
      </c>
      <c r="DR20" s="0" t="n">
        <f aca="false">IF(AF$9=0,0,(SIN(AF$12)*COS($E20)+SIN($E20)*COS(AF$12))/SIN($E20)*AF$9)</f>
        <v>132.994702116991</v>
      </c>
      <c r="DS20" s="0" t="n">
        <f aca="false">IF(AG$9=0,0,(SIN(AG$12)*COS($E20)+SIN($E20)*COS(AG$12))/SIN($E20)*AG$9)</f>
        <v>131.882136969127</v>
      </c>
      <c r="DT20" s="0" t="n">
        <f aca="false">IF(AH$9=0,0,(SIN(AH$12)*COS($E20)+SIN($E20)*COS(AH$12))/SIN($E20)*AH$9)</f>
        <v>131.770433690253</v>
      </c>
      <c r="DU20" s="0" t="n">
        <f aca="false">IF(AI$9=0,0,(SIN(AI$12)*COS($E20)+SIN($E20)*COS(AI$12))/SIN($E20)*AI$9)</f>
        <v>131.456269764888</v>
      </c>
      <c r="DV20" s="0" t="n">
        <f aca="false">IF(AJ$9=0,0,(SIN(AJ$12)*COS($E20)+SIN($E20)*COS(AJ$12))/SIN($E20)*AJ$9)</f>
        <v>130.941823843306</v>
      </c>
      <c r="DW20" s="0" t="n">
        <f aca="false">IF(AK$9=0,0,(SIN(AK$12)*COS($E20)+SIN($E20)*COS(AK$12))/SIN($E20)*AK$9)</f>
        <v>130.229384394015</v>
      </c>
      <c r="DX20" s="0" t="n">
        <f aca="false">IF(AL$9=0,0,(SIN(AL$12)*COS($E20)+SIN($E20)*COS(AL$12))/SIN($E20)*AL$9)</f>
        <v>129.321348357306</v>
      </c>
      <c r="DY20" s="0" t="n">
        <f aca="false">IF(AM$9=0,0,(SIN(AM$12)*COS($E20)+SIN($E20)*COS(AM$12))/SIN($E20)*AM$9)</f>
        <v>129.163015484566</v>
      </c>
      <c r="DZ20" s="0" t="n">
        <f aca="false">IF(AN$9=0,0,(SIN(AN$12)*COS($E20)+SIN($E20)*COS(AN$12))/SIN($E20)*AN$9)</f>
        <v>128.851768960462</v>
      </c>
      <c r="EA20" s="0" t="n">
        <f aca="false">IF(AO$9=0,0,(SIN(AO$12)*COS($E20)+SIN($E20)*COS(AO$12))/SIN($E20)*AO$9)</f>
        <v>128.389443867926</v>
      </c>
      <c r="EB20" s="0" t="n">
        <f aca="false">IF(AP$9=0,0,(SIN(AP$12)*COS($E20)+SIN($E20)*COS(AP$12))/SIN($E20)*AP$9)</f>
        <v>127.7779553741</v>
      </c>
      <c r="EC20" s="0" t="n">
        <f aca="false">IF(AQ$9=0,0,(SIN(AQ$12)*COS($E20)+SIN($E20)*COS(AQ$12))/SIN($E20)*AQ$9)</f>
        <v>127.019297606484</v>
      </c>
      <c r="ED20" s="0" t="n">
        <f aca="false">IF(AR$9=0,0,(SIN(AR$12)*COS($E20)+SIN($E20)*COS(AR$12))/SIN($E20)*AR$9)</f>
        <v>127.149276449682</v>
      </c>
      <c r="EE20" s="0" t="n">
        <f aca="false">IF(AS$9=0,0,(SIN(AS$12)*COS($E20)+SIN($E20)*COS(AS$12))/SIN($E20)*AS$9)</f>
        <v>127.17083586621</v>
      </c>
      <c r="EF20" s="0" t="n">
        <f aca="false">IF(AT$9=0,0,(SIN(AT$12)*COS($E20)+SIN($E20)*COS(AT$12))/SIN($E20)*AT$9)</f>
        <v>127.08523934835</v>
      </c>
      <c r="EG20" s="0" t="n">
        <f aca="false">IF(AU$9=0,0,(SIN(AU$12)*COS($E20)+SIN($E20)*COS(AU$12))/SIN($E20)*AU$9)</f>
        <v>126.893803870048</v>
      </c>
      <c r="EH20" s="0" t="n">
        <f aca="false">IF(AV$9=0,0,(SIN(AV$12)*COS($E20)+SIN($E20)*COS(AV$12))/SIN($E20)*AV$9)</f>
        <v>126.597899092528</v>
      </c>
      <c r="EI20" s="0" t="n">
        <f aca="false">IF(AW$9=0,0,(SIN(AW$12)*COS($E20)+SIN($E20)*COS(AW$12))/SIN($E20)*AW$9)</f>
        <v>126.489315805176</v>
      </c>
      <c r="EJ20" s="0" t="n">
        <f aca="false">IF(AX$9=0,0,(SIN(AX$12)*COS($E20)+SIN($E20)*COS(AX$12))/SIN($E20)*AX$9)</f>
        <v>126.287276256693</v>
      </c>
      <c r="EK20" s="0" t="n">
        <f aca="false">IF(AY$9=0,0,(SIN(AY$12)*COS($E20)+SIN($E20)*COS(AY$12))/SIN($E20)*AY$9)</f>
        <v>125.993034125394</v>
      </c>
      <c r="EL20" s="0" t="n">
        <f aca="false">IF(AZ$9=0,0,(SIN(AZ$12)*COS($E20)+SIN($E20)*COS(AZ$12))/SIN($E20)*AZ$9)</f>
        <v>125.607887543369</v>
      </c>
      <c r="EM20" s="0" t="n">
        <f aca="false">IF(BA$9=0,0,(SIN(BA$12)*COS($E20)+SIN($E20)*COS(BA$12))/SIN($E20)*BA$9)</f>
        <v>125.133178332939</v>
      </c>
      <c r="EN20" s="0" t="n">
        <f aca="false">IF(BB$9=0,0,(SIN(BB$12)*COS($E20)+SIN($E20)*COS(BB$12))/SIN($E20)*BB$9)</f>
        <v>125.142151781427</v>
      </c>
      <c r="EO20" s="0" t="n">
        <f aca="false">IF(BC$9=0,0,(SIN(BC$12)*COS($E20)+SIN($E20)*COS(BC$12))/SIN($E20)*BC$9)</f>
        <v>125.077663630346</v>
      </c>
      <c r="EP20" s="0" t="n">
        <f aca="false">IF(BD$9=0,0,(SIN(BD$12)*COS($E20)+SIN($E20)*COS(BD$12))/SIN($E20)*BD$9)</f>
        <v>124.940653356433</v>
      </c>
      <c r="EQ20" s="0" t="n">
        <f aca="false">IF(BE$9=0,0,(SIN(BE$12)*COS($E20)+SIN($E20)*COS(BE$12))/SIN($E20)*BE$9)</f>
        <v>124.732093012718</v>
      </c>
      <c r="ER20" s="0" t="n">
        <f aca="false">IF(BF$9=0,0,(SIN(BF$12)*COS($E20)+SIN($E20)*COS(BF$12))/SIN($E20)*BF$9)</f>
        <v>124.452986649042</v>
      </c>
      <c r="ES20" s="0" t="n">
        <f aca="false">IF(BG$9=0,0,(SIN(BG$12)*COS($E20)+SIN($E20)*COS(BG$12))/SIN($E20)*BG$9)</f>
        <v>127.573359596438</v>
      </c>
      <c r="ET20" s="0" t="n">
        <f aca="false">IF(BH$9=0,0,(SIN(BH$12)*COS($E20)+SIN($E20)*COS(BH$12))/SIN($E20)*BH$9)</f>
        <v>130.691349746623</v>
      </c>
      <c r="EU20" s="0" t="n">
        <f aca="false">IF(BI$9=0,0,(SIN(BI$12)*COS($E20)+SIN($E20)*COS(BI$12))/SIN($E20)*BI$9)</f>
        <v>133.804853287564</v>
      </c>
      <c r="EV20" s="0" t="n">
        <f aca="false">IF(BJ$9=0,0,(SIN(BJ$12)*COS($E20)+SIN($E20)*COS(BJ$12))/SIN($E20)*BJ$9)</f>
        <v>136.911757014094</v>
      </c>
      <c r="EW20" s="0" t="n">
        <f aca="false">IF(BK$9=0,0,(SIN(BK$12)*COS($E20)+SIN($E20)*COS(BK$12))/SIN($E20)*BK$9)</f>
        <v>140.009939326417</v>
      </c>
      <c r="EX20" s="0" t="n">
        <f aca="false">IF(BL$9=0,0,(SIN(BL$12)*COS($E20)+SIN($E20)*COS(BL$12))/SIN($E20)*BL$9)</f>
        <v>144.410090236505</v>
      </c>
      <c r="EY20" s="0" t="n">
        <f aca="false">IF(BM$9=0,0,(SIN(BM$12)*COS($E20)+SIN($E20)*COS(BM$12))/SIN($E20)*BM$9)</f>
        <v>148.817257500233</v>
      </c>
      <c r="EZ20" s="0" t="n">
        <f aca="false">IF(BN$9=0,0,(SIN(BN$12)*COS($E20)+SIN($E20)*COS(BN$12))/SIN($E20)*BN$9)</f>
        <v>153.228091548778</v>
      </c>
      <c r="FA20" s="0" t="n">
        <f aca="false">IF(BO$9=0,0,(SIN(BO$12)*COS($E20)+SIN($E20)*COS(BO$12))/SIN($E20)*BO$9)</f>
        <v>157.639226771124</v>
      </c>
      <c r="FB20" s="0" t="n">
        <f aca="false">IF(BP$9=0,0,(SIN(BP$12)*COS($E20)+SIN($E20)*COS(BP$12))/SIN($E20)*BP$9)</f>
        <v>162.047283155192</v>
      </c>
      <c r="FC20" s="0" t="n">
        <f aca="false">IF(BQ$9=0,0,(SIN(BQ$12)*COS($E20)+SIN($E20)*COS(BQ$12))/SIN($E20)*BQ$9)</f>
        <v>167.128251072148</v>
      </c>
      <c r="FD20" s="0" t="n">
        <f aca="false">IF(BR$9=0,0,(SIN(BR$12)*COS($E20)+SIN($E20)*COS(BR$12))/SIN($E20)*BR$9)</f>
        <v>172.207301880232</v>
      </c>
      <c r="FE20" s="0" t="n">
        <f aca="false">IF(BS$9=0,0,(SIN(BS$12)*COS($E20)+SIN($E20)*COS(BS$12))/SIN($E20)*BS$9)</f>
        <v>177.280397818584</v>
      </c>
      <c r="FF20" s="0" t="n">
        <f aca="false">IF(BT$9=0,0,(SIN(BT$12)*COS($E20)+SIN($E20)*COS(BT$12))/SIN($E20)*BT$9)</f>
        <v>182.343488775561</v>
      </c>
      <c r="FG20" s="0" t="n">
        <f aca="false">IF(BU$9=0,0,(SIN(BU$12)*COS($E20)+SIN($E20)*COS(BU$12))/SIN($E20)*BU$9)</f>
        <v>187.392514285417</v>
      </c>
      <c r="FH20" s="0" t="n">
        <f aca="false">IF(BV$9=0,0,(SIN(BV$12)*COS($E20)+SIN($E20)*COS(BV$12))/SIN($E20)*BV$9)</f>
        <v>193.817778036093</v>
      </c>
      <c r="FI20" s="0" t="n">
        <f aca="false">IF(BW$9=0,0,(SIN(BW$12)*COS($E20)+SIN($E20)*COS(BW$12))/SIN($E20)*BW$9)</f>
        <v>200.232542500106</v>
      </c>
      <c r="FJ20" s="0" t="n">
        <f aca="false">IF(BX$9=0,0,(SIN(BX$12)*COS($E20)+SIN($E20)*COS(BX$12))/SIN($E20)*BX$9)</f>
        <v>206.63144862904</v>
      </c>
      <c r="FK20" s="0" t="n">
        <f aca="false">IF(BY$9=0,0,(SIN(BY$12)*COS($E20)+SIN($E20)*COS(BY$12))/SIN($E20)*BY$9)</f>
        <v>213.009128456698</v>
      </c>
      <c r="FL20" s="0" t="n">
        <f aca="false">IF(BZ$9=0,0,(SIN(BZ$12)*COS($E20)+SIN($E20)*COS(BZ$12))/SIN($E20)*BZ$9)</f>
        <v>219.360207775629</v>
      </c>
      <c r="FM20" s="0" t="n">
        <f aca="false">IF(CA$9=0,0,(SIN(CA$12)*COS($E20)+SIN($E20)*COS(CA$12))/SIN($E20)*CA$9)</f>
        <v>227.80835890264</v>
      </c>
      <c r="FN20" s="0" t="n">
        <f aca="false">IF(CB$9=0,0,(SIN(CB$12)*COS($E20)+SIN($E20)*COS(CB$12))/SIN($E20)*CB$9)</f>
        <v>236.230274783156</v>
      </c>
      <c r="FO20" s="0" t="n">
        <f aca="false">IF(CC$9=0,0,(SIN(CC$12)*COS($E20)+SIN($E20)*COS(CC$12))/SIN($E20)*CC$9)</f>
        <v>244.618627927721</v>
      </c>
      <c r="FP20" s="0" t="n">
        <f aca="false">IF(CD$9=0,0,(SIN(CD$12)*COS($E20)+SIN($E20)*COS(CD$12))/SIN($E20)*CD$9)</f>
        <v>252.966089374836</v>
      </c>
      <c r="FQ20" s="0" t="n">
        <f aca="false">IF(CE$9=0,0,(SIN(CE$12)*COS($E20)+SIN($E20)*COS(CE$12))/SIN($E20)*CE$9)</f>
        <v>261.265332377571</v>
      </c>
      <c r="FR20" s="0" t="n">
        <f aca="false">IF(CF$9=0,0,(SIN(CF$12)*COS($E20)+SIN($E20)*COS(CF$12))/SIN($E20)*CF$9)</f>
        <v>273.809712200491</v>
      </c>
      <c r="FS20" s="0" t="n">
        <f aca="false">IF(CG$9=0,0,(SIN(CG$12)*COS($E20)+SIN($E20)*COS(CG$12))/SIN($E20)*CG$9)</f>
        <v>286.300428472459</v>
      </c>
      <c r="FT20" s="0" t="n">
        <f aca="false">IF(CH$9=0,0,(SIN(CH$12)*COS($E20)+SIN($E20)*COS(CH$12))/SIN($E20)*CH$9)</f>
        <v>298.72624894608</v>
      </c>
      <c r="FU20" s="0" t="n">
        <f aca="false">IF(CI$9=0,0,(SIN(CI$12)*COS($E20)+SIN($E20)*COS(CI$12))/SIN($E20)*CI$9)</f>
        <v>311.075954344759</v>
      </c>
      <c r="FV20" s="0" t="n">
        <f aca="false">IF(CJ$9=0,0,(SIN(CJ$12)*COS($E20)+SIN($E20)*COS(CJ$12))/SIN($E20)*CJ$9)</f>
        <v>323.338344044748</v>
      </c>
      <c r="FW20" s="0" t="n">
        <f aca="false">IF(CK$9=0,0,(SIN(CK$12)*COS($E20)+SIN($E20)*COS(CK$12))/SIN($E20)*CK$9)</f>
        <v>344.841704585414</v>
      </c>
      <c r="FX20" s="0" t="n">
        <f aca="false">IF(CL$9=0,0,(SIN(CL$12)*COS($E20)+SIN($E20)*COS(CL$12))/SIN($E20)*CL$9)</f>
        <v>366.226891736781</v>
      </c>
      <c r="FY20" s="0" t="n">
        <f aca="false">IF(CM$9=0,0,(SIN(CM$12)*COS($E20)+SIN($E20)*COS(CM$12))/SIN($E20)*CM$9)</f>
        <v>387.474264098066</v>
      </c>
      <c r="FZ20" s="0" t="n">
        <f aca="false">IF(CN$9=0,0,(SIN(CN$12)*COS($E20)+SIN($E20)*COS(CN$12))/SIN($E20)*CN$9)</f>
        <v>408.564230246806</v>
      </c>
      <c r="GA20" s="0" t="n">
        <f aca="false">IF(CO$9=0,0,(SIN(CO$12)*COS($E20)+SIN($E20)*COS(CO$12))/SIN($E20)*CO$9)</f>
        <v>429.477258702857</v>
      </c>
      <c r="GB20" s="0" t="n">
        <f aca="false">IF(CP$9=0,0,(SIN(CP$12)*COS($E20)+SIN($E20)*COS(CP$12))/SIN($E20)*CP$9)</f>
        <v>0</v>
      </c>
      <c r="GC20" s="0" t="n">
        <f aca="false">IF(CQ$9=0,0,(SIN(CQ$12)*COS($E20)+SIN($E20)*COS(CQ$12))/SIN($E20)*CQ$9)</f>
        <v>0</v>
      </c>
    </row>
    <row r="21" customFormat="false" ht="12.8" hidden="true" customHeight="false" outlineLevel="0" collapsed="false">
      <c r="A21" s="0" t="n">
        <f aca="false">MAX($F21:$CQ21)</f>
        <v>39.9098894441376</v>
      </c>
      <c r="B21" s="91" t="n">
        <f aca="false">IF(ISNA(INDEX(vmg!$B$6:$B$151,MATCH($C21,vmg!$F$6:$F$151,0))),IF(ISNA(INDEX(vmg!$B$6:$B$151,MATCH($C21,vmg!$D$6:$D$151,0))),0,INDEX(vmg!$B$6:$B$151,MATCH($C21,vmg!$D$6:$D$151,0))),INDEX(vmg!$B$6:$B$151,MATCH($C21,vmg!$F$6:$F$151,0)))</f>
        <v>32.628</v>
      </c>
      <c r="C21" s="90" t="n">
        <f aca="false">MOD(Best +D21,360)</f>
        <v>90</v>
      </c>
      <c r="D21" s="90" t="n">
        <f aca="false">D20+1</f>
        <v>9</v>
      </c>
      <c r="E21" s="1" t="n">
        <f aca="false">D21*PI()/180</f>
        <v>0.15707963267949</v>
      </c>
      <c r="F21" s="12" t="n">
        <f aca="false">IF(OR(F111=0,CR21=0),0,F111*CR21/(F111+CR21))</f>
        <v>33.79999885756</v>
      </c>
      <c r="G21" s="12" t="n">
        <f aca="false">IF(OR(G111=0,CS21=0),0,G111*CS21/(G111+CS21))</f>
        <v>34.6102069870356</v>
      </c>
      <c r="H21" s="12" t="n">
        <f aca="false">IF(OR(H111=0,CT21=0),0,H111*CT21/(H111+CT21))</f>
        <v>35.2369892525688</v>
      </c>
      <c r="I21" s="12" t="n">
        <f aca="false">IF(OR(I111=0,CU21=0),0,I111*CU21/(I111+CU21))</f>
        <v>36.2057946323859</v>
      </c>
      <c r="J21" s="12" t="n">
        <f aca="false">IF(OR(J111=0,CV21=0),0,J111*CV21/(J111+CV21))</f>
        <v>36.9481008939242</v>
      </c>
      <c r="K21" s="12" t="n">
        <f aca="false">IF(OR(K111=0,CW21=0),0,K111*CW21/(K111+CW21))</f>
        <v>37.5084044344208</v>
      </c>
      <c r="L21" s="12" t="n">
        <f aca="false">IF(OR(L111=0,CX21=0),0,L111*CX21/(L111+CX21))</f>
        <v>37.92325372739</v>
      </c>
      <c r="M21" s="12" t="n">
        <f aca="false">IF(OR(M111=0,CY21=0),0,M111*CY21/(M111+CY21))</f>
        <v>38.2222522244192</v>
      </c>
      <c r="N21" s="12" t="n">
        <f aca="false">IF(OR(N111=0,CZ21=0),0,N111*CZ21/(N111+CZ21))</f>
        <v>38.8559577414697</v>
      </c>
      <c r="O21" s="12" t="n">
        <f aca="false">IF(OR(O111=0,DA21=0),0,O111*DA21/(O111+DA21))</f>
        <v>39.3059992831072</v>
      </c>
      <c r="P21" s="12" t="n">
        <f aca="false">IF(OR(P111=0,DB21=0),0,P111*DB21/(P111+DB21))</f>
        <v>39.6116761144269</v>
      </c>
      <c r="Q21" s="12" t="n">
        <f aca="false">IF(OR(Q111=0,DC21=0),0,Q111*DC21/(Q111+DC21))</f>
        <v>39.8045986306423</v>
      </c>
      <c r="R21" s="12" t="n">
        <f aca="false">IF(OR(R111=0,DD21=0),0,R111*DD21/(R111+DD21))</f>
        <v>39.9098894441376</v>
      </c>
      <c r="S21" s="12" t="n">
        <f aca="false">IF(OR(S111=0,DE21=0),0,S111*DE21/(S111+DE21))</f>
        <v>38.9028430750394</v>
      </c>
      <c r="T21" s="12" t="n">
        <f aca="false">IF(OR(T111=0,DF21=0),0,T111*DF21/(T111+DF21))</f>
        <v>37.9712543796779</v>
      </c>
      <c r="U21" s="12" t="n">
        <f aca="false">IF(OR(U111=0,DG21=0),0,U111*DG21/(U111+DG21))</f>
        <v>37.0971399217981</v>
      </c>
      <c r="V21" s="12" t="n">
        <f aca="false">IF(OR(V111=0,DH21=0),0,V111*DH21/(V111+DH21))</f>
        <v>36.2653440884983</v>
      </c>
      <c r="W21" s="12" t="n">
        <f aca="false">IF(OR(W111=0,DI21=0),0,W111*DI21/(W111+DI21))</f>
        <v>35.4625886249832</v>
      </c>
      <c r="X21" s="12" t="n">
        <f aca="false">IF(OR(X111=0,DJ21=0),0,X111*DJ21/(X111+DJ21))</f>
        <v>34.9165273965041</v>
      </c>
      <c r="Y21" s="12" t="n">
        <f aca="false">IF(OR(Y111=0,DK21=0),0,Y111*DK21/(Y111+DK21))</f>
        <v>34.3926303353995</v>
      </c>
      <c r="Z21" s="12" t="n">
        <f aca="false">IF(OR(Z111=0,DL21=0),0,Z111*DL21/(Z111+DL21))</f>
        <v>33.8856721570804</v>
      </c>
      <c r="AA21" s="12" t="n">
        <f aca="false">IF(OR(AA111=0,DM21=0),0,AA111*DM21/(AA111+DM21))</f>
        <v>33.3909363048248</v>
      </c>
      <c r="AB21" s="12" t="n">
        <f aca="false">IF(OR(AB111=0,DN21=0),0,AB111*DN21/(AB111+DN21))</f>
        <v>32.9040530392512</v>
      </c>
      <c r="AC21" s="12" t="n">
        <f aca="false">IF(OR(AC111=0,DO21=0),0,AC111*DO21/(AC111+DO21))</f>
        <v>32.5643612045413</v>
      </c>
      <c r="AD21" s="12" t="n">
        <f aca="false">IF(OR(AD111=0,DP21=0),0,AD111*DP21/(AD111+DP21))</f>
        <v>32.2320281036279</v>
      </c>
      <c r="AE21" s="12" t="n">
        <f aca="false">IF(OR(AE111=0,DQ21=0),0,AE111*DQ21/(AE111+DQ21))</f>
        <v>31.9051426849925</v>
      </c>
      <c r="AF21" s="12" t="n">
        <f aca="false">IF(OR(AF111=0,DR21=0),0,AF111*DR21/(AF111+DR21))</f>
        <v>31.5819189236774</v>
      </c>
      <c r="AG21" s="12" t="n">
        <f aca="false">IF(OR(AG111=0,DS21=0),0,AG111*DS21/(AG111+DS21))</f>
        <v>31.2606581769404</v>
      </c>
      <c r="AH21" s="12" t="n">
        <f aca="false">IF(OR(AH111=0,DT21=0),0,AH111*DT21/(AH111+DT21))</f>
        <v>31.0173398591194</v>
      </c>
      <c r="AI21" s="12" t="n">
        <f aca="false">IF(OR(AI111=0,DU21=0),0,AI111*DU21/(AI111+DU21))</f>
        <v>30.7760426226388</v>
      </c>
      <c r="AJ21" s="12" t="n">
        <f aca="false">IF(OR(AJ111=0,DV21=0),0,AJ111*DV21/(AJ111+DV21))</f>
        <v>30.5358820592718</v>
      </c>
      <c r="AK21" s="12" t="n">
        <f aca="false">IF(OR(AK111=0,DW21=0),0,AK111*DW21/(AK111+DW21))</f>
        <v>30.2960071878048</v>
      </c>
      <c r="AL21" s="12" t="n">
        <f aca="false">IF(OR(AL111=0,DX21=0),0,AL111*DX21/(AL111+DX21))</f>
        <v>30.0555884426013</v>
      </c>
      <c r="AM21" s="12" t="n">
        <f aca="false">IF(OR(AM111=0,DY21=0),0,AM111*DY21/(AM111+DY21))</f>
        <v>29.8696766511095</v>
      </c>
      <c r="AN21" s="12" t="n">
        <f aca="false">IF(OR(AN111=0,DZ21=0),0,AN111*DZ21/(AN111+DZ21))</f>
        <v>29.6836662562391</v>
      </c>
      <c r="AO21" s="12" t="n">
        <f aca="false">IF(OR(AO111=0,EA21=0),0,AO111*EA21/(AO111+EA21))</f>
        <v>29.4971061374603</v>
      </c>
      <c r="AP21" s="12" t="n">
        <f aca="false">IF(OR(AP111=0,EB21=0),0,AP111*EB21/(AP111+EB21))</f>
        <v>29.3095534709646</v>
      </c>
      <c r="AQ21" s="12" t="n">
        <f aca="false">IF(OR(AQ111=0,EC21=0),0,AQ111*EC21/(AQ111+EC21))</f>
        <v>29.120569393229</v>
      </c>
      <c r="AR21" s="12" t="n">
        <f aca="false">IF(OR(AR111=0,ED21=0),0,AR111*ED21/(AR111+ED21))</f>
        <v>28.9894864349869</v>
      </c>
      <c r="AS21" s="12" t="n">
        <f aca="false">IF(OR(AS111=0,EE21=0),0,AS111*EE21/(AS111+EE21))</f>
        <v>28.8577805208167</v>
      </c>
      <c r="AT21" s="12" t="n">
        <f aca="false">IF(OR(AT111=0,EF21=0),0,AT111*EF21/(AT111+EF21))</f>
        <v>28.7252703472658</v>
      </c>
      <c r="AU21" s="12" t="n">
        <f aca="false">IF(OR(AU111=0,EG21=0),0,AU111*EG21/(AU111+EG21))</f>
        <v>28.5917774533257</v>
      </c>
      <c r="AV21" s="12" t="n">
        <f aca="false">IF(OR(AV111=0,EH21=0),0,AV111*EH21/(AV111+EH21))</f>
        <v>28.4571250898218</v>
      </c>
      <c r="AW21" s="12" t="n">
        <f aca="false">IF(OR(AW111=0,EI21=0),0,AW111*EI21/(AW111+EI21))</f>
        <v>28.3373201199369</v>
      </c>
      <c r="AX21" s="12" t="n">
        <f aca="false">IF(OR(AX111=0,EJ21=0),0,AX111*EJ21/(AX111+EJ21))</f>
        <v>28.2163546200653</v>
      </c>
      <c r="AY21" s="12" t="n">
        <f aca="false">IF(OR(AY111=0,EK21=0),0,AY111*EK21/(AY111+EK21))</f>
        <v>28.0941010424319</v>
      </c>
      <c r="AZ21" s="12" t="n">
        <f aca="false">IF(OR(AZ111=0,EL21=0),0,AZ111*EL21/(AZ111+EL21))</f>
        <v>27.9704313559062</v>
      </c>
      <c r="BA21" s="12" t="n">
        <f aca="false">IF(OR(BA111=0,EM21=0),0,BA111*EM21/(BA111+EM21))</f>
        <v>27.8452164578228</v>
      </c>
      <c r="BB21" s="12" t="n">
        <f aca="false">IF(OR(BB111=0,EN21=0),0,BB111*EN21/(BB111+EN21))</f>
        <v>27.7496769994974</v>
      </c>
      <c r="BC21" s="12" t="n">
        <f aca="false">IF(OR(BC111=0,EO21=0),0,BC111*EO21/(BC111+EO21))</f>
        <v>27.6529324217025</v>
      </c>
      <c r="BD21" s="12" t="n">
        <f aca="false">IF(OR(BD111=0,EP21=0),0,BD111*EP21/(BD111+EP21))</f>
        <v>27.55492350342</v>
      </c>
      <c r="BE21" s="12" t="n">
        <f aca="false">IF(OR(BE111=0,EQ21=0),0,BE111*EQ21/(BE111+EQ21))</f>
        <v>27.4555900316685</v>
      </c>
      <c r="BF21" s="12" t="n">
        <f aca="false">IF(OR(BF111=0,ER21=0),0,BF111*ER21/(BF111+ER21))</f>
        <v>27.3548706495678</v>
      </c>
      <c r="BG21" s="12" t="n">
        <f aca="false">IF(OR(BG111=0,ES21=0),0,BG111*ES21/(BG111+ES21))</f>
        <v>27.4351064146067</v>
      </c>
      <c r="BH21" s="12" t="n">
        <f aca="false">IF(OR(BH111=0,ET21=0),0,BH111*ET21/(BH111+ET21))</f>
        <v>27.5094715292983</v>
      </c>
      <c r="BI21" s="12" t="n">
        <f aca="false">IF(OR(BI111=0,EU21=0),0,BI111*EU21/(BI111+EU21))</f>
        <v>27.5782346520677</v>
      </c>
      <c r="BJ21" s="12" t="n">
        <f aca="false">IF(OR(BJ111=0,EV21=0),0,BJ111*EV21/(BJ111+EV21))</f>
        <v>27.6416491016031</v>
      </c>
      <c r="BK21" s="12" t="n">
        <f aca="false">IF(OR(BK111=0,EW21=0),0,BK111*EW21/(BK111+EW21))</f>
        <v>27.6999536512464</v>
      </c>
      <c r="BL21" s="12" t="n">
        <f aca="false">IF(OR(BL111=0,EX21=0),0,BL111*EX21/(BL111+EX21))</f>
        <v>27.8080678037072</v>
      </c>
      <c r="BM21" s="12" t="n">
        <f aca="false">IF(OR(BM111=0,EY21=0),0,BM111*EY21/(BM111+EY21))</f>
        <v>27.9074250582708</v>
      </c>
      <c r="BN21" s="12" t="n">
        <f aca="false">IF(OR(BN111=0,EZ21=0),0,BN111*EZ21/(BN111+EZ21))</f>
        <v>27.9985391375309</v>
      </c>
      <c r="BO21" s="12" t="n">
        <f aca="false">IF(OR(BO111=0,FA21=0),0,BO111*FA21/(BO111+FA21))</f>
        <v>28.0818874007086</v>
      </c>
      <c r="BP21" s="12" t="n">
        <f aca="false">IF(OR(BP111=0,FB21=0),0,BP111*FB21/(BP111+FB21))</f>
        <v>28.157913418163</v>
      </c>
      <c r="BQ21" s="12" t="n">
        <f aca="false">IF(OR(BQ111=0,FC21=0),0,BQ111*FC21/(BQ111+FC21))</f>
        <v>28.2487909260751</v>
      </c>
      <c r="BR21" s="12" t="n">
        <f aca="false">IF(OR(BR111=0,FD21=0),0,BR111*FD21/(BR111+FD21))</f>
        <v>28.3312398199736</v>
      </c>
      <c r="BS21" s="12" t="n">
        <f aca="false">IF(OR(BS111=0,FE21=0),0,BS111*FE21/(BS111+FE21))</f>
        <v>28.4057878969267</v>
      </c>
      <c r="BT21" s="12" t="n">
        <f aca="false">IF(OR(BT111=0,FF21=0),0,BT111*FF21/(BT111+FF21))</f>
        <v>28.472921431408</v>
      </c>
      <c r="BU21" s="12" t="n">
        <f aca="false">IF(OR(BU111=0,FG21=0),0,BU111*FG21/(BU111+FG21))</f>
        <v>28.5330886035836</v>
      </c>
      <c r="BV21" s="12" t="n">
        <f aca="false">IF(OR(BV111=0,FH21=0),0,BV111*FH21/(BV111+FH21))</f>
        <v>28.6209425316596</v>
      </c>
      <c r="BW21" s="12" t="n">
        <f aca="false">IF(OR(BW111=0,FI21=0),0,BW111*FI21/(BW111+FI21))</f>
        <v>28.6993267321898</v>
      </c>
      <c r="BX21" s="12" t="n">
        <f aca="false">IF(OR(BX111=0,FJ21=0),0,BX111*FJ21/(BX111+FJ21))</f>
        <v>28.7689273580824</v>
      </c>
      <c r="BY21" s="12" t="n">
        <f aca="false">IF(OR(BY111=0,FK21=0),0,BY111*FK21/(BY111+FK21))</f>
        <v>28.8303667001112</v>
      </c>
      <c r="BZ21" s="12" t="n">
        <f aca="false">IF(OR(BZ111=0,FL21=0),0,BZ111*FL21/(BZ111+FL21))</f>
        <v>28.8842097385636</v>
      </c>
      <c r="CA21" s="12" t="n">
        <f aca="false">IF(OR(CA111=0,FM21=0),0,CA111*FM21/(CA111+FM21))</f>
        <v>28.9698814739531</v>
      </c>
      <c r="CB21" s="12" t="n">
        <f aca="false">IF(OR(CB111=0,FN21=0),0,CB111*FN21/(CB111+FN21))</f>
        <v>29.044634810991</v>
      </c>
      <c r="CC21" s="12" t="n">
        <f aca="false">IF(OR(CC111=0,FO21=0),0,CC111*FO21/(CC111+FO21))</f>
        <v>29.1094023965799</v>
      </c>
      <c r="CD21" s="12" t="n">
        <f aca="false">IF(OR(CD111=0,FP21=0),0,CD111*FP21/(CD111+FP21))</f>
        <v>29.1650130761709</v>
      </c>
      <c r="CE21" s="12" t="n">
        <f aca="false">IF(OR(CE111=0,FQ21=0),0,CE111*FQ21/(CE111+FQ21))</f>
        <v>29.2122050282566</v>
      </c>
      <c r="CF21" s="12" t="n">
        <f aca="false">IF(OR(CF111=0,FR21=0),0,CF111*FR21/(CF111+FR21))</f>
        <v>29.3077366706397</v>
      </c>
      <c r="CG21" s="12" t="n">
        <f aca="false">IF(OR(CG111=0,FS21=0),0,CG111*FS21/(CG111+FS21))</f>
        <v>29.3885870029791</v>
      </c>
      <c r="CH21" s="12" t="n">
        <f aca="false">IF(OR(CH111=0,FT21=0),0,CH111*FT21/(CH111+FT21))</f>
        <v>29.4563675300832</v>
      </c>
      <c r="CI21" s="12" t="n">
        <f aca="false">IF(OR(CI111=0,FU21=0),0,CI111*FU21/(CI111+FU21))</f>
        <v>29.5124596861261</v>
      </c>
      <c r="CJ21" s="12" t="n">
        <f aca="false">IF(OR(CJ111=0,FV21=0),0,CJ111*FV21/(CJ111+FV21))</f>
        <v>29.5580530691442</v>
      </c>
      <c r="CK21" s="12" t="n">
        <f aca="false">IF(OR(CK111=0,FW21=0),0,CK111*FW21/(CK111+FW21))</f>
        <v>29.673895543555</v>
      </c>
      <c r="CL21" s="12" t="n">
        <f aca="false">IF(OR(CL111=0,FX21=0),0,CL111*FX21/(CL111+FX21))</f>
        <v>29.7672125393056</v>
      </c>
      <c r="CM21" s="12" t="n">
        <f aca="false">IF(OR(CM111=0,FY21=0),0,CM111*FY21/(CM111+FY21))</f>
        <v>29.8414284441111</v>
      </c>
      <c r="CN21" s="12" t="n">
        <f aca="false">IF(OR(CN111=0,FZ21=0),0,CN111*FZ21/(CN111+FZ21))</f>
        <v>29.8992997126324</v>
      </c>
      <c r="CO21" s="12" t="n">
        <f aca="false">IF(OR(CO111=0,GA21=0),0,CO111*GA21/(CO111+GA21))</f>
        <v>29.9430676542285</v>
      </c>
      <c r="CP21" s="12" t="n">
        <f aca="false">IF(OR(CP111=0,GB21=0),0,CP111*GB21/(CP111+GB21))</f>
        <v>0</v>
      </c>
      <c r="CQ21" s="12" t="n">
        <f aca="false">IF(OR(CQ111=0,GC21=0),0,CQ111*GC21/(CQ111+GC21))</f>
        <v>0</v>
      </c>
      <c r="CR21" s="0" t="n">
        <f aca="false">IF(F$9=0,0,(SIN(F$12)*COS($E21)+SIN($E21)*COS(F$12))/SIN($E21)*F$9)</f>
        <v>33.8</v>
      </c>
      <c r="CS21" s="0" t="n">
        <f aca="false">IF(G$9=0,0,(SIN(G$12)*COS($E21)+SIN($E21)*COS(G$12))/SIN($E21)*G$9)</f>
        <v>38.7403210604345</v>
      </c>
      <c r="CT21" s="0" t="n">
        <f aca="false">IF(H$9=0,0,(SIN(H$12)*COS($E21)+SIN($E21)*COS(H$12))/SIN($E21)*H$9)</f>
        <v>43.9105527786927</v>
      </c>
      <c r="CU21" s="0" t="n">
        <f aca="false">IF(I$9=0,0,(SIN(I$12)*COS($E21)+SIN($E21)*COS(I$12))/SIN($E21)*I$9)</f>
        <v>50.2386856431551</v>
      </c>
      <c r="CV21" s="0" t="n">
        <f aca="false">IF(J$9=0,0,(SIN(J$12)*COS($E21)+SIN($E21)*COS(J$12))/SIN($E21)*J$9)</f>
        <v>56.9443680439993</v>
      </c>
      <c r="CW21" s="0" t="n">
        <f aca="false">IF(K$9=0,0,(SIN(K$12)*COS($E21)+SIN($E21)*COS(K$12))/SIN($E21)*K$9)</f>
        <v>64.0240401963244</v>
      </c>
      <c r="CX21" s="0" t="n">
        <f aca="false">IF(L$9=0,0,(SIN(L$12)*COS($E21)+SIN($E21)*COS(L$12))/SIN($E21)*L$9)</f>
        <v>71.4739091897264</v>
      </c>
      <c r="CY21" s="0" t="n">
        <f aca="false">IF(M$9=0,0,(SIN(M$12)*COS($E21)+SIN($E21)*COS(M$12))/SIN($E21)*M$9)</f>
        <v>79.2899506421111</v>
      </c>
      <c r="CZ21" s="0" t="n">
        <f aca="false">IF(N$9=0,0,(SIN(N$12)*COS($E21)+SIN($E21)*COS(N$12))/SIN($E21)*N$9)</f>
        <v>89.7106773950498</v>
      </c>
      <c r="DA21" s="0" t="n">
        <f aca="false">IF(O$9=0,0,(SIN(O$12)*COS($E21)+SIN($E21)*COS(O$12))/SIN($E21)*O$9)</f>
        <v>100.744210740704</v>
      </c>
      <c r="DB21" s="0" t="n">
        <f aca="false">IF(P$9=0,0,(SIN(P$12)*COS($E21)+SIN($E21)*COS(P$12))/SIN($E21)*P$9)</f>
        <v>112.383676679977</v>
      </c>
      <c r="DC21" s="0" t="n">
        <f aca="false">IF(Q$9=0,0,(SIN(Q$12)*COS($E21)+SIN($E21)*COS(Q$12))/SIN($E21)*Q$9)</f>
        <v>124.621822720137</v>
      </c>
      <c r="DD21" s="0" t="n">
        <f aca="false">IF(R$9=0,0,(SIN(R$12)*COS($E21)+SIN($E21)*COS(R$12))/SIN($E21)*R$9)</f>
        <v>137.451021213185</v>
      </c>
      <c r="DE21" s="0" t="n">
        <f aca="false">IF(S$9=0,0,(SIN(S$12)*COS($E21)+SIN($E21)*COS(S$12))/SIN($E21)*S$9)</f>
        <v>136.974273142939</v>
      </c>
      <c r="DF21" s="0" t="n">
        <f aca="false">IF(T$9=0,0,(SIN(T$12)*COS($E21)+SIN($E21)*COS(T$12))/SIN($E21)*T$9)</f>
        <v>135.876537081199</v>
      </c>
      <c r="DG21" s="0" t="n">
        <f aca="false">IF(U$9=0,0,(SIN(U$12)*COS($E21)+SIN($E21)*COS(U$12))/SIN($E21)*U$9)</f>
        <v>134.162320159524</v>
      </c>
      <c r="DH21" s="0" t="n">
        <f aca="false">IF(V$9=0,0,(SIN(V$12)*COS($E21)+SIN($E21)*COS(V$12))/SIN($E21)*V$9)</f>
        <v>131.836492473971</v>
      </c>
      <c r="DI21" s="0" t="n">
        <f aca="false">IF(W$9=0,0,(SIN(W$12)*COS($E21)+SIN($E21)*COS(W$12))/SIN($E21)*W$9)</f>
        <v>128.904284277199</v>
      </c>
      <c r="DJ21" s="0" t="n">
        <f aca="false">IF(X$9=0,0,(SIN(X$12)*COS($E21)+SIN($E21)*COS(X$12))/SIN($E21)*X$9)</f>
        <v>128.56360734375</v>
      </c>
      <c r="DK21" s="0" t="n">
        <f aca="false">IF(Y$9=0,0,(SIN(Y$12)*COS($E21)+SIN($E21)*COS(Y$12))/SIN($E21)*Y$9)</f>
        <v>127.845795167552</v>
      </c>
      <c r="DL21" s="0" t="n">
        <f aca="false">IF(Z$9=0,0,(SIN(Z$12)*COS($E21)+SIN($E21)*COS(Z$12))/SIN($E21)*Z$9)</f>
        <v>126.754123287191</v>
      </c>
      <c r="DM21" s="0" t="n">
        <f aca="false">IF(AA$9=0,0,(SIN(AA$12)*COS($E21)+SIN($E21)*COS(AA$12))/SIN($E21)*AA$9)</f>
        <v>125.292083141393</v>
      </c>
      <c r="DN21" s="0" t="n">
        <f aca="false">IF(AB$9=0,0,(SIN(AB$12)*COS($E21)+SIN($E21)*COS(AB$12))/SIN($E21)*AB$9)</f>
        <v>123.463380043266</v>
      </c>
      <c r="DO21" s="0" t="n">
        <f aca="false">IF(AC$9=0,0,(SIN(AC$12)*COS($E21)+SIN($E21)*COS(AC$12))/SIN($E21)*AC$9)</f>
        <v>123.304421523275</v>
      </c>
      <c r="DP21" s="0" t="n">
        <f aca="false">IF(AD$9=0,0,(SIN(AD$12)*COS($E21)+SIN($E21)*COS(AD$12))/SIN($E21)*AD$9)</f>
        <v>122.89975825395</v>
      </c>
      <c r="DQ21" s="0" t="n">
        <f aca="false">IF(AE$9=0,0,(SIN(AE$12)*COS($E21)+SIN($E21)*COS(AE$12))/SIN($E21)*AE$9)</f>
        <v>122.251815121311</v>
      </c>
      <c r="DR21" s="0" t="n">
        <f aca="false">IF(AF$9=0,0,(SIN(AF$12)*COS($E21)+SIN($E21)*COS(AF$12))/SIN($E21)*AF$9)</f>
        <v>121.363153818674</v>
      </c>
      <c r="DS21" s="0" t="n">
        <f aca="false">IF(AG$9=0,0,(SIN(AG$12)*COS($E21)+SIN($E21)*COS(AG$12))/SIN($E21)*AG$9)</f>
        <v>120.236471346144</v>
      </c>
      <c r="DT21" s="0" t="n">
        <f aca="false">IF(AH$9=0,0,(SIN(AH$12)*COS($E21)+SIN($E21)*COS(AH$12))/SIN($E21)*AH$9)</f>
        <v>120.02872076505</v>
      </c>
      <c r="DU21" s="0" t="n">
        <f aca="false">IF(AI$9=0,0,(SIN(AI$12)*COS($E21)+SIN($E21)*COS(AI$12))/SIN($E21)*AI$9)</f>
        <v>119.641850311481</v>
      </c>
      <c r="DV21" s="0" t="n">
        <f aca="false">IF(AJ$9=0,0,(SIN(AJ$12)*COS($E21)+SIN($E21)*COS(AJ$12))/SIN($E21)*AJ$9)</f>
        <v>119.07787436921</v>
      </c>
      <c r="DW21" s="0" t="n">
        <f aca="false">IF(AK$9=0,0,(SIN(AK$12)*COS($E21)+SIN($E21)*COS(AK$12))/SIN($E21)*AK$9)</f>
        <v>118.338904116886</v>
      </c>
      <c r="DX21" s="0" t="n">
        <f aca="false">IF(AL$9=0,0,(SIN(AL$12)*COS($E21)+SIN($E21)*COS(AL$12))/SIN($E21)*AL$9)</f>
        <v>117.4271462942</v>
      </c>
      <c r="DY21" s="0" t="n">
        <f aca="false">IF(AM$9=0,0,(SIN(AM$12)*COS($E21)+SIN($E21)*COS(AM$12))/SIN($E21)*AM$9)</f>
        <v>117.200379146102</v>
      </c>
      <c r="DZ21" s="0" t="n">
        <f aca="false">IF(AN$9=0,0,(SIN(AN$12)*COS($E21)+SIN($E21)*COS(AN$12))/SIN($E21)*AN$9)</f>
        <v>116.838422050885</v>
      </c>
      <c r="EA21" s="0" t="n">
        <f aca="false">IF(AO$9=0,0,(SIN(AO$12)*COS($E21)+SIN($E21)*COS(AO$12))/SIN($E21)*AO$9)</f>
        <v>116.342963817757</v>
      </c>
      <c r="EB21" s="0" t="n">
        <f aca="false">IF(AP$9=0,0,(SIN(AP$12)*COS($E21)+SIN($E21)*COS(AP$12))/SIN($E21)*AP$9)</f>
        <v>115.715763746309</v>
      </c>
      <c r="EC21" s="0" t="n">
        <f aca="false">IF(AQ$9=0,0,(SIN(AQ$12)*COS($E21)+SIN($E21)*COS(AQ$12))/SIN($E21)*AQ$9)</f>
        <v>114.958650600693</v>
      </c>
      <c r="ED21" s="0" t="n">
        <f aca="false">IF(AR$9=0,0,(SIN(AR$12)*COS($E21)+SIN($E21)*COS(AR$12))/SIN($E21)*AR$9)</f>
        <v>115.00855041889</v>
      </c>
      <c r="EE21" s="0" t="n">
        <f aca="false">IF(AS$9=0,0,(SIN(AS$12)*COS($E21)+SIN($E21)*COS(AS$12))/SIN($E21)*AS$9)</f>
        <v>114.962548514663</v>
      </c>
      <c r="EF21" s="0" t="n">
        <f aca="false">IF(AT$9=0,0,(SIN(AT$12)*COS($E21)+SIN($E21)*COS(AT$12))/SIN($E21)*AT$9)</f>
        <v>114.821807359923</v>
      </c>
      <c r="EG21" s="0" t="n">
        <f aca="false">IF(AU$9=0,0,(SIN(AU$12)*COS($E21)+SIN($E21)*COS(AU$12))/SIN($E21)*AU$9)</f>
        <v>114.587536476531</v>
      </c>
      <c r="EH21" s="0" t="n">
        <f aca="false">IF(AV$9=0,0,(SIN(AV$12)*COS($E21)+SIN($E21)*COS(AV$12))/SIN($E21)*AV$9)</f>
        <v>114.260991712494</v>
      </c>
      <c r="EI21" s="0" t="n">
        <f aca="false">IF(AW$9=0,0,(SIN(AW$12)*COS($E21)+SIN($E21)*COS(AW$12))/SIN($E21)*AW$9)</f>
        <v>114.105415236399</v>
      </c>
      <c r="EJ21" s="0" t="n">
        <f aca="false">IF(AX$9=0,0,(SIN(AX$12)*COS($E21)+SIN($E21)*COS(AX$12))/SIN($E21)*AX$9)</f>
        <v>113.867276060386</v>
      </c>
      <c r="EK21" s="0" t="n">
        <f aca="false">IF(AY$9=0,0,(SIN(AY$12)*COS($E21)+SIN($E21)*COS(AY$12))/SIN($E21)*AY$9)</f>
        <v>113.547721877837</v>
      </c>
      <c r="EL21" s="0" t="n">
        <f aca="false">IF(AZ$9=0,0,(SIN(AZ$12)*COS($E21)+SIN($E21)*COS(AZ$12))/SIN($E21)*AZ$9)</f>
        <v>113.14793941632</v>
      </c>
      <c r="EM21" s="0" t="n">
        <f aca="false">IF(BA$9=0,0,(SIN(BA$12)*COS($E21)+SIN($E21)*COS(BA$12))/SIN($E21)*BA$9)</f>
        <v>112.669153744268</v>
      </c>
      <c r="EN21" s="0" t="n">
        <f aca="false">IF(BB$9=0,0,(SIN(BB$12)*COS($E21)+SIN($E21)*COS(BB$12))/SIN($E21)*BB$9)</f>
        <v>112.627299149624</v>
      </c>
      <c r="EO21" s="0" t="n">
        <f aca="false">IF(BC$9=0,0,(SIN(BC$12)*COS($E21)+SIN($E21)*COS(BC$12))/SIN($E21)*BC$9)</f>
        <v>112.520513170138</v>
      </c>
      <c r="EP21" s="0" t="n">
        <f aca="false">IF(BD$9=0,0,(SIN(BD$12)*COS($E21)+SIN($E21)*COS(BD$12))/SIN($E21)*BD$9)</f>
        <v>112.349655998607</v>
      </c>
      <c r="EQ21" s="0" t="n">
        <f aca="false">IF(BE$9=0,0,(SIN(BE$12)*COS($E21)+SIN($E21)*COS(BE$12))/SIN($E21)*BE$9)</f>
        <v>112.115616420793</v>
      </c>
      <c r="ER21" s="0" t="n">
        <f aca="false">IF(BF$9=0,0,(SIN(BF$12)*COS($E21)+SIN($E21)*COS(BF$12))/SIN($E21)*BF$9)</f>
        <v>111.819311289806</v>
      </c>
      <c r="ES21" s="0" t="n">
        <f aca="false">IF(BG$9=0,0,(SIN(BG$12)*COS($E21)+SIN($E21)*COS(BG$12))/SIN($E21)*BG$9)</f>
        <v>114.577284043044</v>
      </c>
      <c r="ET21" s="0" t="n">
        <f aca="false">IF(BH$9=0,0,(SIN(BH$12)*COS($E21)+SIN($E21)*COS(BH$12))/SIN($E21)*BH$9)</f>
        <v>117.331781034058</v>
      </c>
      <c r="EU21" s="0" t="n">
        <f aca="false">IF(BI$9=0,0,(SIN(BI$12)*COS($E21)+SIN($E21)*COS(BI$12))/SIN($E21)*BI$9)</f>
        <v>120.080926941653</v>
      </c>
      <c r="EV21" s="0" t="n">
        <f aca="false">IF(BJ$9=0,0,(SIN(BJ$12)*COS($E21)+SIN($E21)*COS(BJ$12))/SIN($E21)*BJ$9)</f>
        <v>122.822838817748</v>
      </c>
      <c r="EW21" s="0" t="n">
        <f aca="false">IF(BK$9=0,0,(SIN(BK$12)*COS($E21)+SIN($E21)*COS(BK$12))/SIN($E21)*BK$9)</f>
        <v>125.555626979417</v>
      </c>
      <c r="EX21" s="0" t="n">
        <f aca="false">IF(BL$9=0,0,(SIN(BL$12)*COS($E21)+SIN($E21)*COS(BL$12))/SIN($E21)*BL$9)</f>
        <v>129.454252748879</v>
      </c>
      <c r="EY21" s="0" t="n">
        <f aca="false">IF(BM$9=0,0,(SIN(BM$12)*COS($E21)+SIN($E21)*COS(BM$12))/SIN($E21)*BM$9)</f>
        <v>133.357036906078</v>
      </c>
      <c r="EZ21" s="0" t="n">
        <f aca="false">IF(BN$9=0,0,(SIN(BN$12)*COS($E21)+SIN($E21)*COS(BN$12))/SIN($E21)*BN$9)</f>
        <v>137.260991712494</v>
      </c>
      <c r="FA21" s="0" t="n">
        <f aca="false">IF(BO$9=0,0,(SIN(BO$12)*COS($E21)+SIN($E21)*COS(BO$12))/SIN($E21)*BO$9)</f>
        <v>141.163116342615</v>
      </c>
      <c r="FB21" s="0" t="n">
        <f aca="false">IF(BP$9=0,0,(SIN(BP$12)*COS($E21)+SIN($E21)*COS(BP$12))/SIN($E21)*BP$9)</f>
        <v>145.060398349863</v>
      </c>
      <c r="FC21" s="0" t="n">
        <f aca="false">IF(BQ$9=0,0,(SIN(BQ$12)*COS($E21)+SIN($E21)*COS(BQ$12))/SIN($E21)*BQ$9)</f>
        <v>149.557773568912</v>
      </c>
      <c r="FD21" s="0" t="n">
        <f aca="false">IF(BR$9=0,0,(SIN(BR$12)*COS($E21)+SIN($E21)*COS(BR$12))/SIN($E21)*BR$9)</f>
        <v>154.050962133382</v>
      </c>
      <c r="FE21" s="0" t="n">
        <f aca="false">IF(BS$9=0,0,(SIN(BS$12)*COS($E21)+SIN($E21)*COS(BS$12))/SIN($E21)*BS$9)</f>
        <v>158.536366962552</v>
      </c>
      <c r="FF21" s="0" t="n">
        <f aca="false">IF(BT$9=0,0,(SIN(BT$12)*COS($E21)+SIN($E21)*COS(BT$12))/SIN($E21)*BT$9)</f>
        <v>163.010381423769</v>
      </c>
      <c r="FG21" s="0" t="n">
        <f aca="false">IF(BU$9=0,0,(SIN(BU$12)*COS($E21)+SIN($E21)*COS(BU$12))/SIN($E21)*BU$9)</f>
        <v>167.469391113489</v>
      </c>
      <c r="FH21" s="0" t="n">
        <f aca="false">IF(BV$9=0,0,(SIN(BV$12)*COS($E21)+SIN($E21)*COS(BV$12))/SIN($E21)*BV$9)</f>
        <v>173.155498656024</v>
      </c>
      <c r="FI21" s="0" t="n">
        <f aca="false">IF(BW$9=0,0,(SIN(BW$12)*COS($E21)+SIN($E21)*COS(BW$12))/SIN($E21)*BW$9)</f>
        <v>178.829015548411</v>
      </c>
      <c r="FJ21" s="0" t="n">
        <f aca="false">IF(BX$9=0,0,(SIN(BX$12)*COS($E21)+SIN($E21)*COS(BX$12))/SIN($E21)*BX$9)</f>
        <v>184.485172023564</v>
      </c>
      <c r="FK21" s="0" t="n">
        <f aca="false">IF(BY$9=0,0,(SIN(BY$12)*COS($E21)+SIN($E21)*COS(BY$12))/SIN($E21)*BY$9)</f>
        <v>190.119192297682</v>
      </c>
      <c r="FL21" s="0" t="n">
        <f aca="false">IF(BZ$9=0,0,(SIN(BZ$12)*COS($E21)+SIN($E21)*COS(BZ$12))/SIN($E21)*BZ$9)</f>
        <v>195.726296954926</v>
      </c>
      <c r="FM21" s="0" t="n">
        <f aca="false">IF(CA$9=0,0,(SIN(CA$12)*COS($E21)+SIN($E21)*COS(CA$12))/SIN($E21)*CA$9)</f>
        <v>203.200778028227</v>
      </c>
      <c r="FN21" s="0" t="n">
        <f aca="false">IF(CB$9=0,0,(SIN(CB$12)*COS($E21)+SIN($E21)*COS(CB$12))/SIN($E21)*CB$9)</f>
        <v>210.647520838949</v>
      </c>
      <c r="FO21" s="0" t="n">
        <f aca="false">IF(CC$9=0,0,(SIN(CC$12)*COS($E21)+SIN($E21)*COS(CC$12))/SIN($E21)*CC$9)</f>
        <v>218.060010000731</v>
      </c>
      <c r="FP21" s="0" t="n">
        <f aca="false">IF(CD$9=0,0,(SIN(CD$12)*COS($E21)+SIN($E21)*COS(CD$12))/SIN($E21)*CD$9)</f>
        <v>225.431731449834</v>
      </c>
      <c r="FQ21" s="0" t="n">
        <f aca="false">IF(CE$9=0,0,(SIN(CE$12)*COS($E21)+SIN($E21)*COS(CE$12))/SIN($E21)*CE$9)</f>
        <v>232.756175725851</v>
      </c>
      <c r="FR21" s="0" t="n">
        <f aca="false">IF(CF$9=0,0,(SIN(CF$12)*COS($E21)+SIN($E21)*COS(CF$12))/SIN($E21)*CF$9)</f>
        <v>243.857056805315</v>
      </c>
      <c r="FS21" s="0" t="n">
        <f aca="false">IF(CG$9=0,0,(SIN(CG$12)*COS($E21)+SIN($E21)*COS(CG$12))/SIN($E21)*CG$9)</f>
        <v>254.903508557445</v>
      </c>
      <c r="FT21" s="0" t="n">
        <f aca="false">IF(CH$9=0,0,(SIN(CH$12)*COS($E21)+SIN($E21)*COS(CH$12))/SIN($E21)*CH$9)</f>
        <v>265.885552188317</v>
      </c>
      <c r="FU21" s="0" t="n">
        <f aca="false">IF(CI$9=0,0,(SIN(CI$12)*COS($E21)+SIN($E21)*COS(CI$12))/SIN($E21)*CI$9)</f>
        <v>276.793224490935</v>
      </c>
      <c r="FV21" s="0" t="n">
        <f aca="false">IF(CJ$9=0,0,(SIN(CJ$12)*COS($E21)+SIN($E21)*COS(CJ$12))/SIN($E21)*CJ$9)</f>
        <v>287.616582896016</v>
      </c>
      <c r="FW21" s="0" t="n">
        <f aca="false">IF(CK$9=0,0,(SIN(CK$12)*COS($E21)+SIN($E21)*COS(CK$12))/SIN($E21)*CK$9)</f>
        <v>306.65083736234</v>
      </c>
      <c r="FX21" s="0" t="n">
        <f aca="false">IF(CL$9=0,0,(SIN(CL$12)*COS($E21)+SIN($E21)*COS(CL$12))/SIN($E21)*CL$9)</f>
        <v>325.568321912855</v>
      </c>
      <c r="FY21" s="0" t="n">
        <f aca="false">IF(CM$9=0,0,(SIN(CM$12)*COS($E21)+SIN($E21)*COS(CM$12))/SIN($E21)*CM$9)</f>
        <v>344.351602443725</v>
      </c>
      <c r="FZ21" s="0" t="n">
        <f aca="false">IF(CN$9=0,0,(SIN(CN$12)*COS($E21)+SIN($E21)*COS(CN$12))/SIN($E21)*CN$9)</f>
        <v>362.983296402275</v>
      </c>
      <c r="GA21" s="0" t="n">
        <f aca="false">IF(CO$9=0,0,(SIN(CO$12)*COS($E21)+SIN($E21)*COS(CO$12))/SIN($E21)*CO$9)</f>
        <v>381.446081633931</v>
      </c>
      <c r="GB21" s="0" t="n">
        <f aca="false">IF(CP$9=0,0,(SIN(CP$12)*COS($E21)+SIN($E21)*COS(CP$12))/SIN($E21)*CP$9)</f>
        <v>0</v>
      </c>
      <c r="GC21" s="0" t="n">
        <f aca="false">IF(CQ$9=0,0,(SIN(CQ$12)*COS($E21)+SIN($E21)*COS(CQ$12))/SIN($E21)*CQ$9)</f>
        <v>0</v>
      </c>
    </row>
    <row r="22" customFormat="false" ht="12.8" hidden="true" customHeight="false" outlineLevel="0" collapsed="false">
      <c r="A22" s="0" t="n">
        <f aca="false">MAX($F22:$CQ22)</f>
        <v>39.9193927386719</v>
      </c>
      <c r="B22" s="91" t="n">
        <f aca="false">IF(ISNA(INDEX(vmg!$B$6:$B$151,MATCH($C22,vmg!$F$6:$F$151,0))),IF(ISNA(INDEX(vmg!$B$6:$B$151,MATCH($C22,vmg!$D$6:$D$151,0))),0,INDEX(vmg!$B$6:$B$151,MATCH($C22,vmg!$D$6:$D$151,0))),INDEX(vmg!$B$6:$B$151,MATCH($C22,vmg!$F$6:$F$151,0)))</f>
        <v>32.036</v>
      </c>
      <c r="C22" s="90" t="n">
        <f aca="false">MOD(Best +D22,360)</f>
        <v>91</v>
      </c>
      <c r="D22" s="90" t="n">
        <f aca="false">D21+1</f>
        <v>10</v>
      </c>
      <c r="E22" s="1" t="n">
        <f aca="false">D22*PI()/180</f>
        <v>0.174532925199433</v>
      </c>
      <c r="F22" s="12" t="n">
        <f aca="false">IF(OR(F112=0,CR22=0),0,F112*CR22/(F112+CR22))</f>
        <v>33.79999885756</v>
      </c>
      <c r="G22" s="12" t="n">
        <f aca="false">IF(OR(G112=0,CS22=0),0,G112*CS22/(G112+CS22))</f>
        <v>34.5645469885636</v>
      </c>
      <c r="H22" s="12" t="n">
        <f aca="false">IF(OR(H112=0,CT22=0),0,H112*CT22/(H112+CT22))</f>
        <v>35.1621262730721</v>
      </c>
      <c r="I22" s="12" t="n">
        <f aca="false">IF(OR(I112=0,CU22=0),0,I112*CU22/(I112+CU22))</f>
        <v>36.1220468247227</v>
      </c>
      <c r="J22" s="12" t="n">
        <f aca="false">IF(OR(J112=0,CV22=0),0,J112*CV22/(J112+CV22))</f>
        <v>36.8643159523566</v>
      </c>
      <c r="K22" s="12" t="n">
        <f aca="false">IF(OR(K112=0,CW22=0),0,K112*CW22/(K112+CW22))</f>
        <v>37.4288739642039</v>
      </c>
      <c r="L22" s="12" t="n">
        <f aca="false">IF(OR(L112=0,CX22=0),0,L112*CX22/(L112+CX22))</f>
        <v>37.8493932942708</v>
      </c>
      <c r="M22" s="12" t="n">
        <f aca="false">IF(OR(M112=0,CY22=0),0,M112*CY22/(M112+CY22))</f>
        <v>38.1537582639764</v>
      </c>
      <c r="N22" s="12" t="n">
        <f aca="false">IF(OR(N112=0,CZ22=0),0,N112*CZ22/(N112+CZ22))</f>
        <v>38.8117592732684</v>
      </c>
      <c r="O22" s="12" t="n">
        <f aca="false">IF(OR(O112=0,DA22=0),0,O112*DA22/(O112+DA22))</f>
        <v>39.2821098845382</v>
      </c>
      <c r="P22" s="12" t="n">
        <f aca="false">IF(OR(P112=0,DB22=0),0,P112*DB22/(P112+DB22))</f>
        <v>39.6034744403959</v>
      </c>
      <c r="Q22" s="12" t="n">
        <f aca="false">IF(OR(Q112=0,DC22=0),0,Q112*DC22/(Q112+DC22))</f>
        <v>39.8074275272702</v>
      </c>
      <c r="R22" s="12" t="n">
        <f aca="false">IF(OR(R112=0,DD22=0),0,R112*DD22/(R112+DD22))</f>
        <v>39.9193927386719</v>
      </c>
      <c r="S22" s="12" t="n">
        <f aca="false">IF(OR(S112=0,DE22=0),0,S112*DE22/(S112+DE22))</f>
        <v>38.8492317131984</v>
      </c>
      <c r="T22" s="12" t="n">
        <f aca="false">IF(OR(T112=0,DF22=0),0,T112*DF22/(T112+DF22))</f>
        <v>37.8584148382569</v>
      </c>
      <c r="U22" s="12" t="n">
        <f aca="false">IF(OR(U112=0,DG22=0),0,U112*DG22/(U112+DG22))</f>
        <v>36.9283365484854</v>
      </c>
      <c r="V22" s="12" t="n">
        <f aca="false">IF(OR(V112=0,DH22=0),0,V112*DH22/(V112+DH22))</f>
        <v>36.0432867198813</v>
      </c>
      <c r="W22" s="12" t="n">
        <f aca="false">IF(OR(W112=0,DI22=0),0,W112*DI22/(W112+DI22))</f>
        <v>35.1894911773223</v>
      </c>
      <c r="X22" s="12" t="n">
        <f aca="false">IF(OR(X112=0,DJ22=0),0,X112*DJ22/(X112+DJ22))</f>
        <v>34.6071146042208</v>
      </c>
      <c r="Y22" s="12" t="n">
        <f aca="false">IF(OR(Y112=0,DK22=0),0,Y112*DK22/(Y112+DK22))</f>
        <v>34.0484402662071</v>
      </c>
      <c r="Z22" s="12" t="n">
        <f aca="false">IF(OR(Z112=0,DL22=0),0,Z112*DL22/(Z112+DL22))</f>
        <v>33.5080317889855</v>
      </c>
      <c r="AA22" s="12" t="n">
        <f aca="false">IF(OR(AA112=0,DM22=0),0,AA112*DM22/(AA112+DM22))</f>
        <v>32.9809817975543</v>
      </c>
      <c r="AB22" s="12" t="n">
        <f aca="false">IF(OR(AB112=0,DN22=0),0,AB112*DN22/(AB112+DN22))</f>
        <v>32.4627474144068</v>
      </c>
      <c r="AC22" s="12" t="n">
        <f aca="false">IF(OR(AC112=0,DO22=0),0,AC112*DO22/(AC112+DO22))</f>
        <v>32.0995596430779</v>
      </c>
      <c r="AD22" s="12" t="n">
        <f aca="false">IF(OR(AD112=0,DP22=0),0,AD112*DP22/(AD112+DP22))</f>
        <v>31.7444598893144</v>
      </c>
      <c r="AE22" s="12" t="n">
        <f aca="false">IF(OR(AE112=0,DQ22=0),0,AE112*DQ22/(AE112+DQ22))</f>
        <v>31.3954517365191</v>
      </c>
      <c r="AF22" s="12" t="n">
        <f aca="false">IF(OR(AF112=0,DR22=0),0,AF112*DR22/(AF112+DR22))</f>
        <v>31.0506711927173</v>
      </c>
      <c r="AG22" s="12" t="n">
        <f aca="false">IF(OR(AG112=0,DS22=0),0,AG112*DS22/(AG112+DS22))</f>
        <v>30.7083482435168</v>
      </c>
      <c r="AH22" s="12" t="n">
        <f aca="false">IF(OR(AH112=0,DT22=0),0,AH112*DT22/(AH112+DT22))</f>
        <v>30.4479232075456</v>
      </c>
      <c r="AI22" s="12" t="n">
        <f aca="false">IF(OR(AI112=0,DU22=0),0,AI112*DU22/(AI112+DU22))</f>
        <v>30.189911894501</v>
      </c>
      <c r="AJ22" s="12" t="n">
        <f aca="false">IF(OR(AJ112=0,DV22=0),0,AJ112*DV22/(AJ112+DV22))</f>
        <v>29.9333883668846</v>
      </c>
      <c r="AK22" s="12" t="n">
        <f aca="false">IF(OR(AK112=0,DW22=0),0,AK112*DW22/(AK112+DW22))</f>
        <v>29.6774634583444</v>
      </c>
      <c r="AL22" s="12" t="n">
        <f aca="false">IF(OR(AL112=0,DX22=0),0,AL112*DX22/(AL112+DX22))</f>
        <v>29.4212724642814</v>
      </c>
      <c r="AM22" s="12" t="n">
        <f aca="false">IF(OR(AM112=0,DY22=0),0,AM112*DY22/(AM112+DY22))</f>
        <v>29.2221950452626</v>
      </c>
      <c r="AN22" s="12" t="n">
        <f aca="false">IF(OR(AN112=0,DZ22=0),0,AN112*DZ22/(AN112+DZ22))</f>
        <v>29.0232465967671</v>
      </c>
      <c r="AO22" s="12" t="n">
        <f aca="false">IF(OR(AO112=0,EA22=0),0,AO112*EA22/(AO112+EA22))</f>
        <v>28.8239542019199</v>
      </c>
      <c r="AP22" s="12" t="n">
        <f aca="false">IF(OR(AP112=0,EB22=0),0,AP112*EB22/(AP112+EB22))</f>
        <v>28.6238549376923</v>
      </c>
      <c r="AQ22" s="12" t="n">
        <f aca="false">IF(OR(AQ112=0,EC22=0),0,AQ112*EC22/(AQ112+EC22))</f>
        <v>28.4224914177981</v>
      </c>
      <c r="AR22" s="12" t="n">
        <f aca="false">IF(OR(AR112=0,ED22=0),0,AR112*ED22/(AR112+ED22))</f>
        <v>28.2815449207465</v>
      </c>
      <c r="AS22" s="12" t="n">
        <f aca="false">IF(OR(AS112=0,EE22=0),0,AS112*EE22/(AS112+EE22))</f>
        <v>28.1401127266994</v>
      </c>
      <c r="AT22" s="12" t="n">
        <f aca="false">IF(OR(AT112=0,EF22=0),0,AT112*EF22/(AT112+EF22))</f>
        <v>27.9980023865569</v>
      </c>
      <c r="AU22" s="12" t="n">
        <f aca="false">IF(OR(AU112=0,EG22=0),0,AU112*EG22/(AU112+EG22))</f>
        <v>27.8550251316554</v>
      </c>
      <c r="AV22" s="12" t="n">
        <f aca="false">IF(OR(AV112=0,EH22=0),0,AV112*EH22/(AV112+EH22))</f>
        <v>27.7109946849581</v>
      </c>
      <c r="AW22" s="12" t="n">
        <f aca="false">IF(OR(AW112=0,EI22=0),0,AW112*EI22/(AW112+EI22))</f>
        <v>27.5825185676127</v>
      </c>
      <c r="AX22" s="12" t="n">
        <f aca="false">IF(OR(AX112=0,EJ22=0),0,AX112*EJ22/(AX112+EJ22))</f>
        <v>27.4529702355851</v>
      </c>
      <c r="AY22" s="12" t="n">
        <f aca="false">IF(OR(AY112=0,EK22=0),0,AY112*EK22/(AY112+EK22))</f>
        <v>27.3222151617443</v>
      </c>
      <c r="AZ22" s="12" t="n">
        <f aca="false">IF(OR(AZ112=0,EL22=0),0,AZ112*EL22/(AZ112+EL22))</f>
        <v>27.1901188757597</v>
      </c>
      <c r="BA22" s="12" t="n">
        <f aca="false">IF(OR(BA112=0,EM22=0),0,BA112*EM22/(BA112+EM22))</f>
        <v>27.0565463487826</v>
      </c>
      <c r="BB22" s="12" t="n">
        <f aca="false">IF(OR(BB112=0,EN22=0),0,BB112*EN22/(BB112+EN22))</f>
        <v>26.9538295972372</v>
      </c>
      <c r="BC22" s="12" t="n">
        <f aca="false">IF(OR(BC112=0,EO22=0),0,BC112*EO22/(BC112+EO22))</f>
        <v>26.8499622128965</v>
      </c>
      <c r="BD22" s="12" t="n">
        <f aca="false">IF(OR(BD112=0,EP22=0),0,BD112*EP22/(BD112+EP22))</f>
        <v>26.7448808603097</v>
      </c>
      <c r="BE22" s="12" t="n">
        <f aca="false">IF(OR(BE112=0,EQ22=0),0,BE112*EQ22/(BE112+EQ22))</f>
        <v>26.6385215243335</v>
      </c>
      <c r="BF22" s="12" t="n">
        <f aca="false">IF(OR(BF112=0,ER22=0),0,BF112*ER22/(BF112+ER22))</f>
        <v>26.5308193429022</v>
      </c>
      <c r="BG22" s="12" t="n">
        <f aca="false">IF(OR(BG112=0,ES22=0),0,BG112*ES22/(BG112+ES22))</f>
        <v>26.6103864793555</v>
      </c>
      <c r="BH22" s="12" t="n">
        <f aca="false">IF(OR(BH112=0,ET22=0),0,BH112*ET22/(BH112+ET22))</f>
        <v>26.6839910027167</v>
      </c>
      <c r="BI22" s="12" t="n">
        <f aca="false">IF(OR(BI112=0,EU22=0),0,BI112*EU22/(BI112+EU22))</f>
        <v>26.7518983818827</v>
      </c>
      <c r="BJ22" s="12" t="n">
        <f aca="false">IF(OR(BJ112=0,EV22=0),0,BJ112*EV22/(BJ112+EV22))</f>
        <v>26.8143593975483</v>
      </c>
      <c r="BK22" s="12" t="n">
        <f aca="false">IF(OR(BK112=0,EW22=0),0,BK112*EW22/(BK112+EW22))</f>
        <v>26.871610849189</v>
      </c>
      <c r="BL22" s="12" t="n">
        <f aca="false">IF(OR(BL112=0,EX22=0),0,BL112*EX22/(BL112+EX22))</f>
        <v>26.9806103868493</v>
      </c>
      <c r="BM22" s="12" t="n">
        <f aca="false">IF(OR(BM112=0,EY22=0),0,BM112*EY22/(BM112+EY22))</f>
        <v>27.0806527330361</v>
      </c>
      <c r="BN22" s="12" t="n">
        <f aca="false">IF(OR(BN112=0,EZ22=0),0,BN112*EZ22/(BN112+EZ22))</f>
        <v>27.1722517822401</v>
      </c>
      <c r="BO22" s="12" t="n">
        <f aca="false">IF(OR(BO112=0,FA22=0),0,BO112*FA22/(BO112+FA22))</f>
        <v>27.2558860294439</v>
      </c>
      <c r="BP22" s="12" t="n">
        <f aca="false">IF(OR(BP112=0,FB22=0),0,BP112*FB22/(BP112+FB22))</f>
        <v>27.3320009545134</v>
      </c>
      <c r="BQ22" s="12" t="n">
        <f aca="false">IF(OR(BQ112=0,FC22=0),0,BQ112*FC22/(BQ112+FC22))</f>
        <v>27.4236506408112</v>
      </c>
      <c r="BR22" s="12" t="n">
        <f aca="false">IF(OR(BR112=0,FD22=0),0,BR112*FD22/(BR112+FD22))</f>
        <v>27.5066249146594</v>
      </c>
      <c r="BS22" s="12" t="n">
        <f aca="false">IF(OR(BS112=0,FE22=0),0,BS112*FE22/(BS112+FE22))</f>
        <v>27.5814569481122</v>
      </c>
      <c r="BT22" s="12" t="n">
        <f aca="false">IF(OR(BT112=0,FF22=0),0,BT112*FF22/(BT112+FF22))</f>
        <v>27.6486388196425</v>
      </c>
      <c r="BU22" s="12" t="n">
        <f aca="false">IF(OR(BU112=0,FG22=0),0,BU112*FG22/(BU112+FG22))</f>
        <v>27.7086247945549</v>
      </c>
      <c r="BV22" s="12" t="n">
        <f aca="false">IF(OR(BV112=0,FH22=0),0,BV112*FH22/(BV112+FH22))</f>
        <v>27.7975448767739</v>
      </c>
      <c r="BW22" s="12" t="n">
        <f aca="false">IF(OR(BW112=0,FI22=0),0,BW112*FI22/(BW112+FI22))</f>
        <v>27.8766673912627</v>
      </c>
      <c r="BX22" s="12" t="n">
        <f aca="false">IF(OR(BX112=0,FJ22=0),0,BX112*FJ22/(BX112+FJ22))</f>
        <v>27.9466912393566</v>
      </c>
      <c r="BY22" s="12" t="n">
        <f aca="false">IF(OR(BY112=0,FK22=0),0,BY112*FK22/(BY112+FK22))</f>
        <v>28.0082513010881</v>
      </c>
      <c r="BZ22" s="12" t="n">
        <f aca="false">IF(OR(BZ112=0,FL22=0),0,BZ112*FL22/(BZ112+FL22))</f>
        <v>28.0619248544427</v>
      </c>
      <c r="CA22" s="12" t="n">
        <f aca="false">IF(OR(CA112=0,FM22=0),0,CA112*FM22/(CA112+FM22))</f>
        <v>28.1489194191838</v>
      </c>
      <c r="CB22" s="12" t="n">
        <f aca="false">IF(OR(CB112=0,FN22=0),0,CB112*FN22/(CB112+FN22))</f>
        <v>28.2245661008641</v>
      </c>
      <c r="CC22" s="12" t="n">
        <f aca="false">IF(OR(CC112=0,FO22=0),0,CC112*FO22/(CC112+FO22))</f>
        <v>28.2898217189376</v>
      </c>
      <c r="CD22" s="12" t="n">
        <f aca="false">IF(OR(CD112=0,FP22=0),0,CD112*FP22/(CD112+FP22))</f>
        <v>28.3455379162979</v>
      </c>
      <c r="CE22" s="12" t="n">
        <f aca="false">IF(OR(CE112=0,FQ22=0),0,CE112*FQ22/(CE112+FQ22))</f>
        <v>28.3924742541602</v>
      </c>
      <c r="CF22" s="12" t="n">
        <f aca="false">IF(OR(CF112=0,FR22=0),0,CF112*FR22/(CF112+FR22))</f>
        <v>28.4901024394804</v>
      </c>
      <c r="CG22" s="12" t="n">
        <f aca="false">IF(OR(CG112=0,FS22=0),0,CG112*FS22/(CG112+FS22))</f>
        <v>28.5724138530968</v>
      </c>
      <c r="CH22" s="12" t="n">
        <f aca="false">IF(OR(CH112=0,FT22=0),0,CH112*FT22/(CH112+FT22))</f>
        <v>28.6410721367404</v>
      </c>
      <c r="CI22" s="12" t="n">
        <f aca="false">IF(OR(CI112=0,FU22=0),0,CI112*FU22/(CI112+FU22))</f>
        <v>28.6975057176588</v>
      </c>
      <c r="CJ22" s="12" t="n">
        <f aca="false">IF(OR(CJ112=0,FV22=0),0,CJ112*FV22/(CJ112+FV22))</f>
        <v>28.7429464576797</v>
      </c>
      <c r="CK22" s="12" t="n">
        <f aca="false">IF(OR(CK112=0,FW22=0),0,CK112*FW22/(CK112+FW22))</f>
        <v>28.8622231982082</v>
      </c>
      <c r="CL22" s="12" t="n">
        <f aca="false">IF(OR(CL112=0,FX22=0),0,CL112*FX22/(CL112+FX22))</f>
        <v>28.9579162883283</v>
      </c>
      <c r="CM22" s="12" t="n">
        <f aca="false">IF(OR(CM112=0,FY22=0),0,CM112*FY22/(CM112+FY22))</f>
        <v>29.0335820374173</v>
      </c>
      <c r="CN22" s="12" t="n">
        <f aca="false">IF(OR(CN112=0,FZ22=0),0,CN112*FZ22/(CN112+FZ22))</f>
        <v>29.092088142046</v>
      </c>
      <c r="CO22" s="12" t="n">
        <f aca="false">IF(OR(CO112=0,GA22=0),0,CO112*GA22/(CO112+GA22))</f>
        <v>29.1357699895423</v>
      </c>
      <c r="CP22" s="12" t="n">
        <f aca="false">IF(OR(CP112=0,GB22=0),0,CP112*GB22/(CP112+GB22))</f>
        <v>0</v>
      </c>
      <c r="CQ22" s="12" t="n">
        <f aca="false">IF(OR(CQ112=0,GC22=0),0,CQ112*GC22/(CQ112+GC22))</f>
        <v>0</v>
      </c>
      <c r="CR22" s="0" t="n">
        <f aca="false">IF(F$9=0,0,(SIN(F$12)*COS($E22)+SIN($E22)*COS(F$12))/SIN($E22)*F$9)</f>
        <v>33.8</v>
      </c>
      <c r="CS22" s="0" t="n">
        <f aca="false">IF(G$9=0,0,(SIN(G$12)*COS($E22)+SIN($E22)*COS(G$12))/SIN($E22)*G$9)</f>
        <v>38.3489998461965</v>
      </c>
      <c r="CT22" s="0" t="n">
        <f aca="false">IF(H$9=0,0,(SIN(H$12)*COS($E22)+SIN($E22)*COS(H$12))/SIN($E22)*H$9)</f>
        <v>43.1033654945447</v>
      </c>
      <c r="CU22" s="0" t="n">
        <f aca="false">IF(I$9=0,0,(SIN(I$12)*COS($E22)+SIN($E22)*COS(I$12))/SIN($E22)*I$9)</f>
        <v>48.9676883941031</v>
      </c>
      <c r="CV22" s="0" t="n">
        <f aca="false">IF(J$9=0,0,(SIN(J$12)*COS($E22)+SIN($E22)*COS(J$12))/SIN($E22)*J$9)</f>
        <v>55.1696377955787</v>
      </c>
      <c r="CW22" s="0" t="n">
        <f aca="false">IF(K$9=0,0,(SIN(K$12)*COS($E22)+SIN($E22)*COS(K$12))/SIN($E22)*K$9)</f>
        <v>61.7058503648492</v>
      </c>
      <c r="CX22" s="0" t="n">
        <f aca="false">IF(L$9=0,0,(SIN(L$12)*COS($E22)+SIN($E22)*COS(L$12))/SIN($E22)*L$9)</f>
        <v>68.572754009166</v>
      </c>
      <c r="CY22" s="0" t="n">
        <f aca="false">IF(M$9=0,0,(SIN(M$12)*COS($E22)+SIN($E22)*COS(M$12))/SIN($E22)*M$9)</f>
        <v>75.7665694468657</v>
      </c>
      <c r="CZ22" s="0" t="n">
        <f aca="false">IF(N$9=0,0,(SIN(N$12)*COS($E22)+SIN($E22)*COS(N$12))/SIN($E22)*N$9)</f>
        <v>85.418781407818</v>
      </c>
      <c r="DA22" s="0" t="n">
        <f aca="false">IF(O$9=0,0,(SIN(O$12)*COS($E22)+SIN($E22)*COS(O$12))/SIN($E22)*O$9)</f>
        <v>95.6184861851105</v>
      </c>
      <c r="DB22" s="0" t="n">
        <f aca="false">IF(P$9=0,0,(SIN(P$12)*COS($E22)+SIN($E22)*COS(P$12))/SIN($E22)*P$9)</f>
        <v>106.359237325318</v>
      </c>
      <c r="DC22" s="0" t="n">
        <f aca="false">IF(Q$9=0,0,(SIN(Q$12)*COS($E22)+SIN($E22)*COS(Q$12))/SIN($E22)*Q$9)</f>
        <v>117.634249886932</v>
      </c>
      <c r="DD22" s="0" t="n">
        <f aca="false">IF(R$9=0,0,(SIN(R$12)*COS($E22)+SIN($E22)*COS(R$12))/SIN($E22)*R$9)</f>
        <v>129.436403577273</v>
      </c>
      <c r="DE22" s="0" t="n">
        <f aca="false">IF(S$9=0,0,(SIN(S$12)*COS($E22)+SIN($E22)*COS(S$12))/SIN($E22)*S$9)</f>
        <v>128.707486884515</v>
      </c>
      <c r="DF22" s="0" t="n">
        <f aca="false">IF(T$9=0,0,(SIN(T$12)*COS($E22)+SIN($E22)*COS(T$12))/SIN($E22)*T$9)</f>
        <v>127.421281815947</v>
      </c>
      <c r="DG22" s="0" t="n">
        <f aca="false">IF(U$9=0,0,(SIN(U$12)*COS($E22)+SIN($E22)*COS(U$12))/SIN($E22)*U$9)</f>
        <v>125.58209708165</v>
      </c>
      <c r="DH22" s="0" t="n">
        <f aca="false">IF(V$9=0,0,(SIN(V$12)*COS($E22)+SIN($E22)*COS(V$12))/SIN($E22)*V$9)</f>
        <v>123.194566454589</v>
      </c>
      <c r="DI22" s="0" t="n">
        <f aca="false">IF(W$9=0,0,(SIN(W$12)*COS($E22)+SIN($E22)*COS(W$12))/SIN($E22)*W$9)</f>
        <v>120.263646118276</v>
      </c>
      <c r="DJ22" s="0" t="n">
        <f aca="false">IF(X$9=0,0,(SIN(X$12)*COS($E22)+SIN($E22)*COS(X$12))/SIN($E22)*X$9)</f>
        <v>119.768548745189</v>
      </c>
      <c r="DK22" s="0" t="n">
        <f aca="false">IF(Y$9=0,0,(SIN(Y$12)*COS($E22)+SIN($E22)*COS(Y$12))/SIN($E22)*Y$9)</f>
        <v>118.935252301396</v>
      </c>
      <c r="DL22" s="0" t="n">
        <f aca="false">IF(Z$9=0,0,(SIN(Z$12)*COS($E22)+SIN($E22)*COS(Z$12))/SIN($E22)*Z$9)</f>
        <v>117.766856380287</v>
      </c>
      <c r="DM22" s="0" t="n">
        <f aca="false">IF(AA$9=0,0,(SIN(AA$12)*COS($E22)+SIN($E22)*COS(AA$12))/SIN($E22)*AA$9)</f>
        <v>116.266653688696</v>
      </c>
      <c r="DN22" s="0" t="n">
        <f aca="false">IF(AB$9=0,0,(SIN(AB$12)*COS($E22)+SIN($E22)*COS(AB$12))/SIN($E22)*AB$9)</f>
        <v>114.438128149326</v>
      </c>
      <c r="DO22" s="0" t="n">
        <f aca="false">IF(AC$9=0,0,(SIN(AC$12)*COS($E22)+SIN($E22)*COS(AC$12))/SIN($E22)*AC$9)</f>
        <v>114.16682363677</v>
      </c>
      <c r="DP22" s="0" t="n">
        <f aca="false">IF(AD$9=0,0,(SIN(AD$12)*COS($E22)+SIN($E22)*COS(AD$12))/SIN($E22)*AD$9)</f>
        <v>113.675304617243</v>
      </c>
      <c r="DQ22" s="0" t="n">
        <f aca="false">IF(AE$9=0,0,(SIN(AE$12)*COS($E22)+SIN($E22)*COS(AE$12))/SIN($E22)*AE$9)</f>
        <v>112.965850760791</v>
      </c>
      <c r="DR22" s="0" t="n">
        <f aca="false">IF(AF$9=0,0,(SIN(AF$12)*COS($E22)+SIN($E22)*COS(AF$12))/SIN($E22)*AF$9)</f>
        <v>112.040863959991</v>
      </c>
      <c r="DS22" s="0" t="n">
        <f aca="false">IF(AG$9=0,0,(SIN(AG$12)*COS($E22)+SIN($E22)*COS(AG$12))/SIN($E22)*AG$9)</f>
        <v>110.902866932493</v>
      </c>
      <c r="DT22" s="0" t="n">
        <f aca="false">IF(AH$9=0,0,(SIN(AH$12)*COS($E22)+SIN($E22)*COS(AH$12))/SIN($E22)*AH$9)</f>
        <v>110.618137709479</v>
      </c>
      <c r="DU22" s="0" t="n">
        <f aca="false">IF(AI$9=0,0,(SIN(AI$12)*COS($E22)+SIN($E22)*COS(AI$12))/SIN($E22)*AI$9)</f>
        <v>110.172995449514</v>
      </c>
      <c r="DV22" s="0" t="n">
        <f aca="false">IF(AJ$9=0,0,(SIN(AJ$12)*COS($E22)+SIN($E22)*COS(AJ$12))/SIN($E22)*AJ$9)</f>
        <v>109.569322882361</v>
      </c>
      <c r="DW22" s="0" t="n">
        <f aca="false">IF(AK$9=0,0,(SIN(AK$12)*COS($E22)+SIN($E22)*COS(AK$12))/SIN($E22)*AK$9)</f>
        <v>108.809089094892</v>
      </c>
      <c r="DX22" s="0" t="n">
        <f aca="false">IF(AL$9=0,0,(SIN(AL$12)*COS($E22)+SIN($E22)*COS(AL$12))/SIN($E22)*AL$9)</f>
        <v>107.894348387487</v>
      </c>
      <c r="DY22" s="0" t="n">
        <f aca="false">IF(AM$9=0,0,(SIN(AM$12)*COS($E22)+SIN($E22)*COS(AM$12))/SIN($E22)*AM$9)</f>
        <v>107.61273349816</v>
      </c>
      <c r="DZ22" s="0" t="n">
        <f aca="false">IF(AN$9=0,0,(SIN(AN$12)*COS($E22)+SIN($E22)*COS(AN$12))/SIN($E22)*AN$9)</f>
        <v>107.210133607101</v>
      </c>
      <c r="EA22" s="0" t="n">
        <f aca="false">IF(AO$9=0,0,(SIN(AO$12)*COS($E22)+SIN($E22)*COS(AO$12))/SIN($E22)*AO$9)</f>
        <v>106.688120290108</v>
      </c>
      <c r="EB22" s="0" t="n">
        <f aca="false">IF(AP$9=0,0,(SIN(AP$12)*COS($E22)+SIN($E22)*COS(AP$12))/SIN($E22)*AP$9)</f>
        <v>106.048327924241</v>
      </c>
      <c r="EC22" s="0" t="n">
        <f aca="false">IF(AQ$9=0,0,(SIN(AQ$12)*COS($E22)+SIN($E22)*COS(AQ$12))/SIN($E22)*AQ$9)</f>
        <v>105.292452740558</v>
      </c>
      <c r="ED22" s="0" t="n">
        <f aca="false">IF(AR$9=0,0,(SIN(AR$12)*COS($E22)+SIN($E22)*COS(AR$12))/SIN($E22)*AR$9)</f>
        <v>105.27817194724</v>
      </c>
      <c r="EE22" s="0" t="n">
        <f aca="false">IF(AS$9=0,0,(SIN(AS$12)*COS($E22)+SIN($E22)*COS(AS$12))/SIN($E22)*AS$9)</f>
        <v>105.178021945169</v>
      </c>
      <c r="EF22" s="0" t="n">
        <f aca="false">IF(AT$9=0,0,(SIN(AT$12)*COS($E22)+SIN($E22)*COS(AT$12))/SIN($E22)*AT$9)</f>
        <v>104.993084241873</v>
      </c>
      <c r="EG22" s="0" t="n">
        <f aca="false">IF(AU$9=0,0,(SIN(AU$12)*COS($E22)+SIN($E22)*COS(AU$12))/SIN($E22)*AU$9)</f>
        <v>104.724482240025</v>
      </c>
      <c r="EH22" s="0" t="n">
        <f aca="false">IF(AV$9=0,0,(SIN(AV$12)*COS($E22)+SIN($E22)*COS(AV$12))/SIN($E22)*AV$9)</f>
        <v>104.373380570214</v>
      </c>
      <c r="EI22" s="0" t="n">
        <f aca="false">IF(AW$9=0,0,(SIN(AW$12)*COS($E22)+SIN($E22)*COS(AW$12))/SIN($E22)*AW$9)</f>
        <v>104.180140653653</v>
      </c>
      <c r="EJ22" s="0" t="n">
        <f aca="false">IF(AX$9=0,0,(SIN(AX$12)*COS($E22)+SIN($E22)*COS(AX$12))/SIN($E22)*AX$9)</f>
        <v>103.913068855517</v>
      </c>
      <c r="EK22" s="0" t="n">
        <f aca="false">IF(AY$9=0,0,(SIN(AY$12)*COS($E22)+SIN($E22)*COS(AY$12))/SIN($E22)*AY$9)</f>
        <v>103.573227925871</v>
      </c>
      <c r="EL22" s="0" t="n">
        <f aca="false">IF(AZ$9=0,0,(SIN(AZ$12)*COS($E22)+SIN($E22)*COS(AZ$12))/SIN($E22)*AZ$9)</f>
        <v>103.161715305354</v>
      </c>
      <c r="EM22" s="0" t="n">
        <f aca="false">IF(BA$9=0,0,(SIN(BA$12)*COS($E22)+SIN($E22)*COS(BA$12))/SIN($E22)*BA$9)</f>
        <v>102.679662488133</v>
      </c>
      <c r="EN22" s="0" t="n">
        <f aca="false">IF(BB$9=0,0,(SIN(BB$12)*COS($E22)+SIN($E22)*COS(BB$12))/SIN($E22)*BB$9)</f>
        <v>102.597070947823</v>
      </c>
      <c r="EO22" s="0" t="n">
        <f aca="false">IF(BC$9=0,0,(SIN(BC$12)*COS($E22)+SIN($E22)*COS(BC$12))/SIN($E22)*BC$9)</f>
        <v>102.456384699286</v>
      </c>
      <c r="EP22" s="0" t="n">
        <f aca="false">IF(BD$9=0,0,(SIN(BD$12)*COS($E22)+SIN($E22)*COS(BD$12))/SIN($E22)*BD$9)</f>
        <v>102.258400391942</v>
      </c>
      <c r="EQ22" s="0" t="n">
        <f aca="false">IF(BE$9=0,0,(SIN(BE$12)*COS($E22)+SIN($E22)*COS(BE$12))/SIN($E22)*BE$9)</f>
        <v>102.003940075671</v>
      </c>
      <c r="ER22" s="0" t="n">
        <f aca="false">IF(BF$9=0,0,(SIN(BF$12)*COS($E22)+SIN($E22)*COS(BF$12))/SIN($E22)*BF$9)</f>
        <v>101.693850718374</v>
      </c>
      <c r="ES22" s="0" t="n">
        <f aca="false">IF(BG$9=0,0,(SIN(BG$12)*COS($E22)+SIN($E22)*COS(BG$12))/SIN($E22)*BG$9)</f>
        <v>104.161372057223</v>
      </c>
      <c r="ET22" s="0" t="n">
        <f aca="false">IF(BH$9=0,0,(SIN(BH$12)*COS($E22)+SIN($E22)*COS(BH$12))/SIN($E22)*BH$9)</f>
        <v>106.624541659609</v>
      </c>
      <c r="EU22" s="0" t="n">
        <f aca="false">IF(BI$9=0,0,(SIN(BI$12)*COS($E22)+SIN($E22)*COS(BI$12))/SIN($E22)*BI$9)</f>
        <v>109.081667331965</v>
      </c>
      <c r="EV22" s="0" t="n">
        <f aca="false">IF(BJ$9=0,0,(SIN(BJ$12)*COS($E22)+SIN($E22)*COS(BJ$12))/SIN($E22)*BJ$9)</f>
        <v>111.531050669422</v>
      </c>
      <c r="EW22" s="0" t="n">
        <f aca="false">IF(BK$9=0,0,(SIN(BK$12)*COS($E22)+SIN($E22)*COS(BK$12))/SIN($E22)*BK$9)</f>
        <v>113.970987862526</v>
      </c>
      <c r="EX22" s="0" t="n">
        <f aca="false">IF(BL$9=0,0,(SIN(BL$12)*COS($E22)+SIN($E22)*COS(BL$12))/SIN($E22)*BL$9)</f>
        <v>117.467658310784</v>
      </c>
      <c r="EY22" s="0" t="n">
        <f aca="false">IF(BM$9=0,0,(SIN(BM$12)*COS($E22)+SIN($E22)*COS(BM$12))/SIN($E22)*BM$9)</f>
        <v>120.966196584436</v>
      </c>
      <c r="EZ22" s="0" t="n">
        <f aca="false">IF(BN$9=0,0,(SIN(BN$12)*COS($E22)+SIN($E22)*COS(BN$12))/SIN($E22)*BN$9)</f>
        <v>124.463904939625</v>
      </c>
      <c r="FA22" s="0" t="n">
        <f aca="false">IF(BO$9=0,0,(SIN(BO$12)*COS($E22)+SIN($E22)*COS(BO$12))/SIN($E22)*BO$9)</f>
        <v>127.958074913996</v>
      </c>
      <c r="FB22" s="0" t="n">
        <f aca="false">IF(BP$9=0,0,(SIN(BP$12)*COS($E22)+SIN($E22)*COS(BP$12))/SIN($E22)*BP$9)</f>
        <v>131.445988652207</v>
      </c>
      <c r="FC22" s="0" t="n">
        <f aca="false">IF(BQ$9=0,0,(SIN(BQ$12)*COS($E22)+SIN($E22)*COS(BQ$12))/SIN($E22)*BQ$9)</f>
        <v>135.475634197633</v>
      </c>
      <c r="FD22" s="0" t="n">
        <f aca="false">IF(BR$9=0,0,(SIN(BR$12)*COS($E22)+SIN($E22)*COS(BR$12))/SIN($E22)*BR$9)</f>
        <v>139.499274124884</v>
      </c>
      <c r="FE22" s="0" t="n">
        <f aca="false">IF(BS$9=0,0,(SIN(BS$12)*COS($E22)+SIN($E22)*COS(BS$12))/SIN($E22)*BS$9)</f>
        <v>143.513664543362</v>
      </c>
      <c r="FF22" s="0" t="n">
        <f aca="false">IF(BT$9=0,0,(SIN(BT$12)*COS($E22)+SIN($E22)*COS(BT$12))/SIN($E22)*BT$9)</f>
        <v>147.515554253724</v>
      </c>
      <c r="FG22" s="0" t="n">
        <f aca="false">IF(BU$9=0,0,(SIN(BU$12)*COS($E22)+SIN($E22)*COS(BU$12))/SIN($E22)*BU$9)</f>
        <v>151.501686356087</v>
      </c>
      <c r="FH22" s="0" t="n">
        <f aca="false">IF(BV$9=0,0,(SIN(BV$12)*COS($E22)+SIN($E22)*COS(BV$12))/SIN($E22)*BV$9)</f>
        <v>156.595385369128</v>
      </c>
      <c r="FI22" s="0" t="n">
        <f aca="false">IF(BW$9=0,0,(SIN(BW$12)*COS($E22)+SIN($E22)*COS(BW$12))/SIN($E22)*BW$9)</f>
        <v>161.674817575409</v>
      </c>
      <c r="FJ22" s="0" t="n">
        <f aca="false">IF(BX$9=0,0,(SIN(BX$12)*COS($E22)+SIN($E22)*COS(BX$12))/SIN($E22)*BX$9)</f>
        <v>166.735685496761</v>
      </c>
      <c r="FK22" s="0" t="n">
        <f aca="false">IF(BY$9=0,0,(SIN(BY$12)*COS($E22)+SIN($E22)*COS(BY$12))/SIN($E22)*BY$9)</f>
        <v>171.773687963405</v>
      </c>
      <c r="FL22" s="0" t="n">
        <f aca="false">IF(BZ$9=0,0,(SIN(BZ$12)*COS($E22)+SIN($E22)*COS(BZ$12))/SIN($E22)*BZ$9)</f>
        <v>176.784522264727</v>
      </c>
      <c r="FM22" s="0" t="n">
        <f aca="false">IF(CA$9=0,0,(SIN(CA$12)*COS($E22)+SIN($E22)*COS(CA$12))/SIN($E22)*CA$9)</f>
        <v>183.478639947478</v>
      </c>
      <c r="FN22" s="0" t="n">
        <f aca="false">IF(CB$9=0,0,(SIN(CB$12)*COS($E22)+SIN($E22)*COS(CB$12))/SIN($E22)*CB$9)</f>
        <v>190.143814751444</v>
      </c>
      <c r="FO22" s="0" t="n">
        <f aca="false">IF(CC$9=0,0,(SIN(CC$12)*COS($E22)+SIN($E22)*COS(CC$12))/SIN($E22)*CC$9)</f>
        <v>196.774182163238</v>
      </c>
      <c r="FP22" s="0" t="n">
        <f aca="false">IF(CD$9=0,0,(SIN(CD$12)*COS($E22)+SIN($E22)*COS(CD$12))/SIN($E22)*CD$9)</f>
        <v>203.363881231925</v>
      </c>
      <c r="FQ22" s="0" t="n">
        <f aca="false">IF(CE$9=0,0,(SIN(CE$12)*COS($E22)+SIN($E22)*COS(CE$12))/SIN($E22)*CE$9)</f>
        <v>209.907057524414</v>
      </c>
      <c r="FR22" s="0" t="n">
        <f aca="false">IF(CF$9=0,0,(SIN(CF$12)*COS($E22)+SIN($E22)*COS(CF$12))/SIN($E22)*CF$9)</f>
        <v>219.851023518111</v>
      </c>
      <c r="FS22" s="0" t="n">
        <f aca="false">IF(CG$9=0,0,(SIN(CG$12)*COS($E22)+SIN($E22)*COS(CG$12))/SIN($E22)*CG$9)</f>
        <v>229.739946440782</v>
      </c>
      <c r="FT22" s="0" t="n">
        <f aca="false">IF(CH$9=0,0,(SIN(CH$12)*COS($E22)+SIN($E22)*COS(CH$12))/SIN($E22)*CH$9)</f>
        <v>239.564852098775</v>
      </c>
      <c r="FU22" s="0" t="n">
        <f aca="false">IF(CI$9=0,0,(SIN(CI$12)*COS($E22)+SIN($E22)*COS(CI$12))/SIN($E22)*CI$9)</f>
        <v>249.316783982102</v>
      </c>
      <c r="FV22" s="0" t="n">
        <f aca="false">IF(CJ$9=0,0,(SIN(CJ$12)*COS($E22)+SIN($E22)*COS(CJ$12))/SIN($E22)*CJ$9)</f>
        <v>258.986807809293</v>
      </c>
      <c r="FW22" s="0" t="n">
        <f aca="false">IF(CK$9=0,0,(SIN(CK$12)*COS($E22)+SIN($E22)*COS(CK$12))/SIN($E22)*CK$9)</f>
        <v>276.042157840325</v>
      </c>
      <c r="FX22" s="0" t="n">
        <f aca="false">IF(CL$9=0,0,(SIN(CL$12)*COS($E22)+SIN($E22)*COS(CL$12))/SIN($E22)*CL$9)</f>
        <v>292.981862791756</v>
      </c>
      <c r="FY22" s="0" t="n">
        <f aca="false">IF(CM$9=0,0,(SIN(CM$12)*COS($E22)+SIN($E22)*COS(CM$12))/SIN($E22)*CM$9)</f>
        <v>309.790257633086</v>
      </c>
      <c r="FZ22" s="0" t="n">
        <f aca="false">IF(CN$9=0,0,(SIN(CN$12)*COS($E22)+SIN($E22)*COS(CN$12))/SIN($E22)*CN$9)</f>
        <v>326.451730145552</v>
      </c>
      <c r="GA22" s="0" t="n">
        <f aca="false">IF(CO$9=0,0,(SIN(CO$12)*COS($E22)+SIN($E22)*COS(CO$12))/SIN($E22)*CO$9)</f>
        <v>342.950728873791</v>
      </c>
      <c r="GB22" s="0" t="n">
        <f aca="false">IF(CP$9=0,0,(SIN(CP$12)*COS($E22)+SIN($E22)*COS(CP$12))/SIN($E22)*CP$9)</f>
        <v>0</v>
      </c>
      <c r="GC22" s="0" t="n">
        <f aca="false">IF(CQ$9=0,0,(SIN(CQ$12)*COS($E22)+SIN($E22)*COS(CQ$12))/SIN($E22)*CQ$9)</f>
        <v>0</v>
      </c>
    </row>
    <row r="23" customFormat="false" ht="12.8" hidden="true" customHeight="false" outlineLevel="0" collapsed="false">
      <c r="A23" s="0" t="n">
        <f aca="false">MAX($F23:$CQ23)</f>
        <v>39.9019727850028</v>
      </c>
      <c r="B23" s="91" t="n">
        <f aca="false">IF(ISNA(INDEX(vmg!$B$6:$B$151,MATCH($C23,vmg!$F$6:$F$151,0))),IF(ISNA(INDEX(vmg!$B$6:$B$151,MATCH($C23,vmg!$D$6:$D$151,0))),0,INDEX(vmg!$B$6:$B$151,MATCH($C23,vmg!$D$6:$D$151,0))),INDEX(vmg!$B$6:$B$151,MATCH($C23,vmg!$F$6:$F$151,0)))</f>
        <v>31.444</v>
      </c>
      <c r="C23" s="90" t="n">
        <f aca="false">MOD(Best +D23,360)</f>
        <v>92</v>
      </c>
      <c r="D23" s="90" t="n">
        <f aca="false">D22+1</f>
        <v>11</v>
      </c>
      <c r="E23" s="1" t="n">
        <f aca="false">D23*PI()/180</f>
        <v>0.191986217719376</v>
      </c>
      <c r="F23" s="12" t="n">
        <f aca="false">IF(OR(F113=0,CR23=0),0,F113*CR23/(F113+CR23))</f>
        <v>33.79999885756</v>
      </c>
      <c r="G23" s="12" t="n">
        <f aca="false">IF(OR(G113=0,CS23=0),0,G113*CS23/(G113+CS23))</f>
        <v>34.5234187653593</v>
      </c>
      <c r="H23" s="12" t="n">
        <f aca="false">IF(OR(H113=0,CT23=0),0,H113*CT23/(H113+CT23))</f>
        <v>35.0929823529547</v>
      </c>
      <c r="I23" s="12" t="n">
        <f aca="false">IF(OR(I113=0,CU23=0),0,I113*CU23/(I113+CU23))</f>
        <v>36.0417144258834</v>
      </c>
      <c r="J23" s="12" t="n">
        <f aca="false">IF(OR(J113=0,CV23=0),0,J113*CV23/(J113+CV23))</f>
        <v>36.7805569993173</v>
      </c>
      <c r="K23" s="12" t="n">
        <f aca="false">IF(OR(K113=0,CW23=0),0,K113*CW23/(K113+CW23))</f>
        <v>37.3457460060492</v>
      </c>
      <c r="L23" s="12" t="n">
        <f aca="false">IF(OR(L113=0,CX23=0),0,L113*CX23/(L113+CX23))</f>
        <v>37.7685171594597</v>
      </c>
      <c r="M23" s="12" t="n">
        <f aca="false">IF(OR(M113=0,CY23=0),0,M113*CY23/(M113+CY23))</f>
        <v>38.0752324699978</v>
      </c>
      <c r="N23" s="12" t="n">
        <f aca="false">IF(OR(N113=0,CZ23=0),0,N113*CZ23/(N113+CZ23))</f>
        <v>38.7523485679603</v>
      </c>
      <c r="O23" s="12" t="n">
        <f aca="false">IF(OR(O113=0,DA23=0),0,O113*DA23/(O113+DA23))</f>
        <v>39.2388243202105</v>
      </c>
      <c r="P23" s="12" t="n">
        <f aca="false">IF(OR(P113=0,DB23=0),0,P113*DB23/(P113+DB23))</f>
        <v>39.5726153399849</v>
      </c>
      <c r="Q23" s="12" t="n">
        <f aca="false">IF(OR(Q113=0,DC23=0),0,Q113*DC23/(Q113+DC23))</f>
        <v>39.7851353152439</v>
      </c>
      <c r="R23" s="12" t="n">
        <f aca="false">IF(OR(R113=0,DD23=0),0,R113*DD23/(R113+DD23))</f>
        <v>39.9019727850028</v>
      </c>
      <c r="S23" s="12" t="n">
        <f aca="false">IF(OR(S113=0,DE23=0),0,S113*DE23/(S113+DE23))</f>
        <v>38.7743302222979</v>
      </c>
      <c r="T23" s="12" t="n">
        <f aca="false">IF(OR(T113=0,DF23=0),0,T113*DF23/(T113+DF23))</f>
        <v>37.7295414914109</v>
      </c>
      <c r="U23" s="12" t="n">
        <f aca="false">IF(OR(U113=0,DG23=0),0,U113*DG23/(U113+DG23))</f>
        <v>36.7484815771433</v>
      </c>
      <c r="V23" s="12" t="n">
        <f aca="false">IF(OR(V113=0,DH23=0),0,V113*DH23/(V113+DH23))</f>
        <v>35.8149748663569</v>
      </c>
      <c r="W23" s="12" t="n">
        <f aca="false">IF(OR(W113=0,DI23=0),0,W113*DI23/(W113+DI23))</f>
        <v>34.9148311243763</v>
      </c>
      <c r="X23" s="12" t="n">
        <f aca="false">IF(OR(X113=0,DJ23=0),0,X113*DJ23/(X113+DJ23))</f>
        <v>34.2991651763546</v>
      </c>
      <c r="Y23" s="12" t="n">
        <f aca="false">IF(OR(Y113=0,DK23=0),0,Y113*DK23/(Y113+DK23))</f>
        <v>33.7086492415294</v>
      </c>
      <c r="Z23" s="12" t="n">
        <f aca="false">IF(OR(Z113=0,DL23=0),0,Z113*DL23/(Z113+DL23))</f>
        <v>33.1376665701026</v>
      </c>
      <c r="AA23" s="12" t="n">
        <f aca="false">IF(OR(AA113=0,DM23=0),0,AA113*DM23/(AA113+DM23))</f>
        <v>32.5811471873106</v>
      </c>
      <c r="AB23" s="12" t="n">
        <f aca="false">IF(OR(AB113=0,DN23=0),0,AB113*DN23/(AB113+DN23))</f>
        <v>32.0344016391326</v>
      </c>
      <c r="AC23" s="12" t="n">
        <f aca="false">IF(OR(AC113=0,DO23=0),0,AC113*DO23/(AC113+DO23))</f>
        <v>31.6495753283671</v>
      </c>
      <c r="AD23" s="12" t="n">
        <f aca="false">IF(OR(AD113=0,DP23=0),0,AD113*DP23/(AD113+DP23))</f>
        <v>31.273550123284</v>
      </c>
      <c r="AE23" s="12" t="n">
        <f aca="false">IF(OR(AE113=0,DQ23=0),0,AE113*DQ23/(AE113+DQ23))</f>
        <v>30.9042555182635</v>
      </c>
      <c r="AF23" s="12" t="n">
        <f aca="false">IF(OR(AF113=0,DR23=0),0,AF113*DR23/(AF113+DR23))</f>
        <v>30.5397602354617</v>
      </c>
      <c r="AG23" s="12" t="n">
        <f aca="false">IF(OR(AG113=0,DS23=0),0,AG113*DS23/(AG113+DS23))</f>
        <v>30.1782331778237</v>
      </c>
      <c r="AH23" s="12" t="n">
        <f aca="false">IF(OR(AH113=0,DT23=0),0,AH113*DT23/(AH113+DT23))</f>
        <v>29.902031186128</v>
      </c>
      <c r="AI23" s="12" t="n">
        <f aca="false">IF(OR(AI113=0,DU23=0),0,AI113*DU23/(AI113+DU23))</f>
        <v>29.6286441376865</v>
      </c>
      <c r="AJ23" s="12" t="n">
        <f aca="false">IF(OR(AJ113=0,DV23=0),0,AJ113*DV23/(AJ113+DV23))</f>
        <v>29.3571097997315</v>
      </c>
      <c r="AK23" s="12" t="n">
        <f aca="false">IF(OR(AK113=0,DW23=0),0,AK113*DW23/(AK113+DW23))</f>
        <v>29.0865059151822</v>
      </c>
      <c r="AL23" s="12" t="n">
        <f aca="false">IF(OR(AL113=0,DX23=0),0,AL113*DX23/(AL113+DX23))</f>
        <v>28.8159376611484</v>
      </c>
      <c r="AM23" s="12" t="n">
        <f aca="false">IF(OR(AM113=0,DY23=0),0,AM113*DY23/(AM113+DY23))</f>
        <v>28.6047124469723</v>
      </c>
      <c r="AN23" s="12" t="n">
        <f aca="false">IF(OR(AN113=0,DZ23=0),0,AN113*DZ23/(AN113+DZ23))</f>
        <v>28.3938603127725</v>
      </c>
      <c r="AO23" s="12" t="n">
        <f aca="false">IF(OR(AO113=0,EA23=0),0,AO113*EA23/(AO113+EA23))</f>
        <v>28.1828891981941</v>
      </c>
      <c r="AP23" s="12" t="n">
        <f aca="false">IF(OR(AP113=0,EB23=0),0,AP113*EB23/(AP113+EB23))</f>
        <v>27.971318712462</v>
      </c>
      <c r="AQ23" s="12" t="n">
        <f aca="false">IF(OR(AQ113=0,EC23=0),0,AQ113*EC23/(AQ113+EC23))</f>
        <v>27.7586755801855</v>
      </c>
      <c r="AR23" s="12" t="n">
        <f aca="false">IF(OR(AR113=0,ED23=0),0,AR113*ED23/(AR113+ED23))</f>
        <v>27.6085516061072</v>
      </c>
      <c r="AS23" s="12" t="n">
        <f aca="false">IF(OR(AS113=0,EE23=0),0,AS113*EE23/(AS113+EE23))</f>
        <v>27.4580942887092</v>
      </c>
      <c r="AT23" s="12" t="n">
        <f aca="false">IF(OR(AT113=0,EF23=0),0,AT113*EF23/(AT113+EF23))</f>
        <v>27.3071010353371</v>
      </c>
      <c r="AU23" s="12" t="n">
        <f aca="false">IF(OR(AU113=0,EG23=0),0,AU113*EG23/(AU113+EG23))</f>
        <v>27.1553737668735</v>
      </c>
      <c r="AV23" s="12" t="n">
        <f aca="false">IF(OR(AV113=0,EH23=0),0,AV113*EH23/(AV113+EH23))</f>
        <v>27.0027176771781</v>
      </c>
      <c r="AW23" s="12" t="n">
        <f aca="false">IF(OR(AW113=0,EI23=0),0,AW113*EI23/(AW113+EI23))</f>
        <v>26.8662208520825</v>
      </c>
      <c r="AX23" s="12" t="n">
        <f aca="false">IF(OR(AX113=0,EJ23=0),0,AX113*EJ23/(AX113+EJ23))</f>
        <v>26.7287570420252</v>
      </c>
      <c r="AY23" s="12" t="n">
        <f aca="false">IF(OR(AY113=0,EK23=0),0,AY113*EK23/(AY113+EK23))</f>
        <v>26.5901854486918</v>
      </c>
      <c r="AZ23" s="12" t="n">
        <f aca="false">IF(OR(AZ113=0,EL23=0),0,AZ113*EL23/(AZ113+EL23))</f>
        <v>26.450365881848</v>
      </c>
      <c r="BA23" s="12" t="n">
        <f aca="false">IF(OR(BA113=0,EM23=0),0,BA113*EM23/(BA113+EM23))</f>
        <v>26.309158119869</v>
      </c>
      <c r="BB23" s="12" t="n">
        <f aca="false">IF(OR(BB113=0,EN23=0),0,BB113*EN23/(BB113+EN23))</f>
        <v>26.1997690037271</v>
      </c>
      <c r="BC23" s="12" t="n">
        <f aca="false">IF(OR(BC113=0,EO23=0),0,BC113*EO23/(BC113+EO23))</f>
        <v>26.0892987990352</v>
      </c>
      <c r="BD23" s="12" t="n">
        <f aca="false">IF(OR(BD113=0,EP23=0),0,BD113*EP23/(BD113+EP23))</f>
        <v>25.9776803542426</v>
      </c>
      <c r="BE23" s="12" t="n">
        <f aca="false">IF(OR(BE113=0,EQ23=0),0,BE113*EQ23/(BE113+EQ23))</f>
        <v>25.8648461608161</v>
      </c>
      <c r="BF23" s="12" t="n">
        <f aca="false">IF(OR(BF113=0,ER23=0),0,BF113*ER23/(BF113+ER23))</f>
        <v>25.7507281714658</v>
      </c>
      <c r="BG23" s="12" t="n">
        <f aca="false">IF(OR(BG113=0,ES23=0),0,BG113*ES23/(BG113+ES23))</f>
        <v>25.8288109691368</v>
      </c>
      <c r="BH23" s="12" t="n">
        <f aca="false">IF(OR(BH113=0,ET23=0),0,BH113*ET23/(BH113+ET23))</f>
        <v>25.9008784104831</v>
      </c>
      <c r="BI23" s="12" t="n">
        <f aca="false">IF(OR(BI113=0,EU23=0),0,BI113*EU23/(BI113+EU23))</f>
        <v>25.9671916409479</v>
      </c>
      <c r="BJ23" s="12" t="n">
        <f aca="false">IF(OR(BJ113=0,EV23=0),0,BJ113*EV23/(BJ113+EV23))</f>
        <v>26.0279977695633</v>
      </c>
      <c r="BK23" s="12" t="n">
        <f aca="false">IF(OR(BK113=0,EW23=0),0,BK113*EW23/(BK113+EW23))</f>
        <v>26.0835304966896</v>
      </c>
      <c r="BL23" s="12" t="n">
        <f aca="false">IF(OR(BL113=0,EX23=0),0,BL113*EX23/(BL113+EX23))</f>
        <v>26.1923523472569</v>
      </c>
      <c r="BM23" s="12" t="n">
        <f aca="false">IF(OR(BM113=0,EY23=0),0,BM113*EY23/(BM113+EY23))</f>
        <v>26.2920783774297</v>
      </c>
      <c r="BN23" s="12" t="n">
        <f aca="false">IF(OR(BN113=0,EZ23=0),0,BN113*EZ23/(BN113+EZ23))</f>
        <v>26.3832198779892</v>
      </c>
      <c r="BO23" s="12" t="n">
        <f aca="false">IF(OR(BO113=0,FA23=0),0,BO113*FA23/(BO113+FA23))</f>
        <v>26.4662537957148</v>
      </c>
      <c r="BP23" s="12" t="n">
        <f aca="false">IF(OR(BP113=0,FB23=0),0,BP113*FB23/(BP113+FB23))</f>
        <v>26.54162493664</v>
      </c>
      <c r="BQ23" s="12" t="n">
        <f aca="false">IF(OR(BQ113=0,FC23=0),0,BQ113*FC23/(BQ113+FC23))</f>
        <v>26.6330889846757</v>
      </c>
      <c r="BR23" s="12" t="n">
        <f aca="false">IF(OR(BR113=0,FD23=0),0,BR113*FD23/(BR113+FD23))</f>
        <v>26.7156935989199</v>
      </c>
      <c r="BS23" s="12" t="n">
        <f aca="false">IF(OR(BS113=0,FE23=0),0,BS113*FE23/(BS113+FE23))</f>
        <v>26.7899739588025</v>
      </c>
      <c r="BT23" s="12" t="n">
        <f aca="false">IF(OR(BT113=0,FF23=0),0,BT113*FF23/(BT113+FF23))</f>
        <v>26.8564247687082</v>
      </c>
      <c r="BU23" s="12" t="n">
        <f aca="false">IF(OR(BU113=0,FG23=0),0,BU113*FG23/(BU113+FG23))</f>
        <v>26.9155033862249</v>
      </c>
      <c r="BV23" s="12" t="n">
        <f aca="false">IF(OR(BV113=0,FH23=0),0,BV113*FH23/(BV113+FH23))</f>
        <v>27.0045311230235</v>
      </c>
      <c r="BW23" s="12" t="n">
        <f aca="false">IF(OR(BW113=0,FI23=0),0,BW113*FI23/(BW113+FI23))</f>
        <v>27.0835066461324</v>
      </c>
      <c r="BX23" s="12" t="n">
        <f aca="false">IF(OR(BX113=0,FJ23=0),0,BX113*FJ23/(BX113+FJ23))</f>
        <v>27.1531367347283</v>
      </c>
      <c r="BY23" s="12" t="n">
        <f aca="false">IF(OR(BY113=0,FK23=0),0,BY113*FK23/(BY113+FK23))</f>
        <v>27.2140643706318</v>
      </c>
      <c r="BZ23" s="12" t="n">
        <f aca="false">IF(OR(BZ113=0,FL23=0),0,BZ113*FL23/(BZ113+FL23))</f>
        <v>27.2668749973672</v>
      </c>
      <c r="CA23" s="12" t="n">
        <f aca="false">IF(OR(CA113=0,FM23=0),0,CA113*FM23/(CA113+FM23))</f>
        <v>27.3542283720062</v>
      </c>
      <c r="CB23" s="12" t="n">
        <f aca="false">IF(OR(CB113=0,FN23=0),0,CB113*FN23/(CB113+FN23))</f>
        <v>27.4298911565302</v>
      </c>
      <c r="CC23" s="12" t="n">
        <f aca="false">IF(OR(CC113=0,FO23=0),0,CC113*FO23/(CC113+FO23))</f>
        <v>27.4948372214997</v>
      </c>
      <c r="CD23" s="12" t="n">
        <f aca="false">IF(OR(CD113=0,FP23=0),0,CD113*FP23/(CD113+FP23))</f>
        <v>27.5499346131852</v>
      </c>
      <c r="CE23" s="12" t="n">
        <f aca="false">IF(OR(CE113=0,FQ23=0),0,CE113*FQ23/(CE113+FQ23))</f>
        <v>27.595958528711</v>
      </c>
      <c r="CF23" s="12" t="n">
        <f aca="false">IF(OR(CF113=0,FR23=0),0,CF113*FR23/(CF113+FR23))</f>
        <v>27.6946119992085</v>
      </c>
      <c r="CG23" s="12" t="n">
        <f aca="false">IF(OR(CG113=0,FS23=0),0,CG113*FS23/(CG113+FS23))</f>
        <v>27.7774327165932</v>
      </c>
      <c r="CH23" s="12" t="n">
        <f aca="false">IF(OR(CH113=0,FT23=0),0,CH113*FT23/(CH113+FT23))</f>
        <v>27.8461234825761</v>
      </c>
      <c r="CI23" s="12" t="n">
        <f aca="false">IF(OR(CI113=0,FU23=0),0,CI113*FU23/(CI113+FU23))</f>
        <v>27.9021485233448</v>
      </c>
      <c r="CJ23" s="12" t="n">
        <f aca="false">IF(OR(CJ113=0,FV23=0),0,CJ113*FV23/(CJ113+FV23))</f>
        <v>27.9467722729381</v>
      </c>
      <c r="CK23" s="12" t="n">
        <f aca="false">IF(OR(CK113=0,FW23=0),0,CK113*FW23/(CK113+FW23))</f>
        <v>28.0682118059214</v>
      </c>
      <c r="CL23" s="12" t="n">
        <f aca="false">IF(OR(CL113=0,FX23=0),0,CL113*FX23/(CL113+FX23))</f>
        <v>28.1651969307799</v>
      </c>
      <c r="CM23" s="12" t="n">
        <f aca="false">IF(OR(CM113=0,FY23=0),0,CM113*FY23/(CM113+FY23))</f>
        <v>28.241387189783</v>
      </c>
      <c r="CN23" s="12" t="n">
        <f aca="false">IF(OR(CN113=0,FZ23=0),0,CN113*FZ23/(CN113+FZ23))</f>
        <v>28.2997383693533</v>
      </c>
      <c r="CO23" s="12" t="n">
        <f aca="false">IF(OR(CO113=0,GA23=0),0,CO113*GA23/(CO113+GA23))</f>
        <v>28.3426610744144</v>
      </c>
      <c r="CP23" s="12" t="n">
        <f aca="false">IF(OR(CP113=0,GB23=0),0,CP113*GB23/(CP113+GB23))</f>
        <v>0</v>
      </c>
      <c r="CQ23" s="12" t="n">
        <f aca="false">IF(OR(CQ113=0,GC23=0),0,CQ113*GC23/(CQ113+GC23))</f>
        <v>0</v>
      </c>
      <c r="CR23" s="0" t="n">
        <f aca="false">IF(F$9=0,0,(SIN(F$12)*COS($E23)+SIN($E23)*COS(F$12))/SIN($E23)*F$9)</f>
        <v>33.8</v>
      </c>
      <c r="CS23" s="0" t="n">
        <f aca="false">IF(G$9=0,0,(SIN(G$12)*COS($E23)+SIN($E23)*COS(G$12))/SIN($E23)*G$9)</f>
        <v>38.0281757430801</v>
      </c>
      <c r="CT23" s="0" t="n">
        <f aca="false">IF(H$9=0,0,(SIN(H$12)*COS($E23)+SIN($E23)*COS(H$12))/SIN($E23)*H$9)</f>
        <v>42.4415942256704</v>
      </c>
      <c r="CU23" s="0" t="n">
        <f aca="false">IF(I$9=0,0,(SIN(I$12)*COS($E23)+SIN($E23)*COS(I$12))/SIN($E23)*I$9)</f>
        <v>47.9256632299818</v>
      </c>
      <c r="CV23" s="0" t="n">
        <f aca="false">IF(J$9=0,0,(SIN(J$12)*COS($E23)+SIN($E23)*COS(J$12))/SIN($E23)*J$9)</f>
        <v>53.7146278970437</v>
      </c>
      <c r="CW23" s="0" t="n">
        <f aca="false">IF(K$9=0,0,(SIN(K$12)*COS($E23)+SIN($E23)*COS(K$12))/SIN($E23)*K$9)</f>
        <v>59.8052859526062</v>
      </c>
      <c r="CX23" s="0" t="n">
        <f aca="false">IF(L$9=0,0,(SIN(L$12)*COS($E23)+SIN($E23)*COS(L$12))/SIN($E23)*L$9)</f>
        <v>66.1942463409397</v>
      </c>
      <c r="CY23" s="0" t="n">
        <f aca="false">IF(M$9=0,0,(SIN(M$12)*COS($E23)+SIN($E23)*COS(M$12))/SIN($E23)*M$9)</f>
        <v>72.8779307255973</v>
      </c>
      <c r="CZ23" s="0" t="n">
        <f aca="false">IF(N$9=0,0,(SIN(N$12)*COS($E23)+SIN($E23)*COS(N$12))/SIN($E23)*N$9)</f>
        <v>81.9000770016344</v>
      </c>
      <c r="DA23" s="0" t="n">
        <f aca="false">IF(O$9=0,0,(SIN(O$12)*COS($E23)+SIN($E23)*COS(O$12))/SIN($E23)*O$9)</f>
        <v>91.4161686936553</v>
      </c>
      <c r="DB23" s="0" t="n">
        <f aca="false">IF(P$9=0,0,(SIN(P$12)*COS($E23)+SIN($E23)*COS(P$12))/SIN($E23)*P$9)</f>
        <v>101.420109870905</v>
      </c>
      <c r="DC23" s="0" t="n">
        <f aca="false">IF(Q$9=0,0,(SIN(Q$12)*COS($E23)+SIN($E23)*COS(Q$12))/SIN($E23)*Q$9)</f>
        <v>111.905498913034</v>
      </c>
      <c r="DD23" s="0" t="n">
        <f aca="false">IF(R$9=0,0,(SIN(R$12)*COS($E23)+SIN($E23)*COS(R$12))/SIN($E23)*R$9)</f>
        <v>122.865631481849</v>
      </c>
      <c r="DE23" s="0" t="n">
        <f aca="false">IF(S$9=0,0,(SIN(S$12)*COS($E23)+SIN($E23)*COS(S$12))/SIN($E23)*S$9)</f>
        <v>121.929974726945</v>
      </c>
      <c r="DF23" s="0" t="n">
        <f aca="false">IF(T$9=0,0,(SIN(T$12)*COS($E23)+SIN($E23)*COS(T$12))/SIN($E23)*T$9)</f>
        <v>120.489253629392</v>
      </c>
      <c r="DG23" s="0" t="n">
        <f aca="false">IF(U$9=0,0,(SIN(U$12)*COS($E23)+SIN($E23)*COS(U$12))/SIN($E23)*U$9)</f>
        <v>118.547614223732</v>
      </c>
      <c r="DH23" s="0" t="n">
        <f aca="false">IF(V$9=0,0,(SIN(V$12)*COS($E23)+SIN($E23)*COS(V$12))/SIN($E23)*V$9)</f>
        <v>116.109496533795</v>
      </c>
      <c r="DI23" s="0" t="n">
        <f aca="false">IF(W$9=0,0,(SIN(W$12)*COS($E23)+SIN($E23)*COS(W$12))/SIN($E23)*W$9)</f>
        <v>113.179632047922</v>
      </c>
      <c r="DJ23" s="0" t="n">
        <f aca="false">IF(X$9=0,0,(SIN(X$12)*COS($E23)+SIN($E23)*COS(X$12))/SIN($E23)*X$9)</f>
        <v>112.557933311947</v>
      </c>
      <c r="DK23" s="0" t="n">
        <f aca="false">IF(Y$9=0,0,(SIN(Y$12)*COS($E23)+SIN($E23)*COS(Y$12))/SIN($E23)*Y$9)</f>
        <v>111.629957266775</v>
      </c>
      <c r="DL23" s="0" t="n">
        <f aca="false">IF(Z$9=0,0,(SIN(Z$12)*COS($E23)+SIN($E23)*COS(Z$12))/SIN($E23)*Z$9)</f>
        <v>110.398659257396</v>
      </c>
      <c r="DM23" s="0" t="n">
        <f aca="false">IF(AA$9=0,0,(SIN(AA$12)*COS($E23)+SIN($E23)*COS(AA$12))/SIN($E23)*AA$9)</f>
        <v>108.867169060601</v>
      </c>
      <c r="DN23" s="0" t="n">
        <f aca="false">IF(AB$9=0,0,(SIN(AB$12)*COS($E23)+SIN($E23)*COS(AB$12))/SIN($E23)*AB$9)</f>
        <v>107.038789092509</v>
      </c>
      <c r="DO23" s="0" t="n">
        <f aca="false">IF(AC$9=0,0,(SIN(AC$12)*COS($E23)+SIN($E23)*COS(AC$12))/SIN($E23)*AC$9)</f>
        <v>106.67537788859</v>
      </c>
      <c r="DP23" s="0" t="n">
        <f aca="false">IF(AD$9=0,0,(SIN(AD$12)*COS($E23)+SIN($E23)*COS(AD$12))/SIN($E23)*AD$9)</f>
        <v>106.112650314183</v>
      </c>
      <c r="DQ23" s="0" t="n">
        <f aca="false">IF(AE$9=0,0,(SIN(AE$12)*COS($E23)+SIN($E23)*COS(AE$12))/SIN($E23)*AE$9)</f>
        <v>105.352766984243</v>
      </c>
      <c r="DR23" s="0" t="n">
        <f aca="false">IF(AF$9=0,0,(SIN(AF$12)*COS($E23)+SIN($E23)*COS(AF$12))/SIN($E23)*AF$9)</f>
        <v>104.397998778948</v>
      </c>
      <c r="DS23" s="0" t="n">
        <f aca="false">IF(AG$9=0,0,(SIN(AG$12)*COS($E23)+SIN($E23)*COS(AG$12))/SIN($E23)*AG$9)</f>
        <v>103.250725530746</v>
      </c>
      <c r="DT23" s="0" t="n">
        <f aca="false">IF(AH$9=0,0,(SIN(AH$12)*COS($E23)+SIN($E23)*COS(AH$12))/SIN($E23)*AH$9)</f>
        <v>102.902885485076</v>
      </c>
      <c r="DU23" s="0" t="n">
        <f aca="false">IF(AI$9=0,0,(SIN(AI$12)*COS($E23)+SIN($E23)*COS(AI$12))/SIN($E23)*AI$9)</f>
        <v>102.409969173145</v>
      </c>
      <c r="DV23" s="0" t="n">
        <f aca="false">IF(AJ$9=0,0,(SIN(AJ$12)*COS($E23)+SIN($E23)*COS(AJ$12))/SIN($E23)*AJ$9)</f>
        <v>101.77375138838</v>
      </c>
      <c r="DW23" s="0" t="n">
        <f aca="false">IF(AK$9=0,0,(SIN(AK$12)*COS($E23)+SIN($E23)*COS(AK$12))/SIN($E23)*AK$9)</f>
        <v>100.996084723918</v>
      </c>
      <c r="DX23" s="0" t="n">
        <f aca="false">IF(AL$9=0,0,(SIN(AL$12)*COS($E23)+SIN($E23)*COS(AL$12))/SIN($E23)*AL$9)</f>
        <v>100.078898503007</v>
      </c>
      <c r="DY23" s="0" t="n">
        <f aca="false">IF(AM$9=0,0,(SIN(AM$12)*COS($E23)+SIN($E23)*COS(AM$12))/SIN($E23)*AM$9)</f>
        <v>99.7523167763413</v>
      </c>
      <c r="DZ23" s="0" t="n">
        <f aca="false">IF(AN$9=0,0,(SIN(AN$12)*COS($E23)+SIN($E23)*COS(AN$12))/SIN($E23)*AN$9)</f>
        <v>99.316395950843</v>
      </c>
      <c r="EA23" s="0" t="n">
        <f aca="false">IF(AO$9=0,0,(SIN(AO$12)*COS($E23)+SIN($E23)*COS(AO$12))/SIN($E23)*AO$9)</f>
        <v>98.7726114886794</v>
      </c>
      <c r="EB23" s="0" t="n">
        <f aca="false">IF(AP$9=0,0,(SIN(AP$12)*COS($E23)+SIN($E23)*COS(AP$12))/SIN($E23)*AP$9)</f>
        <v>98.1224953493585</v>
      </c>
      <c r="EC23" s="0" t="n">
        <f aca="false">IF(AQ$9=0,0,(SIN(AQ$12)*COS($E23)+SIN($E23)*COS(AQ$12))/SIN($E23)*AQ$9)</f>
        <v>97.3676351068858</v>
      </c>
      <c r="ED23" s="0" t="n">
        <f aca="false">IF(AR$9=0,0,(SIN(AR$12)*COS($E23)+SIN($E23)*COS(AR$12))/SIN($E23)*AR$9)</f>
        <v>97.3007359367</v>
      </c>
      <c r="EE23" s="0" t="n">
        <f aca="false">IF(AS$9=0,0,(SIN(AS$12)*COS($E23)+SIN($E23)*COS(AS$12))/SIN($E23)*AS$9)</f>
        <v>97.156192698859</v>
      </c>
      <c r="EF23" s="0" t="n">
        <f aca="false">IF(AT$9=0,0,(SIN(AT$12)*COS($E23)+SIN($E23)*COS(AT$12))/SIN($E23)*AT$9)</f>
        <v>96.9350205223582</v>
      </c>
      <c r="EG23" s="0" t="n">
        <f aca="false">IF(AU$9=0,0,(SIN(AU$12)*COS($E23)+SIN($E23)*COS(AU$12))/SIN($E23)*AU$9)</f>
        <v>96.6382722051896</v>
      </c>
      <c r="EH23" s="0" t="n">
        <f aca="false">IF(AV$9=0,0,(SIN(AV$12)*COS($E23)+SIN($E23)*COS(AV$12))/SIN($E23)*AV$9)</f>
        <v>96.2670375934788</v>
      </c>
      <c r="EI23" s="0" t="n">
        <f aca="false">IF(AW$9=0,0,(SIN(AW$12)*COS($E23)+SIN($E23)*COS(AW$12))/SIN($E23)*AW$9)</f>
        <v>96.0429193624591</v>
      </c>
      <c r="EJ23" s="0" t="n">
        <f aca="false">IF(AX$9=0,0,(SIN(AX$12)*COS($E23)+SIN($E23)*COS(AX$12))/SIN($E23)*AX$9)</f>
        <v>95.7521271980219</v>
      </c>
      <c r="EK23" s="0" t="n">
        <f aca="false">IF(AY$9=0,0,(SIN(AY$12)*COS($E23)+SIN($E23)*COS(AY$12))/SIN($E23)*AY$9)</f>
        <v>95.3956542095816</v>
      </c>
      <c r="EL23" s="0" t="n">
        <f aca="false">IF(AZ$9=0,0,(SIN(AZ$12)*COS($E23)+SIN($E23)*COS(AZ$12))/SIN($E23)*AZ$9)</f>
        <v>94.9745246360245</v>
      </c>
      <c r="EM23" s="0" t="n">
        <f aca="false">IF(BA$9=0,0,(SIN(BA$12)*COS($E23)+SIN($E23)*COS(BA$12))/SIN($E23)*BA$9)</f>
        <v>94.4897932547991</v>
      </c>
      <c r="EN23" s="0" t="n">
        <f aca="false">IF(BB$9=0,0,(SIN(BB$12)*COS($E23)+SIN($E23)*COS(BB$12))/SIN($E23)*BB$9)</f>
        <v>94.3738035914608</v>
      </c>
      <c r="EO23" s="0" t="n">
        <f aca="false">IF(BC$9=0,0,(SIN(BC$12)*COS($E23)+SIN($E23)*COS(BC$12))/SIN($E23)*BC$9)</f>
        <v>94.2053242588343</v>
      </c>
      <c r="EP23" s="0" t="n">
        <f aca="false">IF(BD$9=0,0,(SIN(BD$12)*COS($E23)+SIN($E23)*COS(BD$12))/SIN($E23)*BD$9)</f>
        <v>93.9850998103972</v>
      </c>
      <c r="EQ23" s="0" t="n">
        <f aca="false">IF(BE$9=0,0,(SIN(BE$12)*COS($E23)+SIN($E23)*COS(BE$12))/SIN($E23)*BE$9)</f>
        <v>93.7138975827189</v>
      </c>
      <c r="ER23" s="0" t="n">
        <f aca="false">IF(BF$9=0,0,(SIN(BF$12)*COS($E23)+SIN($E23)*COS(BF$12))/SIN($E23)*BF$9)</f>
        <v>93.3925072484183</v>
      </c>
      <c r="ES23" s="0" t="n">
        <f aca="false">IF(BG$9=0,0,(SIN(BG$12)*COS($E23)+SIN($E23)*COS(BG$12))/SIN($E23)*BG$9)</f>
        <v>95.6219024363457</v>
      </c>
      <c r="ET23" s="0" t="n">
        <f aca="false">IF(BH$9=0,0,(SIN(BH$12)*COS($E23)+SIN($E23)*COS(BH$12))/SIN($E23)*BH$9)</f>
        <v>97.8462277216623</v>
      </c>
      <c r="EU23" s="0" t="n">
        <f aca="false">IF(BI$9=0,0,(SIN(BI$12)*COS($E23)+SIN($E23)*COS(BI$12))/SIN($E23)*BI$9)</f>
        <v>100.063941047705</v>
      </c>
      <c r="EV23" s="0" t="n">
        <f aca="false">IF(BJ$9=0,0,(SIN(BJ$12)*COS($E23)+SIN($E23)*COS(BJ$12))/SIN($E23)*BJ$9)</f>
        <v>102.27349530708</v>
      </c>
      <c r="EW23" s="0" t="n">
        <f aca="false">IF(BK$9=0,0,(SIN(BK$12)*COS($E23)+SIN($E23)*COS(BK$12))/SIN($E23)*BK$9)</f>
        <v>104.473339078417</v>
      </c>
      <c r="EX23" s="0" t="n">
        <f aca="false">IF(BL$9=0,0,(SIN(BL$12)*COS($E23)+SIN($E23)*COS(BL$12))/SIN($E23)*BL$9)</f>
        <v>107.640467067116</v>
      </c>
      <c r="EY23" s="0" t="n">
        <f aca="false">IF(BM$9=0,0,(SIN(BM$12)*COS($E23)+SIN($E23)*COS(BM$12))/SIN($E23)*BM$9)</f>
        <v>110.80758496715</v>
      </c>
      <c r="EZ23" s="0" t="n">
        <f aca="false">IF(BN$9=0,0,(SIN(BN$12)*COS($E23)+SIN($E23)*COS(BN$12))/SIN($E23)*BN$9)</f>
        <v>113.972232786346</v>
      </c>
      <c r="FA23" s="0" t="n">
        <f aca="false">IF(BO$9=0,0,(SIN(BO$12)*COS($E23)+SIN($E23)*COS(BO$12))/SIN($E23)*BO$9)</f>
        <v>117.131941755842</v>
      </c>
      <c r="FB23" s="0" t="n">
        <f aca="false">IF(BP$9=0,0,(SIN(BP$12)*COS($E23)+SIN($E23)*COS(BP$12))/SIN($E23)*BP$9)</f>
        <v>120.284235540471</v>
      </c>
      <c r="FC23" s="0" t="n">
        <f aca="false">IF(BQ$9=0,0,(SIN(BQ$12)*COS($E23)+SIN($E23)*COS(BQ$12))/SIN($E23)*BQ$9)</f>
        <v>123.930413623411</v>
      </c>
      <c r="FD23" s="0" t="n">
        <f aca="false">IF(BR$9=0,0,(SIN(BR$12)*COS($E23)+SIN($E23)*COS(BR$12))/SIN($E23)*BR$9)</f>
        <v>127.569094813633</v>
      </c>
      <c r="FE23" s="0" t="n">
        <f aca="false">IF(BS$9=0,0,(SIN(BS$12)*COS($E23)+SIN($E23)*COS(BS$12))/SIN($E23)*BS$9)</f>
        <v>131.197324782928</v>
      </c>
      <c r="FF23" s="0" t="n">
        <f aca="false">IF(BT$9=0,0,(SIN(BT$12)*COS($E23)+SIN($E23)*COS(BT$12))/SIN($E23)*BT$9)</f>
        <v>134.81214373341</v>
      </c>
      <c r="FG23" s="0" t="n">
        <f aca="false">IF(BU$9=0,0,(SIN(BU$12)*COS($E23)+SIN($E23)*COS(BU$12))/SIN($E23)*BU$9)</f>
        <v>138.410587864031</v>
      </c>
      <c r="FH23" s="0" t="n">
        <f aca="false">IF(BV$9=0,0,(SIN(BV$12)*COS($E23)+SIN($E23)*COS(BV$12))/SIN($E23)*BV$9)</f>
        <v>143.018601643975</v>
      </c>
      <c r="FI23" s="0" t="n">
        <f aca="false">IF(BW$9=0,0,(SIN(BW$12)*COS($E23)+SIN($E23)*COS(BW$12))/SIN($E23)*BW$9)</f>
        <v>147.610974422705</v>
      </c>
      <c r="FJ23" s="0" t="n">
        <f aca="false">IF(BX$9=0,0,(SIN(BX$12)*COS($E23)+SIN($E23)*COS(BX$12))/SIN($E23)*BX$9)</f>
        <v>152.183795927404</v>
      </c>
      <c r="FK23" s="0" t="n">
        <f aca="false">IF(BY$9=0,0,(SIN(BY$12)*COS($E23)+SIN($E23)*COS(BY$12))/SIN($E23)*BY$9)</f>
        <v>156.733154099881</v>
      </c>
      <c r="FL23" s="0" t="n">
        <f aca="false">IF(BZ$9=0,0,(SIN(BZ$12)*COS($E23)+SIN($E23)*COS(BZ$12))/SIN($E23)*BZ$9)</f>
        <v>161.255137055573</v>
      </c>
      <c r="FM23" s="0" t="n">
        <f aca="false">IF(CA$9=0,0,(SIN(CA$12)*COS($E23)+SIN($E23)*COS(CA$12))/SIN($E23)*CA$9)</f>
        <v>167.309474997875</v>
      </c>
      <c r="FN23" s="0" t="n">
        <f aca="false">IF(CB$9=0,0,(SIN(CB$12)*COS($E23)+SIN($E23)*COS(CB$12))/SIN($E23)*CB$9)</f>
        <v>173.333882458623</v>
      </c>
      <c r="FO23" s="0" t="n">
        <f aca="false">IF(CC$9=0,0,(SIN(CC$12)*COS($E23)+SIN($E23)*COS(CC$12))/SIN($E23)*CC$9)</f>
        <v>179.323028541652</v>
      </c>
      <c r="FP23" s="0" t="n">
        <f aca="false">IF(CD$9=0,0,(SIN(CD$12)*COS($E23)+SIN($E23)*COS(CD$12))/SIN($E23)*CD$9)</f>
        <v>185.271587749565</v>
      </c>
      <c r="FQ23" s="0" t="n">
        <f aca="false">IF(CE$9=0,0,(SIN(CE$12)*COS($E23)+SIN($E23)*COS(CE$12))/SIN($E23)*CE$9)</f>
        <v>191.174242672424</v>
      </c>
      <c r="FR23" s="0" t="n">
        <f aca="false">IF(CF$9=0,0,(SIN(CF$12)*COS($E23)+SIN($E23)*COS(CF$12))/SIN($E23)*CF$9)</f>
        <v>200.169713590291</v>
      </c>
      <c r="FS23" s="0" t="n">
        <f aca="false">IF(CG$9=0,0,(SIN(CG$12)*COS($E23)+SIN($E23)*COS(CG$12))/SIN($E23)*CG$9)</f>
        <v>209.109638260297</v>
      </c>
      <c r="FT23" s="0" t="n">
        <f aca="false">IF(CH$9=0,0,(SIN(CH$12)*COS($E23)+SIN($E23)*COS(CH$12))/SIN($E23)*CH$9)</f>
        <v>217.985866108799</v>
      </c>
      <c r="FU23" s="0" t="n">
        <f aca="false">IF(CI$9=0,0,(SIN(CI$12)*COS($E23)+SIN($E23)*COS(CI$12))/SIN($E23)*CI$9)</f>
        <v>226.790265964821</v>
      </c>
      <c r="FV23" s="0" t="n">
        <f aca="false">IF(CJ$9=0,0,(SIN(CJ$12)*COS($E23)+SIN($E23)*COS(CJ$12))/SIN($E23)*CJ$9)</f>
        <v>235.514730190126</v>
      </c>
      <c r="FW23" s="0" t="n">
        <f aca="false">IF(CK$9=0,0,(SIN(CK$12)*COS($E23)+SIN($E23)*COS(CK$12))/SIN($E23)*CK$9)</f>
        <v>250.947678425635</v>
      </c>
      <c r="FX23" s="0" t="n">
        <f aca="false">IF(CL$9=0,0,(SIN(CL$12)*COS($E23)+SIN($E23)*COS(CL$12))/SIN($E23)*CL$9)</f>
        <v>266.265903776801</v>
      </c>
      <c r="FY23" s="0" t="n">
        <f aca="false">IF(CM$9=0,0,(SIN(CM$12)*COS($E23)+SIN($E23)*COS(CM$12))/SIN($E23)*CM$9)</f>
        <v>281.45519158521</v>
      </c>
      <c r="FZ23" s="0" t="n">
        <f aca="false">IF(CN$9=0,0,(SIN(CN$12)*COS($E23)+SIN($E23)*COS(CN$12))/SIN($E23)*CN$9)</f>
        <v>296.501381037667</v>
      </c>
      <c r="GA23" s="0" t="n">
        <f aca="false">IF(CO$9=0,0,(SIN(CO$12)*COS($E23)+SIN($E23)*COS(CO$12))/SIN($E23)*CO$9)</f>
        <v>311.390372383869</v>
      </c>
      <c r="GB23" s="0" t="n">
        <f aca="false">IF(CP$9=0,0,(SIN(CP$12)*COS($E23)+SIN($E23)*COS(CP$12))/SIN($E23)*CP$9)</f>
        <v>0</v>
      </c>
      <c r="GC23" s="0" t="n">
        <f aca="false">IF(CQ$9=0,0,(SIN(CQ$12)*COS($E23)+SIN($E23)*COS(CQ$12))/SIN($E23)*CQ$9)</f>
        <v>0</v>
      </c>
    </row>
    <row r="24" customFormat="false" ht="12.8" hidden="true" customHeight="false" outlineLevel="0" collapsed="false">
      <c r="A24" s="0" t="n">
        <f aca="false">MAX($F24:$CQ24)</f>
        <v>39.8597408239854</v>
      </c>
      <c r="B24" s="91" t="n">
        <f aca="false">IF(ISNA(INDEX(vmg!$B$6:$B$151,MATCH($C24,vmg!$F$6:$F$151,0))),IF(ISNA(INDEX(vmg!$B$6:$B$151,MATCH($C24,vmg!$D$6:$D$151,0))),0,INDEX(vmg!$B$6:$B$151,MATCH($C24,vmg!$D$6:$D$151,0))),INDEX(vmg!$B$6:$B$151,MATCH($C24,vmg!$F$6:$F$151,0)))</f>
        <v>30.852</v>
      </c>
      <c r="C24" s="90" t="n">
        <f aca="false">MOD(Best +D24,360)</f>
        <v>93</v>
      </c>
      <c r="D24" s="90" t="n">
        <f aca="false">D23+1</f>
        <v>12</v>
      </c>
      <c r="E24" s="1" t="n">
        <f aca="false">D24*PI()/180</f>
        <v>0.20943951023932</v>
      </c>
      <c r="F24" s="12" t="n">
        <f aca="false">IF(OR(F114=0,CR24=0),0,F114*CR24/(F114+CR24))</f>
        <v>33.79999885756</v>
      </c>
      <c r="G24" s="12" t="n">
        <f aca="false">IF(OR(G114=0,CS24=0),0,G114*CS24/(G114+CS24))</f>
        <v>34.4856344354859</v>
      </c>
      <c r="H24" s="12" t="n">
        <f aca="false">IF(OR(H114=0,CT24=0),0,H114*CT24/(H114+CT24))</f>
        <v>35.0280682257686</v>
      </c>
      <c r="I24" s="12" t="n">
        <f aca="false">IF(OR(I114=0,CU24=0),0,I114*CU24/(I114+CU24))</f>
        <v>35.9637494907831</v>
      </c>
      <c r="J24" s="12" t="n">
        <f aca="false">IF(OR(J114=0,CV24=0),0,J114*CV24/(J114+CV24))</f>
        <v>36.6963654906437</v>
      </c>
      <c r="K24" s="12" t="n">
        <f aca="false">IF(OR(K114=0,CW24=0),0,K114*CW24/(K114+CW24))</f>
        <v>37.2591182092252</v>
      </c>
      <c r="L24" s="12" t="n">
        <f aca="false">IF(OR(L114=0,CX24=0),0,L114*CX24/(L114+CX24))</f>
        <v>37.6811770069777</v>
      </c>
      <c r="M24" s="12" t="n">
        <f aca="false">IF(OR(M114=0,CY24=0),0,M114*CY24/(M114+CY24))</f>
        <v>37.9875647597651</v>
      </c>
      <c r="N24" s="12" t="n">
        <f aca="false">IF(OR(N114=0,CZ24=0),0,N114*CZ24/(N114+CZ24))</f>
        <v>38.6791894003838</v>
      </c>
      <c r="O24" s="12" t="n">
        <f aca="false">IF(OR(O114=0,DA24=0),0,O114*DA24/(O114+DA24))</f>
        <v>39.1779691860535</v>
      </c>
      <c r="P24" s="12" t="n">
        <f aca="false">IF(OR(P114=0,DB24=0),0,P114*DB24/(P114+DB24))</f>
        <v>39.5211256058308</v>
      </c>
      <c r="Q24" s="12" t="n">
        <f aca="false">IF(OR(Q114=0,DC24=0),0,Q114*DC24/(Q114+DC24))</f>
        <v>39.7398313809833</v>
      </c>
      <c r="R24" s="12" t="n">
        <f aca="false">IF(OR(R114=0,DD24=0),0,R114*DD24/(R114+DD24))</f>
        <v>39.8597408239854</v>
      </c>
      <c r="S24" s="12" t="n">
        <f aca="false">IF(OR(S114=0,DE24=0),0,S114*DE24/(S114+DE24))</f>
        <v>38.6796445325609</v>
      </c>
      <c r="T24" s="12" t="n">
        <f aca="false">IF(OR(T114=0,DF24=0),0,T114*DF24/(T114+DF24))</f>
        <v>37.5855983042741</v>
      </c>
      <c r="U24" s="12" t="n">
        <f aca="false">IF(OR(U114=0,DG24=0),0,U114*DG24/(U114+DG24))</f>
        <v>36.5580407615698</v>
      </c>
      <c r="V24" s="12" t="n">
        <f aca="false">IF(OR(V114=0,DH24=0),0,V114*DH24/(V114+DH24))</f>
        <v>35.5804036261173</v>
      </c>
      <c r="W24" s="12" t="n">
        <f aca="false">IF(OR(W114=0,DI24=0),0,W114*DI24/(W114+DI24))</f>
        <v>34.6381463752961</v>
      </c>
      <c r="X24" s="12" t="n">
        <f aca="false">IF(OR(X114=0,DJ24=0),0,X114*DJ24/(X114+DJ24))</f>
        <v>33.9919265882079</v>
      </c>
      <c r="Y24" s="12" t="n">
        <f aca="false">IF(OR(Y114=0,DK24=0),0,Y114*DK24/(Y114+DK24))</f>
        <v>33.3722270117598</v>
      </c>
      <c r="Z24" s="12" t="n">
        <f aca="false">IF(OR(Z114=0,DL24=0),0,Z114*DL24/(Z114+DL24))</f>
        <v>32.7732758676534</v>
      </c>
      <c r="AA24" s="12" t="n">
        <f aca="false">IF(OR(AA114=0,DM24=0),0,AA114*DM24/(AA114+DM24))</f>
        <v>32.1898639571538</v>
      </c>
      <c r="AB24" s="12" t="n">
        <f aca="false">IF(OR(AB114=0,DN24=0),0,AB114*DN24/(AB114+DN24))</f>
        <v>31.6171772770155</v>
      </c>
      <c r="AC24" s="12" t="n">
        <f aca="false">IF(OR(AC114=0,DO24=0),0,AC114*DO24/(AC114+DO24))</f>
        <v>31.2124056871314</v>
      </c>
      <c r="AD24" s="12" t="n">
        <f aca="false">IF(OR(AD114=0,DP24=0),0,AD114*DP24/(AD114+DP24))</f>
        <v>30.8171329529412</v>
      </c>
      <c r="AE24" s="12" t="n">
        <f aca="false">IF(OR(AE114=0,DQ24=0),0,AE114*DQ24/(AE114+DQ24))</f>
        <v>30.4292238862174</v>
      </c>
      <c r="AF24" s="12" t="n">
        <f aca="false">IF(OR(AF114=0,DR24=0),0,AF114*DR24/(AF114+DR24))</f>
        <v>30.0466888342575</v>
      </c>
      <c r="AG24" s="12" t="n">
        <f aca="false">IF(OR(AG114=0,DS24=0),0,AG114*DS24/(AG114+DS24))</f>
        <v>29.6676441865711</v>
      </c>
      <c r="AH24" s="12" t="n">
        <f aca="false">IF(OR(AH114=0,DT24=0),0,AH114*DT24/(AH114+DT24))</f>
        <v>29.3768832658807</v>
      </c>
      <c r="AI24" s="12" t="n">
        <f aca="false">IF(OR(AI114=0,DU24=0),0,AI114*DU24/(AI114+DU24))</f>
        <v>29.0893443157613</v>
      </c>
      <c r="AJ24" s="12" t="n">
        <f aca="false">IF(OR(AJ114=0,DV24=0),0,AJ114*DV24/(AJ114+DV24))</f>
        <v>28.8040331988847</v>
      </c>
      <c r="AK24" s="12" t="n">
        <f aca="false">IF(OR(AK114=0,DW24=0),0,AK114*DW24/(AK114+DW24))</f>
        <v>28.5199988272186</v>
      </c>
      <c r="AL24" s="12" t="n">
        <f aca="false">IF(OR(AL114=0,DX24=0),0,AL114*DX24/(AL114+DX24))</f>
        <v>28.2363204388672</v>
      </c>
      <c r="AM24" s="12" t="n">
        <f aca="false">IF(OR(AM114=0,DY24=0),0,AM114*DY24/(AM114+DY24))</f>
        <v>28.0138821263727</v>
      </c>
      <c r="AN24" s="12" t="n">
        <f aca="false">IF(OR(AN114=0,DZ24=0),0,AN114*DZ24/(AN114+DZ24))</f>
        <v>27.7920738072997</v>
      </c>
      <c r="AO24" s="12" t="n">
        <f aca="false">IF(OR(AO114=0,EA24=0),0,AO114*EA24/(AO114+EA24))</f>
        <v>27.5703865053166</v>
      </c>
      <c r="AP24" s="12" t="n">
        <f aca="false">IF(OR(AP114=0,EB24=0),0,AP114*EB24/(AP114+EB24))</f>
        <v>27.3483245585692</v>
      </c>
      <c r="AQ24" s="12" t="n">
        <f aca="false">IF(OR(AQ114=0,EC24=0),0,AQ114*EC24/(AQ114+EC24))</f>
        <v>27.1254009865122</v>
      </c>
      <c r="AR24" s="12" t="n">
        <f aca="false">IF(OR(AR114=0,ED24=0),0,AR114*ED24/(AR114+ED24))</f>
        <v>26.9667369131399</v>
      </c>
      <c r="AS24" s="12" t="n">
        <f aca="false">IF(OR(AS114=0,EE24=0),0,AS114*EE24/(AS114+EE24))</f>
        <v>26.8079037762883</v>
      </c>
      <c r="AT24" s="12" t="n">
        <f aca="false">IF(OR(AT114=0,EF24=0),0,AT114*EF24/(AT114+EF24))</f>
        <v>26.6486896994601</v>
      </c>
      <c r="AU24" s="12" t="n">
        <f aca="false">IF(OR(AU114=0,EG24=0),0,AU114*EG24/(AU114+EG24))</f>
        <v>26.4888881415237</v>
      </c>
      <c r="AV24" s="12" t="n">
        <f aca="false">IF(OR(AV114=0,EH24=0),0,AV114*EH24/(AV114+EH24))</f>
        <v>26.3282966096406</v>
      </c>
      <c r="AW24" s="12" t="n">
        <f aca="false">IF(OR(AW114=0,EI24=0),0,AW114*EI24/(AW114+EI24))</f>
        <v>26.1843796727362</v>
      </c>
      <c r="AX24" s="12" t="n">
        <f aca="false">IF(OR(AX114=0,EJ24=0),0,AX114*EJ24/(AX114+EJ24))</f>
        <v>26.0396145646978</v>
      </c>
      <c r="AY24" s="12" t="n">
        <f aca="false">IF(OR(AY114=0,EK24=0),0,AY114*EK24/(AY114+EK24))</f>
        <v>25.8938548117302</v>
      </c>
      <c r="AZ24" s="12" t="n">
        <f aca="false">IF(OR(AZ114=0,EL24=0),0,AZ114*EL24/(AZ114+EL24))</f>
        <v>25.7469551024543</v>
      </c>
      <c r="BA24" s="12" t="n">
        <f aca="false">IF(OR(BA114=0,EM24=0),0,BA114*EM24/(BA114+EM24))</f>
        <v>25.5987706266304</v>
      </c>
      <c r="BB24" s="12" t="n">
        <f aca="false">IF(OR(BB114=0,EN24=0),0,BB114*EN24/(BB114+EN24))</f>
        <v>25.4831789438409</v>
      </c>
      <c r="BC24" s="12" t="n">
        <f aca="false">IF(OR(BC114=0,EO24=0),0,BC114*EO24/(BC114+EO24))</f>
        <v>25.366587912438</v>
      </c>
      <c r="BD24" s="12" t="n">
        <f aca="false">IF(OR(BD114=0,EP24=0),0,BD114*EP24/(BD114+EP24))</f>
        <v>25.2489268209089</v>
      </c>
      <c r="BE24" s="12" t="n">
        <f aca="false">IF(OR(BE114=0,EQ24=0),0,BE114*EQ24/(BE114+EQ24))</f>
        <v>25.1301249281566</v>
      </c>
      <c r="BF24" s="12" t="n">
        <f aca="false">IF(OR(BF114=0,ER24=0),0,BF114*ER24/(BF114+ER24))</f>
        <v>25.0101112678429</v>
      </c>
      <c r="BG24" s="12" t="n">
        <f aca="false">IF(OR(BG114=0,ES24=0),0,BG114*ES24/(BG114+ES24))</f>
        <v>25.0860383018891</v>
      </c>
      <c r="BH24" s="12" t="n">
        <f aca="false">IF(OR(BH114=0,ET24=0),0,BH114*ET24/(BH114+ET24))</f>
        <v>25.1559287244751</v>
      </c>
      <c r="BI24" s="12" t="n">
        <f aca="false">IF(OR(BI114=0,EU24=0),0,BI114*EU24/(BI114+EU24))</f>
        <v>25.2200386425729</v>
      </c>
      <c r="BJ24" s="12" t="n">
        <f aca="false">IF(OR(BJ114=0,EV24=0),0,BJ114*EV24/(BJ114+EV24))</f>
        <v>25.2786107566929</v>
      </c>
      <c r="BK24" s="12" t="n">
        <f aca="false">IF(OR(BK114=0,EW24=0),0,BK114*EW24/(BK114+EW24))</f>
        <v>25.3318749180396</v>
      </c>
      <c r="BL24" s="12" t="n">
        <f aca="false">IF(OR(BL114=0,EX24=0),0,BL114*EX24/(BL114+EX24))</f>
        <v>25.4396213383115</v>
      </c>
      <c r="BM24" s="12" t="n">
        <f aca="false">IF(OR(BM114=0,EY24=0),0,BM114*EY24/(BM114+EY24))</f>
        <v>25.5381840123753</v>
      </c>
      <c r="BN24" s="12" t="n">
        <f aca="false">IF(OR(BN114=0,EZ24=0),0,BN114*EZ24/(BN114+EZ24))</f>
        <v>25.628069640489</v>
      </c>
      <c r="BO24" s="12" t="n">
        <f aca="false">IF(OR(BO114=0,FA24=0),0,BO114*FA24/(BO114+FA24))</f>
        <v>25.7097516668351</v>
      </c>
      <c r="BP24" s="12" t="n">
        <f aca="false">IF(OR(BP114=0,FB24=0),0,BP114*FB24/(BP114+FB24))</f>
        <v>25.7836723142933</v>
      </c>
      <c r="BQ24" s="12" t="n">
        <f aca="false">IF(OR(BQ114=0,FC24=0),0,BQ114*FC24/(BQ114+FC24))</f>
        <v>25.8741316702178</v>
      </c>
      <c r="BR24" s="12" t="n">
        <f aca="false">IF(OR(BR114=0,FD24=0),0,BR114*FD24/(BR114+FD24))</f>
        <v>25.9556005086168</v>
      </c>
      <c r="BS24" s="12" t="n">
        <f aca="false">IF(OR(BS114=0,FE24=0),0,BS114*FE24/(BS114+FE24))</f>
        <v>26.028613429316</v>
      </c>
      <c r="BT24" s="12" t="n">
        <f aca="false">IF(OR(BT114=0,FF24=0),0,BT114*FF24/(BT114+FF24))</f>
        <v>26.0936652960694</v>
      </c>
      <c r="BU24" s="12" t="n">
        <f aca="false">IF(OR(BU114=0,FG24=0),0,BU114*FG24/(BU114+FG24))</f>
        <v>26.1512142144094</v>
      </c>
      <c r="BV24" s="12" t="n">
        <f aca="false">IF(OR(BV114=0,FH24=0),0,BV114*FH24/(BV114+FH24))</f>
        <v>26.2395188349368</v>
      </c>
      <c r="BW24" s="12" t="n">
        <f aca="false">IF(OR(BW114=0,FI24=0),0,BW114*FI24/(BW114+FI24))</f>
        <v>26.3175795321364</v>
      </c>
      <c r="BX24" s="12" t="n">
        <f aca="false">IF(OR(BX114=0,FJ24=0),0,BX114*FJ24/(BX114+FJ24))</f>
        <v>26.3861070470646</v>
      </c>
      <c r="BY24" s="12" t="n">
        <f aca="false">IF(OR(BY114=0,FK24=0),0,BY114*FK24/(BY114+FK24))</f>
        <v>26.4457488275694</v>
      </c>
      <c r="BZ24" s="12" t="n">
        <f aca="false">IF(OR(BZ114=0,FL24=0),0,BZ114*FL24/(BZ114+FL24))</f>
        <v>26.4970951112461</v>
      </c>
      <c r="CA24" s="12" t="n">
        <f aca="false">IF(OR(CA114=0,FM24=0),0,CA114*FM24/(CA114+FM24))</f>
        <v>26.583961194504</v>
      </c>
      <c r="CB24" s="12" t="n">
        <f aca="false">IF(OR(CB114=0,FN24=0),0,CB114*FN24/(CB114+FN24))</f>
        <v>26.6588698870508</v>
      </c>
      <c r="CC24" s="12" t="n">
        <f aca="false">IF(OR(CC114=0,FO24=0),0,CC114*FO24/(CC114+FO24))</f>
        <v>26.7228061869875</v>
      </c>
      <c r="CD24" s="12" t="n">
        <f aca="false">IF(OR(CD114=0,FP24=0),0,CD114*FP24/(CD114+FP24))</f>
        <v>26.7766491913467</v>
      </c>
      <c r="CE24" s="12" t="n">
        <f aca="false">IF(OR(CE114=0,FQ24=0),0,CE114*FQ24/(CE114+FQ24))</f>
        <v>26.8211848941313</v>
      </c>
      <c r="CF24" s="12" t="n">
        <f aca="false">IF(OR(CF114=0,FR24=0),0,CF114*FR24/(CF114+FR24))</f>
        <v>26.9199102984836</v>
      </c>
      <c r="CG24" s="12" t="n">
        <f aca="false">IF(OR(CG114=0,FS24=0),0,CG114*FS24/(CG114+FS24))</f>
        <v>27.0023930520966</v>
      </c>
      <c r="CH24" s="12" t="n">
        <f aca="false">IF(OR(CH114=0,FT24=0),0,CH114*FT24/(CH114+FT24))</f>
        <v>27.0703640208984</v>
      </c>
      <c r="CI24" s="12" t="n">
        <f aca="false">IF(OR(CI114=0,FU24=0),0,CI114*FU24/(CI114+FU24))</f>
        <v>27.1253136007669</v>
      </c>
      <c r="CJ24" s="12" t="n">
        <f aca="false">IF(OR(CJ114=0,FV24=0),0,CJ114*FV24/(CJ114+FV24))</f>
        <v>27.1685304153997</v>
      </c>
      <c r="CK24" s="12" t="n">
        <f aca="false">IF(OR(CK114=0,FW24=0),0,CK114*FW24/(CK114+FW24))</f>
        <v>27.2909844484028</v>
      </c>
      <c r="CL24" s="12" t="n">
        <f aca="false">IF(OR(CL114=0,FX24=0),0,CL114*FX24/(CL114+FX24))</f>
        <v>27.3882821965282</v>
      </c>
      <c r="CM24" s="12" t="n">
        <f aca="false">IF(OR(CM114=0,FY24=0),0,CM114*FY24/(CM114+FY24))</f>
        <v>27.4641612829082</v>
      </c>
      <c r="CN24" s="12" t="n">
        <f aca="false">IF(OR(CN114=0,FZ24=0),0,CN114*FZ24/(CN114+FZ24))</f>
        <v>27.5216451602038</v>
      </c>
      <c r="CO24" s="12" t="n">
        <f aca="false">IF(OR(CO114=0,GA24=0),0,CO114*GA24/(CO114+GA24))</f>
        <v>27.5632029216441</v>
      </c>
      <c r="CP24" s="12" t="n">
        <f aca="false">IF(OR(CP114=0,GB24=0),0,CP114*GB24/(CP114+GB24))</f>
        <v>0</v>
      </c>
      <c r="CQ24" s="12" t="n">
        <f aca="false">IF(OR(CQ114=0,GC24=0),0,CQ114*GC24/(CQ114+GC24))</f>
        <v>0</v>
      </c>
      <c r="CR24" s="0" t="n">
        <f aca="false">IF(F$9=0,0,(SIN(F$12)*COS($E24)+SIN($E24)*COS(F$12))/SIN($E24)*F$9)</f>
        <v>33.8</v>
      </c>
      <c r="CS24" s="0" t="n">
        <f aca="false">IF(G$9=0,0,(SIN(G$12)*COS($E24)+SIN($E24)*COS(G$12))/SIN($E24)*G$9)</f>
        <v>37.7602229375468</v>
      </c>
      <c r="CT24" s="0" t="n">
        <f aca="false">IF(H$9=0,0,(SIN(H$12)*COS($E24)+SIN($E24)*COS(H$12))/SIN($E24)*H$9)</f>
        <v>41.8888818004077</v>
      </c>
      <c r="CU24" s="0" t="n">
        <f aca="false">IF(I$9=0,0,(SIN(I$12)*COS($E24)+SIN($E24)*COS(I$12))/SIN($E24)*I$9)</f>
        <v>47.0553621414713</v>
      </c>
      <c r="CV24" s="0" t="n">
        <f aca="false">IF(J$9=0,0,(SIN(J$12)*COS($E24)+SIN($E24)*COS(J$12))/SIN($E24)*J$9)</f>
        <v>52.4994012959122</v>
      </c>
      <c r="CW24" s="0" t="n">
        <f aca="false">IF(K$9=0,0,(SIN(K$12)*COS($E24)+SIN($E24)*COS(K$12))/SIN($E24)*K$9)</f>
        <v>58.2179315069443</v>
      </c>
      <c r="CX24" s="0" t="n">
        <f aca="false">IF(L$9=0,0,(SIN(L$12)*COS($E24)+SIN($E24)*COS(L$12))/SIN($E24)*L$9)</f>
        <v>64.2077129212468</v>
      </c>
      <c r="CY24" s="0" t="n">
        <f aca="false">IF(M$9=0,0,(SIN(M$12)*COS($E24)+SIN($E24)*COS(M$12))/SIN($E24)*M$9)</f>
        <v>70.4653350321396</v>
      </c>
      <c r="CZ24" s="0" t="n">
        <f aca="false">IF(N$9=0,0,(SIN(N$12)*COS($E24)+SIN($E24)*COS(N$12))/SIN($E24)*N$9)</f>
        <v>78.9612494374933</v>
      </c>
      <c r="DA24" s="0" t="n">
        <f aca="false">IF(O$9=0,0,(SIN(O$12)*COS($E24)+SIN($E24)*COS(O$12))/SIN($E24)*O$9)</f>
        <v>87.9063863841616</v>
      </c>
      <c r="DB24" s="0" t="n">
        <f aca="false">IF(P$9=0,0,(SIN(P$12)*COS($E24)+SIN($E24)*COS(P$12))/SIN($E24)*P$9)</f>
        <v>97.294942698486</v>
      </c>
      <c r="DC24" s="0" t="n">
        <f aca="false">IF(Q$9=0,0,(SIN(Q$12)*COS($E24)+SIN($E24)*COS(Q$12))/SIN($E24)*Q$9)</f>
        <v>107.120836910563</v>
      </c>
      <c r="DD24" s="0" t="n">
        <f aca="false">IF(R$9=0,0,(SIN(R$12)*COS($E24)+SIN($E24)*COS(R$12))/SIN($E24)*R$9)</f>
        <v>117.377712088057</v>
      </c>
      <c r="DE24" s="0" t="n">
        <f aca="false">IF(S$9=0,0,(SIN(S$12)*COS($E24)+SIN($E24)*COS(S$12))/SIN($E24)*S$9)</f>
        <v>116.269385701629</v>
      </c>
      <c r="DF24" s="0" t="n">
        <f aca="false">IF(T$9=0,0,(SIN(T$12)*COS($E24)+SIN($E24)*COS(T$12))/SIN($E24)*T$9)</f>
        <v>114.699612568822</v>
      </c>
      <c r="DG24" s="0" t="n">
        <f aca="false">IF(U$9=0,0,(SIN(U$12)*COS($E24)+SIN($E24)*COS(U$12))/SIN($E24)*U$9)</f>
        <v>112.672402857298</v>
      </c>
      <c r="DH24" s="0" t="n">
        <f aca="false">IF(V$9=0,0,(SIN(V$12)*COS($E24)+SIN($E24)*COS(V$12))/SIN($E24)*V$9)</f>
        <v>110.192034771305</v>
      </c>
      <c r="DI24" s="0" t="n">
        <f aca="false">IF(W$9=0,0,(SIN(W$12)*COS($E24)+SIN($E24)*COS(W$12))/SIN($E24)*W$9)</f>
        <v>107.263052133414</v>
      </c>
      <c r="DJ24" s="0" t="n">
        <f aca="false">IF(X$9=0,0,(SIN(X$12)*COS($E24)+SIN($E24)*COS(X$12))/SIN($E24)*X$9)</f>
        <v>106.535615736082</v>
      </c>
      <c r="DK24" s="0" t="n">
        <f aca="false">IF(Y$9=0,0,(SIN(Y$12)*COS($E24)+SIN($E24)*COS(Y$12))/SIN($E24)*Y$9)</f>
        <v>105.52856313597</v>
      </c>
      <c r="DL24" s="0" t="n">
        <f aca="false">IF(Z$9=0,0,(SIN(Z$12)*COS($E24)+SIN($E24)*COS(Z$12))/SIN($E24)*Z$9)</f>
        <v>104.244729201571</v>
      </c>
      <c r="DM24" s="0" t="n">
        <f aca="false">IF(AA$9=0,0,(SIN(AA$12)*COS($E24)+SIN($E24)*COS(AA$12))/SIN($E24)*AA$9)</f>
        <v>102.687107630243</v>
      </c>
      <c r="DN24" s="0" t="n">
        <f aca="false">IF(AB$9=0,0,(SIN(AB$12)*COS($E24)+SIN($E24)*COS(AB$12))/SIN($E24)*AB$9)</f>
        <v>100.858849243516</v>
      </c>
      <c r="DO24" s="0" t="n">
        <f aca="false">IF(AC$9=0,0,(SIN(AC$12)*COS($E24)+SIN($E24)*COS(AC$12))/SIN($E24)*AC$9)</f>
        <v>100.41851038323</v>
      </c>
      <c r="DP24" s="0" t="n">
        <f aca="false">IF(AD$9=0,0,(SIN(AD$12)*COS($E24)+SIN($E24)*COS(AD$12))/SIN($E24)*AD$9)</f>
        <v>99.7963093095675</v>
      </c>
      <c r="DQ24" s="0" t="n">
        <f aca="false">IF(AE$9=0,0,(SIN(AE$12)*COS($E24)+SIN($E24)*COS(AE$12))/SIN($E24)*AE$9)</f>
        <v>98.9943072024786</v>
      </c>
      <c r="DR24" s="0" t="n">
        <f aca="false">IF(AF$9=0,0,(SIN(AF$12)*COS($E24)+SIN($E24)*COS(AF$12))/SIN($E24)*AF$9)</f>
        <v>98.0146655203796</v>
      </c>
      <c r="DS24" s="0" t="n">
        <f aca="false">IF(AG$9=0,0,(SIN(AG$12)*COS($E24)+SIN($E24)*COS(AG$12))/SIN($E24)*AG$9)</f>
        <v>96.8596447577666</v>
      </c>
      <c r="DT24" s="0" t="n">
        <f aca="false">IF(AH$9=0,0,(SIN(AH$12)*COS($E24)+SIN($E24)*COS(AH$12))/SIN($E24)*AH$9)</f>
        <v>96.4590944517823</v>
      </c>
      <c r="DU24" s="0" t="n">
        <f aca="false">IF(AI$9=0,0,(SIN(AI$12)*COS($E24)+SIN($E24)*COS(AI$12))/SIN($E24)*AI$9)</f>
        <v>95.9262771750198</v>
      </c>
      <c r="DV24" s="0" t="n">
        <f aca="false">IF(AJ$9=0,0,(SIN(AJ$12)*COS($E24)+SIN($E24)*COS(AJ$12))/SIN($E24)*AJ$9)</f>
        <v>95.2628775723004</v>
      </c>
      <c r="DW24" s="0" t="n">
        <f aca="false">IF(AK$9=0,0,(SIN(AK$12)*COS($E24)+SIN($E24)*COS(AK$12))/SIN($E24)*AK$9)</f>
        <v>94.4706509410109</v>
      </c>
      <c r="DX24" s="0" t="n">
        <f aca="false">IF(AL$9=0,0,(SIN(AL$12)*COS($E24)+SIN($E24)*COS(AL$12))/SIN($E24)*AL$9)</f>
        <v>93.5514222232975</v>
      </c>
      <c r="DY24" s="0" t="n">
        <f aca="false">IF(AM$9=0,0,(SIN(AM$12)*COS($E24)+SIN($E24)*COS(AM$12))/SIN($E24)*AM$9)</f>
        <v>93.1872841219587</v>
      </c>
      <c r="DZ24" s="0" t="n">
        <f aca="false">IF(AN$9=0,0,(SIN(AN$12)*COS($E24)+SIN($E24)*COS(AN$12))/SIN($E24)*AN$9)</f>
        <v>92.7235335985691</v>
      </c>
      <c r="EA24" s="0" t="n">
        <f aca="false">IF(AO$9=0,0,(SIN(AO$12)*COS($E24)+SIN($E24)*COS(AO$12))/SIN($E24)*AO$9)</f>
        <v>92.1615658410369</v>
      </c>
      <c r="EB24" s="0" t="n">
        <f aca="false">IF(AP$9=0,0,(SIN(AP$12)*COS($E24)+SIN($E24)*COS(AP$12))/SIN($E24)*AP$9)</f>
        <v>91.502827269568</v>
      </c>
      <c r="EC24" s="0" t="n">
        <f aca="false">IF(AQ$9=0,0,(SIN(AQ$12)*COS($E24)+SIN($E24)*COS(AQ$12))/SIN($E24)*AQ$9)</f>
        <v>90.7488147076221</v>
      </c>
      <c r="ED24" s="0" t="n">
        <f aca="false">IF(AR$9=0,0,(SIN(AR$12)*COS($E24)+SIN($E24)*COS(AR$12))/SIN($E24)*AR$9)</f>
        <v>90.6379685846754</v>
      </c>
      <c r="EE24" s="0" t="n">
        <f aca="false">IF(AS$9=0,0,(SIN(AS$12)*COS($E24)+SIN($E24)*COS(AS$12))/SIN($E24)*AS$9)</f>
        <v>90.4563480451106</v>
      </c>
      <c r="EF24" s="0" t="n">
        <f aca="false">IF(AT$9=0,0,(SIN(AT$12)*COS($E24)+SIN($E24)*COS(AT$12))/SIN($E24)*AT$9)</f>
        <v>90.2049127784688</v>
      </c>
      <c r="EG24" s="0" t="n">
        <f aca="false">IF(AU$9=0,0,(SIN(AU$12)*COS($E24)+SIN($E24)*COS(AU$12))/SIN($E24)*AU$9)</f>
        <v>89.8846566135969</v>
      </c>
      <c r="EH24" s="0" t="n">
        <f aca="false">IF(AV$9=0,0,(SIN(AV$12)*COS($E24)+SIN($E24)*COS(AV$12))/SIN($E24)*AV$9)</f>
        <v>89.4966069365175</v>
      </c>
      <c r="EI24" s="0" t="n">
        <f aca="false">IF(AW$9=0,0,(SIN(AW$12)*COS($E24)+SIN($E24)*COS(AW$12))/SIN($E24)*AW$9)</f>
        <v>89.2466990877323</v>
      </c>
      <c r="EJ24" s="0" t="n">
        <f aca="false">IF(AX$9=0,0,(SIN(AX$12)*COS($E24)+SIN($E24)*COS(AX$12))/SIN($E24)*AX$9)</f>
        <v>88.9360956353118</v>
      </c>
      <c r="EK24" s="0" t="n">
        <f aca="false">IF(AY$9=0,0,(SIN(AY$12)*COS($E24)+SIN($E24)*COS(AY$12))/SIN($E24)*AY$9)</f>
        <v>88.5657315246884</v>
      </c>
      <c r="EL24" s="0" t="n">
        <f aca="false">IF(AZ$9=0,0,(SIN(AZ$12)*COS($E24)+SIN($E24)*COS(AZ$12))/SIN($E24)*AZ$9)</f>
        <v>88.1365698565267</v>
      </c>
      <c r="EM24" s="0" t="n">
        <f aca="false">IF(BA$9=0,0,(SIN(BA$12)*COS($E24)+SIN($E24)*COS(BA$12))/SIN($E24)*BA$9)</f>
        <v>87.6496013343482</v>
      </c>
      <c r="EN24" s="0" t="n">
        <f aca="false">IF(BB$9=0,0,(SIN(BB$12)*COS($E24)+SIN($E24)*COS(BB$12))/SIN($E24)*BB$9)</f>
        <v>87.5057175050851</v>
      </c>
      <c r="EO24" s="0" t="n">
        <f aca="false">IF(BC$9=0,0,(SIN(BC$12)*COS($E24)+SIN($E24)*COS(BC$12))/SIN($E24)*BC$9)</f>
        <v>87.3140253440458</v>
      </c>
      <c r="EP24" s="0" t="n">
        <f aca="false">IF(BD$9=0,0,(SIN(BD$12)*COS($E24)+SIN($E24)*COS(BD$12))/SIN($E24)*BD$9)</f>
        <v>87.0752258940939</v>
      </c>
      <c r="EQ24" s="0" t="n">
        <f aca="false">IF(BE$9=0,0,(SIN(BE$12)*COS($E24)+SIN($E24)*COS(BE$12))/SIN($E24)*BE$9)</f>
        <v>86.7900407951541</v>
      </c>
      <c r="ER24" s="0" t="n">
        <f aca="false">IF(BF$9=0,0,(SIN(BF$12)*COS($E24)+SIN($E24)*COS(BF$12))/SIN($E24)*BF$9)</f>
        <v>86.4592118667328</v>
      </c>
      <c r="ES24" s="0" t="n">
        <f aca="false">IF(BG$9=0,0,(SIN(BG$12)*COS($E24)+SIN($E24)*COS(BG$12))/SIN($E24)*BG$9)</f>
        <v>88.4897237114501</v>
      </c>
      <c r="ET24" s="0" t="n">
        <f aca="false">IF(BH$9=0,0,(SIN(BH$12)*COS($E24)+SIN($E24)*COS(BH$12))/SIN($E24)*BH$9)</f>
        <v>90.5145658400372</v>
      </c>
      <c r="EU24" s="0" t="n">
        <f aca="false">IF(BI$9=0,0,(SIN(BI$12)*COS($E24)+SIN($E24)*COS(BI$12))/SIN($E24)*BI$9)</f>
        <v>92.5323215904156</v>
      </c>
      <c r="EV24" s="0" t="n">
        <f aca="false">IF(BJ$9=0,0,(SIN(BJ$12)*COS($E24)+SIN($E24)*COS(BJ$12))/SIN($E24)*BJ$9)</f>
        <v>94.5415702190848</v>
      </c>
      <c r="EW24" s="0" t="n">
        <f aca="false">IF(BK$9=0,0,(SIN(BK$12)*COS($E24)+SIN($E24)*COS(BK$12))/SIN($E24)*BK$9)</f>
        <v>96.5408875794458</v>
      </c>
      <c r="EX24" s="0" t="n">
        <f aca="false">IF(BL$9=0,0,(SIN(BL$12)*COS($E24)+SIN($E24)*COS(BL$12))/SIN($E24)*BL$9)</f>
        <v>99.4327811773252</v>
      </c>
      <c r="EY24" s="0" t="n">
        <f aca="false">IF(BM$9=0,0,(SIN(BM$12)*COS($E24)+SIN($E24)*COS(BM$12))/SIN($E24)*BM$9)</f>
        <v>102.323096249705</v>
      </c>
      <c r="EZ24" s="0" t="n">
        <f aca="false">IF(BN$9=0,0,(SIN(BN$12)*COS($E24)+SIN($E24)*COS(BN$12))/SIN($E24)*BN$9)</f>
        <v>105.209571375002</v>
      </c>
      <c r="FA24" s="0" t="n">
        <f aca="false">IF(BO$9=0,0,(SIN(BO$12)*COS($E24)+SIN($E24)*COS(BO$12))/SIN($E24)*BO$9)</f>
        <v>108.089937976743</v>
      </c>
      <c r="FB24" s="0" t="n">
        <f aca="false">IF(BP$9=0,0,(SIN(BP$12)*COS($E24)+SIN($E24)*COS(BP$12))/SIN($E24)*BP$9)</f>
        <v>110.961921437796</v>
      </c>
      <c r="FC24" s="0" t="n">
        <f aca="false">IF(BQ$9=0,0,(SIN(BQ$12)*COS($E24)+SIN($E24)*COS(BQ$12))/SIN($E24)*BQ$9)</f>
        <v>114.287826880976</v>
      </c>
      <c r="FD24" s="0" t="n">
        <f aca="false">IF(BR$9=0,0,(SIN(BR$12)*COS($E24)+SIN($E24)*COS(BR$12))/SIN($E24)*BR$9)</f>
        <v>117.604989916548</v>
      </c>
      <c r="FE24" s="0" t="n">
        <f aca="false">IF(BS$9=0,0,(SIN(BS$12)*COS($E24)+SIN($E24)*COS(BS$12))/SIN($E24)*BS$9)</f>
        <v>120.910698059273</v>
      </c>
      <c r="FF24" s="0" t="n">
        <f aca="false">IF(BT$9=0,0,(SIN(BT$12)*COS($E24)+SIN($E24)*COS(BT$12))/SIN($E24)*BT$9)</f>
        <v>124.202234890231</v>
      </c>
      <c r="FG24" s="0" t="n">
        <f aca="false">IF(BU$9=0,0,(SIN(BU$12)*COS($E24)+SIN($E24)*COS(BU$12))/SIN($E24)*BU$9)</f>
        <v>127.476881404992</v>
      </c>
      <c r="FH24" s="0" t="n">
        <f aca="false">IF(BV$9=0,0,(SIN(BV$12)*COS($E24)+SIN($E24)*COS(BV$12))/SIN($E24)*BV$9)</f>
        <v>131.6792500992</v>
      </c>
      <c r="FI24" s="0" t="n">
        <f aca="false">IF(BW$9=0,0,(SIN(BW$12)*COS($E24)+SIN($E24)*COS(BW$12))/SIN($E24)*BW$9)</f>
        <v>135.864830062784</v>
      </c>
      <c r="FJ24" s="0" t="n">
        <f aca="false">IF(BX$9=0,0,(SIN(BX$12)*COS($E24)+SIN($E24)*COS(BX$12))/SIN($E24)*BX$9)</f>
        <v>140.030034417455</v>
      </c>
      <c r="FK24" s="0" t="n">
        <f aca="false">IF(BY$9=0,0,(SIN(BY$12)*COS($E24)+SIN($E24)*COS(BY$12))/SIN($E24)*BY$9)</f>
        <v>144.171276091645</v>
      </c>
      <c r="FL24" s="0" t="n">
        <f aca="false">IF(BZ$9=0,0,(SIN(BZ$12)*COS($E24)+SIN($E24)*COS(BZ$12))/SIN($E24)*BZ$9)</f>
        <v>148.284969619337</v>
      </c>
      <c r="FM24" s="0" t="n">
        <f aca="false">IF(CA$9=0,0,(SIN(CA$12)*COS($E24)+SIN($E24)*COS(CA$12))/SIN($E24)*CA$9)</f>
        <v>153.80496249619</v>
      </c>
      <c r="FN24" s="0" t="n">
        <f aca="false">IF(CB$9=0,0,(SIN(CB$12)*COS($E24)+SIN($E24)*COS(CB$12))/SIN($E24)*CB$9)</f>
        <v>159.294200044075</v>
      </c>
      <c r="FO24" s="0" t="n">
        <f aca="false">IF(CC$9=0,0,(SIN(CC$12)*COS($E24)+SIN($E24)*COS(CC$12))/SIN($E24)*CC$9)</f>
        <v>164.747797044783</v>
      </c>
      <c r="FP24" s="0" t="n">
        <f aca="false">IF(CD$9=0,0,(SIN(CD$12)*COS($E24)+SIN($E24)*COS(CD$12))/SIN($E24)*CD$9)</f>
        <v>170.160875212574</v>
      </c>
      <c r="FQ24" s="0" t="n">
        <f aca="false">IF(CE$9=0,0,(SIN(CE$12)*COS($E24)+SIN($E24)*COS(CE$12))/SIN($E24)*CE$9)</f>
        <v>175.528565660103</v>
      </c>
      <c r="FR24" s="0" t="n">
        <f aca="false">IF(CF$9=0,0,(SIN(CF$12)*COS($E24)+SIN($E24)*COS(CF$12))/SIN($E24)*CF$9)</f>
        <v>183.731851969225</v>
      </c>
      <c r="FS24" s="0" t="n">
        <f aca="false">IF(CG$9=0,0,(SIN(CG$12)*COS($E24)+SIN($E24)*COS(CG$12))/SIN($E24)*CG$9)</f>
        <v>191.879171776387</v>
      </c>
      <c r="FT24" s="0" t="n">
        <f aca="false">IF(CH$9=0,0,(SIN(CH$12)*COS($E24)+SIN($E24)*COS(CH$12))/SIN($E24)*CH$9)</f>
        <v>199.963062396697</v>
      </c>
      <c r="FU24" s="0" t="n">
        <f aca="false">IF(CI$9=0,0,(SIN(CI$12)*COS($E24)+SIN($E24)*COS(CI$12))/SIN($E24)*CI$9)</f>
        <v>207.976081983647</v>
      </c>
      <c r="FV24" s="0" t="n">
        <f aca="false">IF(CJ$9=0,0,(SIN(CJ$12)*COS($E24)+SIN($E24)*COS(CJ$12))/SIN($E24)*CJ$9)</f>
        <v>215.910813312753</v>
      </c>
      <c r="FW24" s="0" t="n">
        <f aca="false">IF(CK$9=0,0,(SIN(CK$12)*COS($E24)+SIN($E24)*COS(CK$12))/SIN($E24)*CK$9)</f>
        <v>229.988728966266</v>
      </c>
      <c r="FX24" s="0" t="n">
        <f aca="false">IF(CL$9=0,0,(SIN(CL$12)*COS($E24)+SIN($E24)*COS(CL$12))/SIN($E24)*CL$9)</f>
        <v>243.952691954393</v>
      </c>
      <c r="FY24" s="0" t="n">
        <f aca="false">IF(CM$9=0,0,(SIN(CM$12)*COS($E24)+SIN($E24)*COS(CM$12))/SIN($E24)*CM$9)</f>
        <v>257.789698971815</v>
      </c>
      <c r="FZ24" s="0" t="n">
        <f aca="false">IF(CN$9=0,0,(SIN(CN$12)*COS($E24)+SIN($E24)*COS(CN$12))/SIN($E24)*CN$9)</f>
        <v>271.486801421596</v>
      </c>
      <c r="GA24" s="0" t="n">
        <f aca="false">IF(CO$9=0,0,(SIN(CO$12)*COS($E24)+SIN($E24)*COS(CO$12))/SIN($E24)*CO$9)</f>
        <v>285.031112019826</v>
      </c>
      <c r="GB24" s="0" t="n">
        <f aca="false">IF(CP$9=0,0,(SIN(CP$12)*COS($E24)+SIN($E24)*COS(CP$12))/SIN($E24)*CP$9)</f>
        <v>0</v>
      </c>
      <c r="GC24" s="0" t="n">
        <f aca="false">IF(CQ$9=0,0,(SIN(CQ$12)*COS($E24)+SIN($E24)*COS(CQ$12))/SIN($E24)*CQ$9)</f>
        <v>0</v>
      </c>
    </row>
    <row r="25" customFormat="false" ht="12.8" hidden="true" customHeight="false" outlineLevel="0" collapsed="false">
      <c r="A25" s="0" t="n">
        <f aca="false">MAX($F25:$CQ25)</f>
        <v>39.7944634580648</v>
      </c>
      <c r="B25" s="91" t="n">
        <f aca="false">IF(ISNA(INDEX(vmg!$B$6:$B$151,MATCH($C25,vmg!$F$6:$F$151,0))),IF(ISNA(INDEX(vmg!$B$6:$B$151,MATCH($C25,vmg!$D$6:$D$151,0))),0,INDEX(vmg!$B$6:$B$151,MATCH($C25,vmg!$D$6:$D$151,0))),INDEX(vmg!$B$6:$B$151,MATCH($C25,vmg!$F$6:$F$151,0)))</f>
        <v>30.26</v>
      </c>
      <c r="C25" s="90" t="n">
        <f aca="false">MOD(Best +D25,360)</f>
        <v>94</v>
      </c>
      <c r="D25" s="90" t="n">
        <f aca="false">D24+1</f>
        <v>13</v>
      </c>
      <c r="E25" s="1" t="n">
        <f aca="false">D25*PI()/180</f>
        <v>0.226892802759263</v>
      </c>
      <c r="F25" s="12" t="n">
        <f aca="false">IF(OR(F115=0,CR25=0),0,F115*CR25/(F115+CR25))</f>
        <v>33.79999885756</v>
      </c>
      <c r="G25" s="12" t="n">
        <f aca="false">IF(OR(G115=0,CS25=0),0,G115*CS25/(G115+CS25))</f>
        <v>34.4503380740734</v>
      </c>
      <c r="H25" s="12" t="n">
        <f aca="false">IF(OR(H115=0,CT25=0),0,H115*CT25/(H115+CT25))</f>
        <v>34.9662781827318</v>
      </c>
      <c r="I25" s="12" t="n">
        <f aca="false">IF(OR(I115=0,CU25=0),0,I115*CU25/(I115+CU25))</f>
        <v>35.8873433630629</v>
      </c>
      <c r="J25" s="12" t="n">
        <f aca="false">IF(OR(J115=0,CV25=0),0,J115*CV25/(J115+CV25))</f>
        <v>36.6113601558037</v>
      </c>
      <c r="K25" s="12" t="n">
        <f aca="false">IF(OR(K115=0,CW25=0),0,K115*CW25/(K115+CW25))</f>
        <v>37.1690306925638</v>
      </c>
      <c r="L25" s="12" t="n">
        <f aca="false">IF(OR(L115=0,CX25=0),0,L115*CX25/(L115+CX25))</f>
        <v>37.5877701251163</v>
      </c>
      <c r="M25" s="12" t="n">
        <f aca="false">IF(OR(M115=0,CY25=0),0,M115*CY25/(M115+CY25))</f>
        <v>37.891428582304</v>
      </c>
      <c r="N25" s="12" t="n">
        <f aca="false">IF(OR(N115=0,CZ25=0),0,N115*CZ25/(N115+CZ25))</f>
        <v>38.593432960444</v>
      </c>
      <c r="O25" s="12" t="n">
        <f aca="false">IF(OR(O115=0,DA25=0),0,O115*DA25/(O115+DA25))</f>
        <v>39.1010121931503</v>
      </c>
      <c r="P25" s="12" t="n">
        <f aca="false">IF(OR(P115=0,DB25=0),0,P115*DB25/(P115+DB25))</f>
        <v>39.4506601902403</v>
      </c>
      <c r="Q25" s="12" t="n">
        <f aca="false">IF(OR(Q115=0,DC25=0),0,Q115*DC25/(Q115+DC25))</f>
        <v>39.6732609899839</v>
      </c>
      <c r="R25" s="12" t="n">
        <f aca="false">IF(OR(R115=0,DD25=0),0,R115*DD25/(R115+DD25))</f>
        <v>39.7944634580648</v>
      </c>
      <c r="S25" s="12" t="n">
        <f aca="false">IF(OR(S115=0,DE25=0),0,S115*DE25/(S115+DE25))</f>
        <v>38.5664272301612</v>
      </c>
      <c r="T25" s="12" t="n">
        <f aca="false">IF(OR(T115=0,DF25=0),0,T115*DF25/(T115+DF25))</f>
        <v>37.4273753023054</v>
      </c>
      <c r="U25" s="12" t="n">
        <f aca="false">IF(OR(U115=0,DG25=0),0,U115*DG25/(U115+DG25))</f>
        <v>36.3573773317671</v>
      </c>
      <c r="V25" s="12" t="n">
        <f aca="false">IF(OR(V115=0,DH25=0),0,V115*DH25/(V115+DH25))</f>
        <v>35.3395321222773</v>
      </c>
      <c r="W25" s="12" t="n">
        <f aca="false">IF(OR(W115=0,DI25=0),0,W115*DI25/(W115+DI25))</f>
        <v>34.3590032061431</v>
      </c>
      <c r="X25" s="12" t="n">
        <f aca="false">IF(OR(X115=0,DJ25=0),0,X115*DJ25/(X115+DJ25))</f>
        <v>33.6847150254163</v>
      </c>
      <c r="Y25" s="12" t="n">
        <f aca="false">IF(OR(Y115=0,DK25=0),0,Y115*DK25/(Y115+DK25))</f>
        <v>33.0382502213045</v>
      </c>
      <c r="Z25" s="12" t="n">
        <f aca="false">IF(OR(Z115=0,DL25=0),0,Z115*DL25/(Z115+DL25))</f>
        <v>32.4137029584281</v>
      </c>
      <c r="AA25" s="12" t="n">
        <f aca="false">IF(OR(AA115=0,DM25=0),0,AA115*DM25/(AA115+DM25))</f>
        <v>31.8057442322195</v>
      </c>
      <c r="AB25" s="12" t="n">
        <f aca="false">IF(OR(AB115=0,DN25=0),0,AB115*DN25/(AB115+DN25))</f>
        <v>31.2094538117833</v>
      </c>
      <c r="AC25" s="12" t="n">
        <f aca="false">IF(OR(AC115=0,DO25=0),0,AC115*DO25/(AC115+DO25))</f>
        <v>30.786287449158</v>
      </c>
      <c r="AD25" s="12" t="n">
        <f aca="false">IF(OR(AD115=0,DP25=0),0,AD115*DP25/(AD115+DP25))</f>
        <v>30.3733031867067</v>
      </c>
      <c r="AE25" s="12" t="n">
        <f aca="false">IF(OR(AE115=0,DQ25=0),0,AE115*DQ25/(AE115+DQ25))</f>
        <v>29.9683090169274</v>
      </c>
      <c r="AF25" s="12" t="n">
        <f aca="false">IF(OR(AF115=0,DR25=0),0,AF115*DR25/(AF115+DR25))</f>
        <v>29.5692643636776</v>
      </c>
      <c r="AG25" s="12" t="n">
        <f aca="false">IF(OR(AG115=0,DS25=0),0,AG115*DS25/(AG115+DS25))</f>
        <v>29.1742402578406</v>
      </c>
      <c r="AH25" s="12" t="n">
        <f aca="false">IF(OR(AH115=0,DT25=0),0,AH115*DT25/(AH115+DT25))</f>
        <v>28.8700406840358</v>
      </c>
      <c r="AI25" s="12" t="n">
        <f aca="false">IF(OR(AI115=0,DU25=0),0,AI115*DU25/(AI115+DU25))</f>
        <v>28.5694737284931</v>
      </c>
      <c r="AJ25" s="12" t="n">
        <f aca="false">IF(OR(AJ115=0,DV25=0),0,AJ115*DV25/(AJ115+DV25))</f>
        <v>28.2715170387925</v>
      </c>
      <c r="AK25" s="12" t="n">
        <f aca="false">IF(OR(AK115=0,DW25=0),0,AK115*DW25/(AK115+DW25))</f>
        <v>27.9751942646372</v>
      </c>
      <c r="AL25" s="12" t="n">
        <f aca="false">IF(OR(AL115=0,DX25=0),0,AL115*DX25/(AL115+DX25))</f>
        <v>27.6795621913407</v>
      </c>
      <c r="AM25" s="12" t="n">
        <f aca="false">IF(OR(AM115=0,DY25=0),0,AM115*DY25/(AM115+DY25))</f>
        <v>27.4467725125505</v>
      </c>
      <c r="AN25" s="12" t="n">
        <f aca="false">IF(OR(AN115=0,DZ25=0),0,AN115*DZ25/(AN115+DZ25))</f>
        <v>27.2148795391093</v>
      </c>
      <c r="AO25" s="12" t="n">
        <f aca="false">IF(OR(AO115=0,EA25=0),0,AO115*EA25/(AO115+EA25))</f>
        <v>26.9833592511012</v>
      </c>
      <c r="AP25" s="12" t="n">
        <f aca="false">IF(OR(AP115=0,EB25=0),0,AP115*EB25/(AP115+EB25))</f>
        <v>26.7517025517578</v>
      </c>
      <c r="AQ25" s="12" t="n">
        <f aca="false">IF(OR(AQ115=0,EC25=0),0,AQ115*EC25/(AQ115+EC25))</f>
        <v>26.5194105691163</v>
      </c>
      <c r="AR25" s="12" t="n">
        <f aca="false">IF(OR(AR115=0,ED25=0),0,AR115*ED25/(AR115+ED25))</f>
        <v>26.3528002576674</v>
      </c>
      <c r="AS25" s="12" t="n">
        <f aca="false">IF(OR(AS115=0,EE25=0),0,AS115*EE25/(AS115+EE25))</f>
        <v>26.1861945291466</v>
      </c>
      <c r="AT25" s="12" t="n">
        <f aca="false">IF(OR(AT115=0,EF25=0),0,AT115*EF25/(AT115+EF25))</f>
        <v>26.0193729594337</v>
      </c>
      <c r="AU25" s="12" t="n">
        <f aca="false">IF(OR(AU115=0,EG25=0),0,AU115*EG25/(AU115+EG25))</f>
        <v>25.8521212664324</v>
      </c>
      <c r="AV25" s="12" t="n">
        <f aca="false">IF(OR(AV115=0,EH25=0),0,AV115*EH25/(AV115+EH25))</f>
        <v>25.684229980702</v>
      </c>
      <c r="AW25" s="12" t="n">
        <f aca="false">IF(OR(AW115=0,EI25=0),0,AW115*EI25/(AW115+EI25))</f>
        <v>25.5334494619991</v>
      </c>
      <c r="AX25" s="12" t="n">
        <f aca="false">IF(OR(AX115=0,EJ25=0),0,AX115*EJ25/(AX115+EJ25))</f>
        <v>25.3819504571515</v>
      </c>
      <c r="AY25" s="12" t="n">
        <f aca="false">IF(OR(AY115=0,EK25=0),0,AY115*EK25/(AY115+EK25))</f>
        <v>25.2295813173208</v>
      </c>
      <c r="AZ25" s="12" t="n">
        <f aca="false">IF(OR(AZ115=0,EL25=0),0,AZ115*EL25/(AZ115+EL25))</f>
        <v>25.076192107902</v>
      </c>
      <c r="BA25" s="12" t="n">
        <f aca="false">IF(OR(BA115=0,EM25=0),0,BA115*EM25/(BA115+EM25))</f>
        <v>24.9216339272624</v>
      </c>
      <c r="BB25" s="12" t="n">
        <f aca="false">IF(OR(BB115=0,EN25=0),0,BB115*EN25/(BB115+EN25))</f>
        <v>24.8002780304098</v>
      </c>
      <c r="BC25" s="12" t="n">
        <f aca="false">IF(OR(BC115=0,EO25=0),0,BC115*EO25/(BC115+EO25))</f>
        <v>24.678014384304</v>
      </c>
      <c r="BD25" s="12" t="n">
        <f aca="false">IF(OR(BD115=0,EP25=0),0,BD115*EP25/(BD115+EP25))</f>
        <v>24.5547689361343</v>
      </c>
      <c r="BE25" s="12" t="n">
        <f aca="false">IF(OR(BE115=0,EQ25=0),0,BE115*EQ25/(BE115+EQ25))</f>
        <v>24.4304679315574</v>
      </c>
      <c r="BF25" s="12" t="n">
        <f aca="false">IF(OR(BF115=0,ER25=0),0,BF115*ER25/(BF115+ER25))</f>
        <v>24.3050377057201</v>
      </c>
      <c r="BG25" s="12" t="n">
        <f aca="false">IF(OR(BG115=0,ES25=0),0,BG115*ES25/(BG115+ES25))</f>
        <v>24.3782562873029</v>
      </c>
      <c r="BH25" s="12" t="n">
        <f aca="false">IF(OR(BH115=0,ET25=0),0,BH115*ET25/(BH115+ET25))</f>
        <v>24.4454424489982</v>
      </c>
      <c r="BI25" s="12" t="n">
        <f aca="false">IF(OR(BI115=0,EU25=0),0,BI115*EU25/(BI115+EU25))</f>
        <v>24.5068468429399</v>
      </c>
      <c r="BJ25" s="12" t="n">
        <f aca="false">IF(OR(BJ115=0,EV25=0),0,BJ115*EV25/(BJ115+EV25))</f>
        <v>24.5627073097499</v>
      </c>
      <c r="BK25" s="12" t="n">
        <f aca="false">IF(OR(BK115=0,EW25=0),0,BK115*EW25/(BK115+EW25))</f>
        <v>24.6132493736677</v>
      </c>
      <c r="BL25" s="12" t="n">
        <f aca="false">IF(OR(BL115=0,EX25=0),0,BL115*EX25/(BL115+EX25))</f>
        <v>24.7191612582853</v>
      </c>
      <c r="BM25" s="12" t="n">
        <f aca="false">IF(OR(BM115=0,EY25=0),0,BM115*EY25/(BM115+EY25))</f>
        <v>24.8158434067049</v>
      </c>
      <c r="BN25" s="12" t="n">
        <f aca="false">IF(OR(BN115=0,EZ25=0),0,BN115*EZ25/(BN115+EZ25))</f>
        <v>24.9037965312285</v>
      </c>
      <c r="BO25" s="12" t="n">
        <f aca="false">IF(OR(BO115=0,FA25=0),0,BO115*FA25/(BO115+FA25))</f>
        <v>24.9834891685979</v>
      </c>
      <c r="BP25" s="12" t="n">
        <f aca="false">IF(OR(BP115=0,FB25=0),0,BP115*FB25/(BP115+FB25))</f>
        <v>25.0553595607276</v>
      </c>
      <c r="BQ25" s="12" t="n">
        <f aca="false">IF(OR(BQ115=0,FC25=0),0,BQ115*FC25/(BQ115+FC25))</f>
        <v>25.144113495143</v>
      </c>
      <c r="BR25" s="12" t="n">
        <f aca="false">IF(OR(BR115=0,FD25=0),0,BR115*FD25/(BR115+FD25))</f>
        <v>25.2237907090906</v>
      </c>
      <c r="BS25" s="12" t="n">
        <f aca="false">IF(OR(BS115=0,FE25=0),0,BS115*FE25/(BS115+FE25))</f>
        <v>25.2949232415214</v>
      </c>
      <c r="BT25" s="12" t="n">
        <f aca="false">IF(OR(BT115=0,FF25=0),0,BT115*FF25/(BT115+FF25))</f>
        <v>25.3580042045925</v>
      </c>
      <c r="BU25" s="12" t="n">
        <f aca="false">IF(OR(BU115=0,FG25=0),0,BU115*FG25/(BU115+FG25))</f>
        <v>25.4134906167797</v>
      </c>
      <c r="BV25" s="12" t="n">
        <f aca="false">IF(OR(BV115=0,FH25=0),0,BV115*FH25/(BV115+FH25))</f>
        <v>25.5003520520347</v>
      </c>
      <c r="BW25" s="12" t="n">
        <f aca="false">IF(OR(BW115=0,FI25=0),0,BW115*FI25/(BW115+FI25))</f>
        <v>25.5768322150926</v>
      </c>
      <c r="BX25" s="12" t="n">
        <f aca="false">IF(OR(BX115=0,FJ25=0),0,BX115*FJ25/(BX115+FJ25))</f>
        <v>25.6436426571468</v>
      </c>
      <c r="BY25" s="12" t="n">
        <f aca="false">IF(OR(BY115=0,FK25=0),0,BY115*FK25/(BY115+FK25))</f>
        <v>25.7014323419122</v>
      </c>
      <c r="BZ25" s="12" t="n">
        <f aca="false">IF(OR(BZ115=0,FL25=0),0,BZ115*FL25/(BZ115+FL25))</f>
        <v>25.7507935450995</v>
      </c>
      <c r="CA25" s="12" t="n">
        <f aca="false">IF(OR(CA115=0,FM25=0),0,CA115*FM25/(CA115+FM25))</f>
        <v>25.8364301089551</v>
      </c>
      <c r="CB25" s="12" t="n">
        <f aca="false">IF(OR(CB115=0,FN25=0),0,CB115*FN25/(CB115+FN25))</f>
        <v>25.909909117803</v>
      </c>
      <c r="CC25" s="12" t="n">
        <f aca="false">IF(OR(CC115=0,FO25=0),0,CC115*FO25/(CC115+FO25))</f>
        <v>25.9722217594722</v>
      </c>
      <c r="CD25" s="12" t="n">
        <f aca="false">IF(OR(CD115=0,FP25=0),0,CD115*FP25/(CD115+FP25))</f>
        <v>26.0242536905806</v>
      </c>
      <c r="CE25" s="12" t="n">
        <f aca="false">IF(OR(CE115=0,FQ25=0),0,CE115*FQ25/(CE115+FQ25))</f>
        <v>26.0667976174674</v>
      </c>
      <c r="CF25" s="12" t="n">
        <f aca="false">IF(OR(CF115=0,FR25=0),0,CF115*FR25/(CF115+FR25))</f>
        <v>26.1647472383294</v>
      </c>
      <c r="CG25" s="12" t="n">
        <f aca="false">IF(OR(CG115=0,FS25=0),0,CG115*FS25/(CG115+FS25))</f>
        <v>26.2461387449014</v>
      </c>
      <c r="CH25" s="12" t="n">
        <f aca="false">IF(OR(CH115=0,FT25=0),0,CH115*FT25/(CH115+FT25))</f>
        <v>26.312721560366</v>
      </c>
      <c r="CI25" s="12" t="n">
        <f aca="false">IF(OR(CI115=0,FU25=0),0,CI115*FU25/(CI115+FU25))</f>
        <v>26.3660039497507</v>
      </c>
      <c r="CJ25" s="12" t="n">
        <f aca="false">IF(OR(CJ115=0,FV25=0),0,CJ115*FV25/(CJ115+FV25))</f>
        <v>26.4072914608286</v>
      </c>
      <c r="CK25" s="12" t="n">
        <f aca="false">IF(OR(CK115=0,FW25=0),0,CK115*FW25/(CK115+FW25))</f>
        <v>26.5297241412707</v>
      </c>
      <c r="CL25" s="12" t="n">
        <f aca="false">IF(OR(CL115=0,FX25=0),0,CL115*FX25/(CL115+FX25))</f>
        <v>26.6264510761152</v>
      </c>
      <c r="CM25" s="12" t="n">
        <f aca="false">IF(OR(CM115=0,FY25=0),0,CM115*FY25/(CM115+FY25))</f>
        <v>26.7012658852972</v>
      </c>
      <c r="CN25" s="12" t="n">
        <f aca="false">IF(OR(CN115=0,FZ25=0),0,CN115*FZ25/(CN115+FZ25))</f>
        <v>26.7572416452271</v>
      </c>
      <c r="CO25" s="12" t="n">
        <f aca="false">IF(OR(CO115=0,GA25=0),0,CO115*GA25/(CO115+GA25))</f>
        <v>26.7968910782267</v>
      </c>
      <c r="CP25" s="12" t="n">
        <f aca="false">IF(OR(CP115=0,GB25=0),0,CP115*GB25/(CP115+GB25))</f>
        <v>0</v>
      </c>
      <c r="CQ25" s="12" t="n">
        <f aca="false">IF(OR(CQ115=0,GC25=0),0,CQ115*GC25/(CQ115+GC25))</f>
        <v>0</v>
      </c>
      <c r="CR25" s="0" t="n">
        <f aca="false">IF(F$9=0,0,(SIN(F$12)*COS($E25)+SIN($E25)*COS(F$12))/SIN($E25)*F$9)</f>
        <v>33.8</v>
      </c>
      <c r="CS25" s="0" t="n">
        <f aca="false">IF(G$9=0,0,(SIN(G$12)*COS($E25)+SIN($E25)*COS(G$12))/SIN($E25)*G$9)</f>
        <v>37.5329388033103</v>
      </c>
      <c r="CT25" s="0" t="n">
        <f aca="false">IF(H$9=0,0,(SIN(H$12)*COS($E25)+SIN($E25)*COS(H$12))/SIN($E25)*H$9)</f>
        <v>41.420057580383</v>
      </c>
      <c r="CU25" s="0" t="n">
        <f aca="false">IF(I$9=0,0,(SIN(I$12)*COS($E25)+SIN($E25)*COS(I$12))/SIN($E25)*I$9)</f>
        <v>46.3171514366664</v>
      </c>
      <c r="CV25" s="0" t="n">
        <f aca="false">IF(J$9=0,0,(SIN(J$12)*COS($E25)+SIN($E25)*COS(J$12))/SIN($E25)*J$9)</f>
        <v>51.4686163209625</v>
      </c>
      <c r="CW25" s="0" t="n">
        <f aca="false">IF(K$9=0,0,(SIN(K$12)*COS($E25)+SIN($E25)*COS(K$12))/SIN($E25)*K$9)</f>
        <v>56.8714985774937</v>
      </c>
      <c r="CX25" s="0" t="n">
        <f aca="false">IF(L$9=0,0,(SIN(L$12)*COS($E25)+SIN($E25)*COS(L$12))/SIN($E25)*L$9)</f>
        <v>62.5226866065264</v>
      </c>
      <c r="CY25" s="0" t="n">
        <f aca="false">IF(M$9=0,0,(SIN(M$12)*COS($E25)+SIN($E25)*COS(M$12))/SIN($E25)*M$9)</f>
        <v>68.4189122587006</v>
      </c>
      <c r="CZ25" s="0" t="n">
        <f aca="false">IF(N$9=0,0,(SIN(N$12)*COS($E25)+SIN($E25)*COS(N$12))/SIN($E25)*N$9)</f>
        <v>76.4684638991715</v>
      </c>
      <c r="DA25" s="0" t="n">
        <f aca="false">IF(O$9=0,0,(SIN(O$12)*COS($E25)+SIN($E25)*COS(O$12))/SIN($E25)*O$9)</f>
        <v>84.9293030429957</v>
      </c>
      <c r="DB25" s="0" t="n">
        <f aca="false">IF(P$9=0,0,(SIN(P$12)*COS($E25)+SIN($E25)*COS(P$12))/SIN($E25)*P$9)</f>
        <v>93.795874840256</v>
      </c>
      <c r="DC25" s="0" t="n">
        <f aca="false">IF(Q$9=0,0,(SIN(Q$12)*COS($E25)+SIN($E25)*COS(Q$12))/SIN($E25)*Q$9)</f>
        <v>103.062369380501</v>
      </c>
      <c r="DD25" s="0" t="n">
        <f aca="false">IF(R$9=0,0,(SIN(R$12)*COS($E25)+SIN($E25)*COS(R$12))/SIN($E25)*R$9)</f>
        <v>112.722724409553</v>
      </c>
      <c r="DE25" s="0" t="n">
        <f aca="false">IF(S$9=0,0,(SIN(S$12)*COS($E25)+SIN($E25)*COS(S$12))/SIN($E25)*S$9)</f>
        <v>111.467935411431</v>
      </c>
      <c r="DF25" s="0" t="n">
        <f aca="false">IF(T$9=0,0,(SIN(T$12)*COS($E25)+SIN($E25)*COS(T$12))/SIN($E25)*T$9)</f>
        <v>109.788697180671</v>
      </c>
      <c r="DG25" s="0" t="n">
        <f aca="false">IF(U$9=0,0,(SIN(U$12)*COS($E25)+SIN($E25)*COS(U$12))/SIN($E25)*U$9)</f>
        <v>107.688904639324</v>
      </c>
      <c r="DH25" s="0" t="n">
        <f aca="false">IF(V$9=0,0,(SIN(V$12)*COS($E25)+SIN($E25)*COS(V$12))/SIN($E25)*V$9)</f>
        <v>105.172698732303</v>
      </c>
      <c r="DI25" s="0" t="n">
        <f aca="false">IF(W$9=0,0,(SIN(W$12)*COS($E25)+SIN($E25)*COS(W$12))/SIN($E25)*W$9)</f>
        <v>102.244464099473</v>
      </c>
      <c r="DJ25" s="0" t="n">
        <f aca="false">IF(X$9=0,0,(SIN(X$12)*COS($E25)+SIN($E25)*COS(X$12))/SIN($E25)*X$9)</f>
        <v>101.42733842731</v>
      </c>
      <c r="DK25" s="0" t="n">
        <f aca="false">IF(Y$9=0,0,(SIN(Y$12)*COS($E25)+SIN($E25)*COS(Y$12))/SIN($E25)*Y$9)</f>
        <v>100.353211155999</v>
      </c>
      <c r="DL25" s="0" t="n">
        <f aca="false">IF(Z$9=0,0,(SIN(Z$12)*COS($E25)+SIN($E25)*COS(Z$12))/SIN($E25)*Z$9)</f>
        <v>99.0248149629182</v>
      </c>
      <c r="DM25" s="0" t="n">
        <f aca="false">IF(AA$9=0,0,(SIN(AA$12)*COS($E25)+SIN($E25)*COS(AA$12))/SIN($E25)*AA$9)</f>
        <v>97.4450281195185</v>
      </c>
      <c r="DN25" s="0" t="n">
        <f aca="false">IF(AB$9=0,0,(SIN(AB$12)*COS($E25)+SIN($E25)*COS(AB$12))/SIN($E25)*AB$9)</f>
        <v>95.6168728610844</v>
      </c>
      <c r="DO25" s="0" t="n">
        <f aca="false">IF(AC$9=0,0,(SIN(AC$12)*COS($E25)+SIN($E25)*COS(AC$12))/SIN($E25)*AC$9)</f>
        <v>95.1112820780141</v>
      </c>
      <c r="DP25" s="0" t="n">
        <f aca="false">IF(AD$9=0,0,(SIN(AD$12)*COS($E25)+SIN($E25)*COS(AD$12))/SIN($E25)*AD$9)</f>
        <v>94.4386341252402</v>
      </c>
      <c r="DQ25" s="0" t="n">
        <f aca="false">IF(AE$9=0,0,(SIN(AE$12)*COS($E25)+SIN($E25)*COS(AE$12))/SIN($E25)*AE$9)</f>
        <v>93.6009058395051</v>
      </c>
      <c r="DR25" s="0" t="n">
        <f aca="false">IF(AF$9=0,0,(SIN(AF$12)*COS($E25)+SIN($E25)*COS(AF$12))/SIN($E25)*AF$9)</f>
        <v>92.6001658650048</v>
      </c>
      <c r="DS25" s="0" t="n">
        <f aca="false">IF(AG$9=0,0,(SIN(AG$12)*COS($E25)+SIN($E25)*COS(AG$12))/SIN($E25)*AG$9)</f>
        <v>91.4385734708614</v>
      </c>
      <c r="DT25" s="0" t="n">
        <f aca="false">IF(AH$9=0,0,(SIN(AH$12)*COS($E25)+SIN($E25)*COS(AH$12))/SIN($E25)*AH$9)</f>
        <v>90.9933130307289</v>
      </c>
      <c r="DU25" s="0" t="n">
        <f aca="false">IF(AI$9=0,0,(SIN(AI$12)*COS($E25)+SIN($E25)*COS(AI$12))/SIN($E25)*AI$9)</f>
        <v>90.4266507780609</v>
      </c>
      <c r="DV25" s="0" t="n">
        <f aca="false">IF(AJ$9=0,0,(SIN(AJ$12)*COS($E25)+SIN($E25)*COS(AJ$12))/SIN($E25)*AJ$9)</f>
        <v>89.7401948914248</v>
      </c>
      <c r="DW25" s="0" t="n">
        <f aca="false">IF(AK$9=0,0,(SIN(AK$12)*COS($E25)+SIN($E25)*COS(AK$12))/SIN($E25)*AK$9)</f>
        <v>88.9356181395677</v>
      </c>
      <c r="DX25" s="0" t="n">
        <f aca="false">IF(AL$9=0,0,(SIN(AL$12)*COS($E25)+SIN($E25)*COS(AL$12))/SIN($E25)*AL$9)</f>
        <v>88.0146569260269</v>
      </c>
      <c r="DY25" s="0" t="n">
        <f aca="false">IF(AM$9=0,0,(SIN(AM$12)*COS($E25)+SIN($E25)*COS(AM$12))/SIN($E25)*AM$9)</f>
        <v>87.6186625875958</v>
      </c>
      <c r="DZ25" s="0" t="n">
        <f aca="false">IF(AN$9=0,0,(SIN(AN$12)*COS($E25)+SIN($E25)*COS(AN$12))/SIN($E25)*AN$9)</f>
        <v>87.1313062326543</v>
      </c>
      <c r="EA25" s="0" t="n">
        <f aca="false">IF(AO$9=0,0,(SIN(AO$12)*COS($E25)+SIN($E25)*COS(AO$12))/SIN($E25)*AO$9)</f>
        <v>86.5539149585174</v>
      </c>
      <c r="EB25" s="0" t="n">
        <f aca="false">IF(AP$9=0,0,(SIN(AP$12)*COS($E25)+SIN($E25)*COS(AP$12))/SIN($E25)*AP$9)</f>
        <v>85.8878626288594</v>
      </c>
      <c r="EC25" s="0" t="n">
        <f aca="false">IF(AQ$9=0,0,(SIN(AQ$12)*COS($E25)+SIN($E25)*COS(AQ$12))/SIN($E25)*AQ$9)</f>
        <v>85.1345690903037</v>
      </c>
      <c r="ED25" s="0" t="n">
        <f aca="false">IF(AR$9=0,0,(SIN(AR$12)*COS($E25)+SIN($E25)*COS(AR$12))/SIN($E25)*AR$9)</f>
        <v>84.9864460853675</v>
      </c>
      <c r="EE25" s="0" t="n">
        <f aca="false">IF(AS$9=0,0,(SIN(AS$12)*COS($E25)+SIN($E25)*COS(AS$12))/SIN($E25)*AS$9)</f>
        <v>84.7733756701227</v>
      </c>
      <c r="EF25" s="0" t="n">
        <f aca="false">IF(AT$9=0,0,(SIN(AT$12)*COS($E25)+SIN($E25)*COS(AT$12))/SIN($E25)*AT$9)</f>
        <v>84.496270509007</v>
      </c>
      <c r="EG25" s="0" t="n">
        <f aca="false">IF(AU$9=0,0,(SIN(AU$12)*COS($E25)+SIN($E25)*COS(AU$12))/SIN($E25)*AU$9)</f>
        <v>84.1560744117937</v>
      </c>
      <c r="EH25" s="0" t="n">
        <f aca="false">IF(AV$9=0,0,(SIN(AV$12)*COS($E25)+SIN($E25)*COS(AV$12))/SIN($E25)*AV$9)</f>
        <v>83.7537617843161</v>
      </c>
      <c r="EI25" s="0" t="n">
        <f aca="false">IF(AW$9=0,0,(SIN(AW$12)*COS($E25)+SIN($E25)*COS(AW$12))/SIN($E25)*AW$9)</f>
        <v>83.4819785499216</v>
      </c>
      <c r="EJ25" s="0" t="n">
        <f aca="false">IF(AX$9=0,0,(SIN(AX$12)*COS($E25)+SIN($E25)*COS(AX$12))/SIN($E25)*AX$9)</f>
        <v>83.1545706776763</v>
      </c>
      <c r="EK25" s="0" t="n">
        <f aca="false">IF(AY$9=0,0,(SIN(AY$12)*COS($E25)+SIN($E25)*COS(AY$12))/SIN($E25)*AY$9)</f>
        <v>82.7724237768983</v>
      </c>
      <c r="EL25" s="0" t="n">
        <f aca="false">IF(AZ$9=0,0,(SIN(AZ$12)*COS($E25)+SIN($E25)*COS(AZ$12))/SIN($E25)*AZ$9)</f>
        <v>82.3364490893144</v>
      </c>
      <c r="EM25" s="0" t="n">
        <f aca="false">IF(BA$9=0,0,(SIN(BA$12)*COS($E25)+SIN($E25)*COS(BA$12))/SIN($E25)*BA$9)</f>
        <v>81.8475829693718</v>
      </c>
      <c r="EN25" s="0" t="n">
        <f aca="false">IF(BB$9=0,0,(SIN(BB$12)*COS($E25)+SIN($E25)*COS(BB$12))/SIN($E25)*BB$9)</f>
        <v>81.6800386251913</v>
      </c>
      <c r="EO25" s="0" t="n">
        <f aca="false">IF(BC$9=0,0,(SIN(BC$12)*COS($E25)+SIN($E25)*COS(BC$12))/SIN($E25)*BC$9)</f>
        <v>81.4686567744006</v>
      </c>
      <c r="EP25" s="0" t="n">
        <f aca="false">IF(BD$9=0,0,(SIN(BD$12)*COS($E25)+SIN($E25)*COS(BD$12))/SIN($E25)*BD$9)</f>
        <v>81.2141015530943</v>
      </c>
      <c r="EQ25" s="0" t="n">
        <f aca="false">IF(BE$9=0,0,(SIN(BE$12)*COS($E25)+SIN($E25)*COS(BE$12))/SIN($E25)*BE$9)</f>
        <v>80.9170558401837</v>
      </c>
      <c r="ER25" s="0" t="n">
        <f aca="false">IF(BF$9=0,0,(SIN(BF$12)*COS($E25)+SIN($E25)*COS(BF$12))/SIN($E25)*BF$9)</f>
        <v>80.578220864993</v>
      </c>
      <c r="ES25" s="0" t="n">
        <f aca="false">IF(BG$9=0,0,(SIN(BG$12)*COS($E25)+SIN($E25)*COS(BG$12))/SIN($E25)*BG$9)</f>
        <v>82.4400349855508</v>
      </c>
      <c r="ET25" s="0" t="n">
        <f aca="false">IF(BH$9=0,0,(SIN(BH$12)*COS($E25)+SIN($E25)*COS(BH$12))/SIN($E25)*BH$9)</f>
        <v>84.2956706134568</v>
      </c>
      <c r="EU25" s="0" t="n">
        <f aca="false">IF(BI$9=0,0,(SIN(BI$12)*COS($E25)+SIN($E25)*COS(BI$12))/SIN($E25)*BI$9)</f>
        <v>86.1438174493906</v>
      </c>
      <c r="EV25" s="0" t="n">
        <f aca="false">IF(BJ$9=0,0,(SIN(BJ$12)*COS($E25)+SIN($E25)*COS(BJ$12))/SIN($E25)*BJ$9)</f>
        <v>87.9831619348018</v>
      </c>
      <c r="EW25" s="0" t="n">
        <f aca="false">IF(BK$9=0,0,(SIN(BK$12)*COS($E25)+SIN($E25)*COS(BK$12))/SIN($E25)*BK$9)</f>
        <v>89.8123878806706</v>
      </c>
      <c r="EX25" s="0" t="n">
        <f aca="false">IF(BL$9=0,0,(SIN(BL$12)*COS($E25)+SIN($E25)*COS(BL$12))/SIN($E25)*BL$9)</f>
        <v>92.4708209252821</v>
      </c>
      <c r="EY25" s="0" t="n">
        <f aca="false">IF(BM$9=0,0,(SIN(BM$12)*COS($E25)+SIN($E25)*COS(BM$12))/SIN($E25)*BM$9)</f>
        <v>95.1263450578468</v>
      </c>
      <c r="EZ25" s="0" t="n">
        <f aca="false">IF(BN$9=0,0,(SIN(BN$12)*COS($E25)+SIN($E25)*COS(BN$12))/SIN($E25)*BN$9)</f>
        <v>97.7768672892182</v>
      </c>
      <c r="FA25" s="0" t="n">
        <f aca="false">IF(BO$9=0,0,(SIN(BO$12)*COS($E25)+SIN($E25)*COS(BO$12))/SIN($E25)*BO$9)</f>
        <v>100.420288851011</v>
      </c>
      <c r="FB25" s="0" t="n">
        <f aca="false">IF(BP$9=0,0,(SIN(BP$12)*COS($E25)+SIN($E25)*COS(BP$12))/SIN($E25)*BP$9)</f>
        <v>103.054506228278</v>
      </c>
      <c r="FC25" s="0" t="n">
        <f aca="false">IF(BQ$9=0,0,(SIN(BQ$12)*COS($E25)+SIN($E25)*COS(BQ$12))/SIN($E25)*BQ$9)</f>
        <v>106.108748572044</v>
      </c>
      <c r="FD25" s="0" t="n">
        <f aca="false">IF(BR$9=0,0,(SIN(BR$12)*COS($E25)+SIN($E25)*COS(BR$12))/SIN($E25)*BR$9)</f>
        <v>109.153192031961</v>
      </c>
      <c r="FE25" s="0" t="n">
        <f aca="false">IF(BS$9=0,0,(SIN(BS$12)*COS($E25)+SIN($E25)*COS(BS$12))/SIN($E25)*BS$9)</f>
        <v>112.185329259918</v>
      </c>
      <c r="FF25" s="0" t="n">
        <f aca="false">IF(BT$9=0,0,(SIN(BT$12)*COS($E25)+SIN($E25)*COS(BT$12))/SIN($E25)*BT$9)</f>
        <v>115.202650276998</v>
      </c>
      <c r="FG25" s="0" t="n">
        <f aca="false">IF(BU$9=0,0,(SIN(BU$12)*COS($E25)+SIN($E25)*COS(BU$12))/SIN($E25)*BU$9)</f>
        <v>118.20264372126</v>
      </c>
      <c r="FH25" s="0" t="n">
        <f aca="false">IF(BV$9=0,0,(SIN(BV$12)*COS($E25)+SIN($E25)*COS(BV$12))/SIN($E25)*BV$9)</f>
        <v>122.060934315837</v>
      </c>
      <c r="FI25" s="0" t="n">
        <f aca="false">IF(BW$9=0,0,(SIN(BW$12)*COS($E25)+SIN($E25)*COS(BW$12))/SIN($E25)*BW$9)</f>
        <v>125.901462647585</v>
      </c>
      <c r="FJ25" s="0" t="n">
        <f aca="false">IF(BX$9=0,0,(SIN(BX$12)*COS($E25)+SIN($E25)*COS(BX$12))/SIN($E25)*BX$9)</f>
        <v>129.720916149379</v>
      </c>
      <c r="FK25" s="0" t="n">
        <f aca="false">IF(BY$9=0,0,(SIN(BY$12)*COS($E25)+SIN($E25)*COS(BY$12))/SIN($E25)*BY$9)</f>
        <v>133.515983411264</v>
      </c>
      <c r="FL25" s="0" t="n">
        <f aca="false">IF(BZ$9=0,0,(SIN(BZ$12)*COS($E25)+SIN($E25)*COS(BZ$12))/SIN($E25)*BZ$9)</f>
        <v>137.283355843432</v>
      </c>
      <c r="FM25" s="0" t="n">
        <f aca="false">IF(CA$9=0,0,(SIN(CA$12)*COS($E25)+SIN($E25)*COS(CA$12))/SIN($E25)*CA$9)</f>
        <v>142.350104144838</v>
      </c>
      <c r="FN25" s="0" t="n">
        <f aca="false">IF(CB$9=0,0,(SIN(CB$12)*COS($E25)+SIN($E25)*COS(CB$12))/SIN($E25)*CB$9)</f>
        <v>147.38539746149</v>
      </c>
      <c r="FO25" s="0" t="n">
        <f aca="false">IF(CC$9=0,0,(SIN(CC$12)*COS($E25)+SIN($E25)*COS(CC$12))/SIN($E25)*CC$9)</f>
        <v>152.384728610141</v>
      </c>
      <c r="FP25" s="0" t="n">
        <f aca="false">IF(CD$9=0,0,(SIN(CD$12)*COS($E25)+SIN($E25)*COS(CD$12))/SIN($E25)*CD$9)</f>
        <v>157.343598640935</v>
      </c>
      <c r="FQ25" s="0" t="n">
        <f aca="false">IF(CE$9=0,0,(SIN(CE$12)*COS($E25)+SIN($E25)*COS(CE$12))/SIN($E25)*CE$9)</f>
        <v>162.257519114382</v>
      </c>
      <c r="FR25" s="0" t="n">
        <f aca="false">IF(CF$9=0,0,(SIN(CF$12)*COS($E25)+SIN($E25)*COS(CF$12))/SIN($E25)*CF$9)</f>
        <v>169.788855030613</v>
      </c>
      <c r="FS25" s="0" t="n">
        <f aca="false">IF(CG$9=0,0,(SIN(CG$12)*COS($E25)+SIN($E25)*COS(CG$12))/SIN($E25)*CG$9)</f>
        <v>177.263867975062</v>
      </c>
      <c r="FT25" s="0" t="n">
        <f aca="false">IF(CH$9=0,0,(SIN(CH$12)*COS($E25)+SIN($E25)*COS(CH$12))/SIN($E25)*CH$9)</f>
        <v>184.675678746927</v>
      </c>
      <c r="FU25" s="0" t="n">
        <f aca="false">IF(CI$9=0,0,(SIN(CI$12)*COS($E25)+SIN($E25)*COS(CI$12))/SIN($E25)*CI$9)</f>
        <v>192.017430201604</v>
      </c>
      <c r="FV25" s="0" t="n">
        <f aca="false">IF(CJ$9=0,0,(SIN(CJ$12)*COS($E25)+SIN($E25)*COS(CJ$12))/SIN($E25)*CJ$9)</f>
        <v>199.282290740466</v>
      </c>
      <c r="FW25" s="0" t="n">
        <f aca="false">IF(CK$9=0,0,(SIN(CK$12)*COS($E25)+SIN($E25)*COS(CK$12))/SIN($E25)*CK$9)</f>
        <v>212.210834560949</v>
      </c>
      <c r="FX25" s="0" t="n">
        <f aca="false">IF(CL$9=0,0,(SIN(CL$12)*COS($E25)+SIN($E25)*COS(CL$12))/SIN($E25)*CL$9)</f>
        <v>225.026079034637</v>
      </c>
      <c r="FY25" s="0" t="n">
        <f aca="false">IF(CM$9=0,0,(SIN(CM$12)*COS($E25)+SIN($E25)*COS(CM$12))/SIN($E25)*CM$9)</f>
        <v>237.716048355579</v>
      </c>
      <c r="FZ25" s="0" t="n">
        <f aca="false">IF(CN$9=0,0,(SIN(CN$12)*COS($E25)+SIN($E25)*COS(CN$12))/SIN($E25)*CN$9)</f>
        <v>250.268822158371</v>
      </c>
      <c r="GA25" s="0" t="n">
        <f aca="false">IF(CO$9=0,0,(SIN(CO$12)*COS($E25)+SIN($E25)*COS(CO$12))/SIN($E25)*CO$9)</f>
        <v>262.672541602799</v>
      </c>
      <c r="GB25" s="0" t="n">
        <f aca="false">IF(CP$9=0,0,(SIN(CP$12)*COS($E25)+SIN($E25)*COS(CP$12))/SIN($E25)*CP$9)</f>
        <v>0</v>
      </c>
      <c r="GC25" s="0" t="n">
        <f aca="false">IF(CQ$9=0,0,(SIN(CQ$12)*COS($E25)+SIN($E25)*COS(CQ$12))/SIN($E25)*CQ$9)</f>
        <v>0</v>
      </c>
    </row>
    <row r="26" customFormat="false" ht="12.8" hidden="true" customHeight="false" outlineLevel="0" collapsed="false">
      <c r="A26" s="0" t="n">
        <f aca="false">MAX($F26:$CQ26)</f>
        <v>39.8026409789079</v>
      </c>
      <c r="B26" s="91" t="n">
        <f aca="false">IF(ISNA(INDEX(vmg!$B$6:$B$151,MATCH($C26,vmg!$F$6:$F$151,0))),IF(ISNA(INDEX(vmg!$B$6:$B$151,MATCH($C26,vmg!$D$6:$D$151,0))),0,INDEX(vmg!$B$6:$B$151,MATCH($C26,vmg!$D$6:$D$151,0))),INDEX(vmg!$B$6:$B$151,MATCH($C26,vmg!$F$6:$F$151,0)))</f>
        <v>29.78</v>
      </c>
      <c r="C26" s="90" t="n">
        <f aca="false">MOD(Best +D26,360)</f>
        <v>95</v>
      </c>
      <c r="D26" s="90" t="n">
        <f aca="false">D25+1</f>
        <v>14</v>
      </c>
      <c r="E26" s="1" t="n">
        <f aca="false">D26*PI()/180</f>
        <v>0.244346095279206</v>
      </c>
      <c r="F26" s="12" t="n">
        <f aca="false">IF(OR(F116=0,CR26=0),0,F116*CR26/(F116+CR26))</f>
        <v>33.79999885756</v>
      </c>
      <c r="G26" s="12" t="n">
        <f aca="false">IF(OR(G116=0,CS26=0),0,G116*CS26/(G116+CS26))</f>
        <v>34.4270217631375</v>
      </c>
      <c r="H26" s="12" t="n">
        <f aca="false">IF(OR(H116=0,CT26=0),0,H116*CT26/(H116+CT26))</f>
        <v>34.9263355674692</v>
      </c>
      <c r="I26" s="12" t="n">
        <f aca="false">IF(OR(I116=0,CU26=0),0,I116*CU26/(I116+CU26))</f>
        <v>35.840979259719</v>
      </c>
      <c r="J26" s="12" t="n">
        <f aca="false">IF(OR(J116=0,CV26=0),0,J116*CV26/(J116+CV26))</f>
        <v>36.5634289702733</v>
      </c>
      <c r="K26" s="12" t="n">
        <f aca="false">IF(OR(K116=0,CW26=0),0,K116*CW26/(K116+CW26))</f>
        <v>37.1221849013067</v>
      </c>
      <c r="L26" s="12" t="n">
        <f aca="false">IF(OR(L116=0,CX26=0),0,L116*CX26/(L116+CX26))</f>
        <v>37.5431020613752</v>
      </c>
      <c r="M26" s="12" t="n">
        <f aca="false">IF(OR(M116=0,CY26=0),0,M116*CY26/(M116+CY26))</f>
        <v>37.8489834304672</v>
      </c>
      <c r="N26" s="12" t="n">
        <f aca="false">IF(OR(N116=0,CZ26=0),0,N116*CZ26/(N116+CZ26))</f>
        <v>38.5659030824797</v>
      </c>
      <c r="O26" s="12" t="n">
        <f aca="false">IF(OR(O116=0,DA26=0),0,O116*DA26/(O116+DA26))</f>
        <v>39.0865164785186</v>
      </c>
      <c r="P26" s="12" t="n">
        <f aca="false">IF(OR(P116=0,DB26=0),0,P116*DB26/(P116+DB26))</f>
        <v>39.4466042909487</v>
      </c>
      <c r="Q26" s="12" t="n">
        <f aca="false">IF(OR(Q116=0,DC26=0),0,Q116*DC26/(Q116+DC26))</f>
        <v>39.6767643705032</v>
      </c>
      <c r="R26" s="12" t="n">
        <f aca="false">IF(OR(R116=0,DD26=0),0,R116*DD26/(R116+DD26))</f>
        <v>39.8026409789079</v>
      </c>
      <c r="S26" s="12" t="n">
        <f aca="false">IF(OR(S116=0,DE26=0),0,S116*DE26/(S116+DE26))</f>
        <v>38.52873499268</v>
      </c>
      <c r="T26" s="12" t="n">
        <f aca="false">IF(OR(T116=0,DF26=0),0,T116*DF26/(T116+DF26))</f>
        <v>37.3464035645131</v>
      </c>
      <c r="U26" s="12" t="n">
        <f aca="false">IF(OR(U116=0,DG26=0),0,U116*DG26/(U116+DG26))</f>
        <v>36.2354069930583</v>
      </c>
      <c r="V26" s="12" t="n">
        <f aca="false">IF(OR(V116=0,DH26=0),0,V116*DH26/(V116+DH26))</f>
        <v>35.1785576660817</v>
      </c>
      <c r="W26" s="12" t="n">
        <f aca="false">IF(OR(W116=0,DI26=0),0,W116*DI26/(W116+DI26))</f>
        <v>34.1607596252099</v>
      </c>
      <c r="X26" s="12" t="n">
        <f aca="false">IF(OR(X116=0,DJ26=0),0,X116*DJ26/(X116+DJ26))</f>
        <v>33.4594569360643</v>
      </c>
      <c r="Y26" s="12" t="n">
        <f aca="false">IF(OR(Y116=0,DK26=0),0,Y116*DK26/(Y116+DK26))</f>
        <v>32.7871413741853</v>
      </c>
      <c r="Z26" s="12" t="n">
        <f aca="false">IF(OR(Z116=0,DL26=0),0,Z116*DL26/(Z116+DL26))</f>
        <v>32.1377914225438</v>
      </c>
      <c r="AA26" s="12" t="n">
        <f aca="false">IF(OR(AA116=0,DM26=0),0,AA116*DM26/(AA116+DM26))</f>
        <v>31.5059733918766</v>
      </c>
      <c r="AB26" s="12" t="n">
        <f aca="false">IF(OR(AB116=0,DN26=0),0,AB116*DN26/(AB116+DN26))</f>
        <v>30.8866732833857</v>
      </c>
      <c r="AC26" s="12" t="n">
        <f aca="false">IF(OR(AC116=0,DO26=0),0,AC116*DO26/(AC116+DO26))</f>
        <v>30.4457570229142</v>
      </c>
      <c r="AD26" s="12" t="n">
        <f aca="false">IF(OR(AD116=0,DP26=0),0,AD116*DP26/(AD116+DP26))</f>
        <v>30.0156360769921</v>
      </c>
      <c r="AE26" s="12" t="n">
        <f aca="false">IF(OR(AE116=0,DQ26=0),0,AE116*DQ26/(AE116+DQ26))</f>
        <v>29.5940690661309</v>
      </c>
      <c r="AF26" s="12" t="n">
        <f aca="false">IF(OR(AF116=0,DR26=0),0,AF116*DR26/(AF116+DR26))</f>
        <v>29.1789708426258</v>
      </c>
      <c r="AG26" s="12" t="n">
        <f aca="false">IF(OR(AG116=0,DS26=0),0,AG116*DS26/(AG116+DS26))</f>
        <v>28.768372499179</v>
      </c>
      <c r="AH26" s="12" t="n">
        <f aca="false">IF(OR(AH116=0,DT26=0),0,AH116*DT26/(AH116+DT26))</f>
        <v>28.4511645794784</v>
      </c>
      <c r="AI26" s="12" t="n">
        <f aca="false">IF(OR(AI116=0,DU26=0),0,AI116*DU26/(AI116+DU26))</f>
        <v>28.1379595284234</v>
      </c>
      <c r="AJ26" s="12" t="n">
        <f aca="false">IF(OR(AJ116=0,DV26=0),0,AJ116*DV26/(AJ116+DV26))</f>
        <v>27.8277103715148</v>
      </c>
      <c r="AK26" s="12" t="n">
        <f aca="false">IF(OR(AK116=0,DW26=0),0,AK116*DW26/(AK116+DW26))</f>
        <v>27.5194186298399</v>
      </c>
      <c r="AL26" s="12" t="n">
        <f aca="false">IF(OR(AL116=0,DX26=0),0,AL116*DX26/(AL116+DX26))</f>
        <v>27.2121213676557</v>
      </c>
      <c r="AM26" s="12" t="n">
        <f aca="false">IF(OR(AM116=0,DY26=0),0,AM116*DY26/(AM116+DY26))</f>
        <v>26.9692900904703</v>
      </c>
      <c r="AN26" s="12" t="n">
        <f aca="false">IF(OR(AN116=0,DZ26=0),0,AN116*DZ26/(AN116+DZ26))</f>
        <v>26.7275967751531</v>
      </c>
      <c r="AO26" s="12" t="n">
        <f aca="false">IF(OR(AO116=0,EA26=0),0,AO116*EA26/(AO116+EA26))</f>
        <v>26.486504307773</v>
      </c>
      <c r="AP26" s="12" t="n">
        <f aca="false">IF(OR(AP116=0,EB26=0),0,AP116*EB26/(AP116+EB26))</f>
        <v>26.245491885929</v>
      </c>
      <c r="AQ26" s="12" t="n">
        <f aca="false">IF(OR(AQ116=0,EC26=0),0,AQ116*EC26/(AQ116+EC26))</f>
        <v>26.0040502787427</v>
      </c>
      <c r="AR26" s="12" t="n">
        <f aca="false">IF(OR(AR116=0,ED26=0),0,AR116*ED26/(AR116+ED26))</f>
        <v>25.8297452807031</v>
      </c>
      <c r="AS26" s="12" t="n">
        <f aca="false">IF(OR(AS116=0,EE26=0),0,AS116*EE26/(AS116+EE26))</f>
        <v>25.655601549672</v>
      </c>
      <c r="AT26" s="12" t="n">
        <f aca="false">IF(OR(AT116=0,EF26=0),0,AT116*EF26/(AT116+EF26))</f>
        <v>25.4813912933144</v>
      </c>
      <c r="AU26" s="12" t="n">
        <f aca="false">IF(OR(AU116=0,EG26=0),0,AU116*EG26/(AU116+EG26))</f>
        <v>25.3068935560511</v>
      </c>
      <c r="AV26" s="12" t="n">
        <f aca="false">IF(OR(AV116=0,EH26=0),0,AV116*EH26/(AV116+EH26))</f>
        <v>25.1318928585841</v>
      </c>
      <c r="AW26" s="12" t="n">
        <f aca="false">IF(OR(AW116=0,EI26=0),0,AW116*EI26/(AW116+EI26))</f>
        <v>24.9744398391921</v>
      </c>
      <c r="AX26" s="12" t="n">
        <f aca="false">IF(OR(AX116=0,EJ26=0),0,AX116*EJ26/(AX116+EJ26))</f>
        <v>24.8163860489652</v>
      </c>
      <c r="AY26" s="12" t="n">
        <f aca="false">IF(OR(AY116=0,EK26=0),0,AY116*EK26/(AY116+EK26))</f>
        <v>24.6575754064072</v>
      </c>
      <c r="AZ26" s="12" t="n">
        <f aca="false">IF(OR(AZ116=0,EL26=0),0,AZ116*EL26/(AZ116+EL26))</f>
        <v>24.4978540304047</v>
      </c>
      <c r="BA26" s="12" t="n">
        <f aca="false">IF(OR(BA116=0,EM26=0),0,BA116*EM26/(BA116+EM26))</f>
        <v>24.3370695446003</v>
      </c>
      <c r="BB26" s="12" t="n">
        <f aca="false">IF(OR(BB116=0,EN26=0),0,BB116*EN26/(BB116+EN26))</f>
        <v>24.2101129744334</v>
      </c>
      <c r="BC26" s="12" t="n">
        <f aca="false">IF(OR(BC116=0,EO26=0),0,BC116*EO26/(BC116+EO26))</f>
        <v>24.0823315359156</v>
      </c>
      <c r="BD26" s="12" t="n">
        <f aca="false">IF(OR(BD116=0,EP26=0),0,BD116*EP26/(BD116+EP26))</f>
        <v>23.9536483409814</v>
      </c>
      <c r="BE26" s="12" t="n">
        <f aca="false">IF(OR(BE116=0,EQ26=0),0,BE116*EQ26/(BE116+EQ26))</f>
        <v>23.823987089115</v>
      </c>
      <c r="BF26" s="12" t="n">
        <f aca="false">IF(OR(BF116=0,ER26=0),0,BF116*ER26/(BF116+ER26))</f>
        <v>23.6932718481989</v>
      </c>
      <c r="BG26" s="12" t="n">
        <f aca="false">IF(OR(BG116=0,ES26=0),0,BG116*ES26/(BG116+ES26))</f>
        <v>23.7640509377822</v>
      </c>
      <c r="BH26" s="12" t="n">
        <f aca="false">IF(OR(BH116=0,ET26=0),0,BH116*ET26/(BH116+ET26))</f>
        <v>23.8287908327199</v>
      </c>
      <c r="BI26" s="12" t="n">
        <f aca="false">IF(OR(BI116=0,EU26=0),0,BI116*EU26/(BI116+EU26))</f>
        <v>23.8877372915773</v>
      </c>
      <c r="BJ26" s="12" t="n">
        <f aca="false">IF(OR(BJ116=0,EV26=0),0,BJ116*EV26/(BJ116+EV26))</f>
        <v>23.9411238134973</v>
      </c>
      <c r="BK26" s="12" t="n">
        <f aca="false">IF(OR(BK116=0,EW26=0),0,BK116*EW26/(BK116+EW26))</f>
        <v>23.9891720758288</v>
      </c>
      <c r="BL26" s="12" t="n">
        <f aca="false">IF(OR(BL116=0,EX26=0),0,BL116*EX26/(BL116+EX26))</f>
        <v>24.0935125941993</v>
      </c>
      <c r="BM26" s="12" t="n">
        <f aca="false">IF(OR(BM116=0,EY26=0),0,BM116*EY26/(BM116+EY26))</f>
        <v>24.1885658909844</v>
      </c>
      <c r="BN26" s="12" t="n">
        <f aca="false">IF(OR(BN116=0,EZ26=0),0,BN116*EZ26/(BN116+EZ26))</f>
        <v>24.2748273002324</v>
      </c>
      <c r="BO26" s="12" t="n">
        <f aca="false">IF(OR(BO116=0,FA26=0),0,BO116*FA26/(BO116+FA26))</f>
        <v>24.3527610044321</v>
      </c>
      <c r="BP26" s="12" t="n">
        <f aca="false">IF(OR(BP116=0,FB26=0),0,BP116*FB26/(BP116+FB26))</f>
        <v>24.4228017694287</v>
      </c>
      <c r="BQ26" s="12" t="n">
        <f aca="false">IF(OR(BQ116=0,FC26=0),0,BQ116*FC26/(BQ116+FC26))</f>
        <v>24.5100796169053</v>
      </c>
      <c r="BR26" s="12" t="n">
        <f aca="false">IF(OR(BR116=0,FD26=0),0,BR116*FD26/(BR116+FD26))</f>
        <v>24.5881842815382</v>
      </c>
      <c r="BS26" s="12" t="n">
        <f aca="false">IF(OR(BS116=0,FE26=0),0,BS116*FE26/(BS116+FE26))</f>
        <v>24.6576457344544</v>
      </c>
      <c r="BT26" s="12" t="n">
        <f aca="false">IF(OR(BT116=0,FF26=0),0,BT116*FF26/(BT116+FF26))</f>
        <v>24.7189557892507</v>
      </c>
      <c r="BU26" s="12" t="n">
        <f aca="false">IF(OR(BU116=0,FG26=0),0,BU116*FG26/(BU116+FG26))</f>
        <v>24.7725707963345</v>
      </c>
      <c r="BV26" s="12" t="n">
        <f aca="false">IF(OR(BV116=0,FH26=0),0,BV116*FH26/(BV116+FH26))</f>
        <v>24.8582013406448</v>
      </c>
      <c r="BW26" s="12" t="n">
        <f aca="false">IF(OR(BW116=0,FI26=0),0,BW116*FI26/(BW116+FI26))</f>
        <v>24.9333027709048</v>
      </c>
      <c r="BX26" s="12" t="n">
        <f aca="false">IF(OR(BX116=0,FJ26=0),0,BX116*FJ26/(BX116+FJ26))</f>
        <v>24.9985879562661</v>
      </c>
      <c r="BY26" s="12" t="n">
        <f aca="false">IF(OR(BY116=0,FK26=0),0,BY116*FK26/(BY116+FK26))</f>
        <v>25.0547078454782</v>
      </c>
      <c r="BZ26" s="12" t="n">
        <f aca="false">IF(OR(BZ116=0,FL26=0),0,BZ116*FL26/(BZ116+FL26))</f>
        <v>25.1022571889387</v>
      </c>
      <c r="CA26" s="12" t="n">
        <f aca="false">IF(OR(CA116=0,FM26=0),0,CA116*FM26/(CA116+FM26))</f>
        <v>25.186864453299</v>
      </c>
      <c r="CB26" s="12" t="n">
        <f aca="false">IF(OR(CB116=0,FN26=0),0,CB116*FN26/(CB116+FN26))</f>
        <v>25.2591024767229</v>
      </c>
      <c r="CC26" s="12" t="n">
        <f aca="false">IF(OR(CC116=0,FO26=0),0,CC116*FO26/(CC116+FO26))</f>
        <v>25.319969246238</v>
      </c>
      <c r="CD26" s="12" t="n">
        <f aca="false">IF(OR(CD116=0,FP26=0),0,CD116*FP26/(CD116+FP26))</f>
        <v>25.3703575430159</v>
      </c>
      <c r="CE26" s="12" t="n">
        <f aca="false">IF(OR(CE116=0,FQ26=0),0,CE116*FQ26/(CE116+FQ26))</f>
        <v>25.4110673126748</v>
      </c>
      <c r="CF26" s="12" t="n">
        <f aca="false">IF(OR(CF116=0,FR26=0),0,CF116*FR26/(CF116+FR26))</f>
        <v>25.5084443312936</v>
      </c>
      <c r="CG26" s="12" t="n">
        <f aca="false">IF(OR(CG116=0,FS26=0),0,CG116*FS26/(CG116+FS26))</f>
        <v>25.588932847023</v>
      </c>
      <c r="CH26" s="12" t="n">
        <f aca="false">IF(OR(CH116=0,FT26=0),0,CH116*FT26/(CH116+FT26))</f>
        <v>25.6543018449925</v>
      </c>
      <c r="CI26" s="12" t="n">
        <f aca="false">IF(OR(CI116=0,FU26=0),0,CI116*FU26/(CI116+FU26))</f>
        <v>25.7060783786212</v>
      </c>
      <c r="CJ26" s="12" t="n">
        <f aca="false">IF(OR(CJ116=0,FV26=0),0,CJ116*FV26/(CJ116+FV26))</f>
        <v>25.7455857650015</v>
      </c>
      <c r="CK26" s="12" t="n">
        <f aca="false">IF(OR(CK116=0,FW26=0),0,CK116*FW26/(CK116+FW26))</f>
        <v>25.8682196331146</v>
      </c>
      <c r="CL26" s="12" t="n">
        <f aca="false">IF(OR(CL116=0,FX26=0),0,CL116*FX26/(CL116+FX26))</f>
        <v>25.9645752379221</v>
      </c>
      <c r="CM26" s="12" t="n">
        <f aca="false">IF(OR(CM116=0,FY26=0),0,CM116*FY26/(CM116+FY26))</f>
        <v>26.0385044811238</v>
      </c>
      <c r="CN26" s="12" t="n">
        <f aca="false">IF(OR(CN116=0,FZ26=0),0,CN116*FZ26/(CN116+FZ26))</f>
        <v>26.0931320712357</v>
      </c>
      <c r="CO26" s="12" t="n">
        <f aca="false">IF(OR(CO116=0,GA26=0),0,CO116*GA26/(CO116+GA26))</f>
        <v>26.1310161323421</v>
      </c>
      <c r="CP26" s="12" t="n">
        <f aca="false">IF(OR(CP116=0,GB26=0),0,CP116*GB26/(CP116+GB26))</f>
        <v>0</v>
      </c>
      <c r="CQ26" s="12" t="n">
        <f aca="false">IF(OR(CQ116=0,GC26=0),0,CQ116*GC26/(CQ116+GC26))</f>
        <v>0</v>
      </c>
      <c r="CR26" s="0" t="n">
        <f aca="false">IF(F$9=0,0,(SIN(F$12)*COS($E26)+SIN($E26)*COS(F$12))/SIN($E26)*F$9)</f>
        <v>33.8</v>
      </c>
      <c r="CS26" s="0" t="n">
        <f aca="false">IF(G$9=0,0,(SIN(G$12)*COS($E26)+SIN($E26)*COS(G$12))/SIN($E26)*G$9)</f>
        <v>37.3376070474639</v>
      </c>
      <c r="CT26" s="0" t="n">
        <f aca="false">IF(H$9=0,0,(SIN(H$12)*COS($E26)+SIN($E26)*COS(H$12))/SIN($E26)*H$9)</f>
        <v>41.0171422674054</v>
      </c>
      <c r="CU26" s="0" t="n">
        <f aca="false">IF(I$9=0,0,(SIN(I$12)*COS($E26)+SIN($E26)*COS(I$12))/SIN($E26)*I$9)</f>
        <v>45.6827209092629</v>
      </c>
      <c r="CV26" s="0" t="n">
        <f aca="false">IF(J$9=0,0,(SIN(J$12)*COS($E26)+SIN($E26)*COS(J$12))/SIN($E26)*J$9)</f>
        <v>50.5827426116809</v>
      </c>
      <c r="CW26" s="0" t="n">
        <f aca="false">IF(K$9=0,0,(SIN(K$12)*COS($E26)+SIN($E26)*COS(K$12))/SIN($E26)*K$9)</f>
        <v>55.7143517791814</v>
      </c>
      <c r="CX26" s="0" t="n">
        <f aca="false">IF(L$9=0,0,(SIN(L$12)*COS($E26)+SIN($E26)*COS(L$12))/SIN($E26)*L$9)</f>
        <v>61.0745470352919</v>
      </c>
      <c r="CY26" s="0" t="n">
        <f aca="false">IF(M$9=0,0,(SIN(M$12)*COS($E26)+SIN($E26)*COS(M$12))/SIN($E26)*M$9)</f>
        <v>66.6601825748949</v>
      </c>
      <c r="CZ26" s="0" t="n">
        <f aca="false">IF(N$9=0,0,(SIN(N$12)*COS($E26)+SIN($E26)*COS(N$12))/SIN($E26)*N$9)</f>
        <v>74.3261226495965</v>
      </c>
      <c r="DA26" s="0" t="n">
        <f aca="false">IF(O$9=0,0,(SIN(O$12)*COS($E26)+SIN($E26)*COS(O$12))/SIN($E26)*O$9)</f>
        <v>82.3707482266452</v>
      </c>
      <c r="DB26" s="0" t="n">
        <f aca="false">IF(P$9=0,0,(SIN(P$12)*COS($E26)+SIN($E26)*COS(P$12))/SIN($E26)*P$9)</f>
        <v>90.7887178696668</v>
      </c>
      <c r="DC26" s="0" t="n">
        <f aca="false">IF(Q$9=0,0,(SIN(Q$12)*COS($E26)+SIN($E26)*COS(Q$12))/SIN($E26)*Q$9)</f>
        <v>99.5744550509092</v>
      </c>
      <c r="DD26" s="0" t="n">
        <f aca="false">IF(R$9=0,0,(SIN(R$12)*COS($E26)+SIN($E26)*COS(R$12))/SIN($E26)*R$9)</f>
        <v>108.722150767492</v>
      </c>
      <c r="DE26" s="0" t="n">
        <f aca="false">IF(S$9=0,0,(SIN(S$12)*COS($E26)+SIN($E26)*COS(S$12))/SIN($E26)*S$9)</f>
        <v>107.34148937091</v>
      </c>
      <c r="DF26" s="0" t="n">
        <f aca="false">IF(T$9=0,0,(SIN(T$12)*COS($E26)+SIN($E26)*COS(T$12))/SIN($E26)*T$9)</f>
        <v>105.568175018828</v>
      </c>
      <c r="DG26" s="0" t="n">
        <f aca="false">IF(U$9=0,0,(SIN(U$12)*COS($E26)+SIN($E26)*COS(U$12))/SIN($E26)*U$9)</f>
        <v>103.406003589306</v>
      </c>
      <c r="DH26" s="0" t="n">
        <f aca="false">IF(V$9=0,0,(SIN(V$12)*COS($E26)+SIN($E26)*COS(V$12))/SIN($E26)*V$9)</f>
        <v>100.858998064306</v>
      </c>
      <c r="DI26" s="0" t="n">
        <f aca="false">IF(W$9=0,0,(SIN(W$12)*COS($E26)+SIN($E26)*COS(W$12))/SIN($E26)*W$9)</f>
        <v>97.9314062794366</v>
      </c>
      <c r="DJ26" s="0" t="n">
        <f aca="false">IF(X$9=0,0,(SIN(X$12)*COS($E26)+SIN($E26)*COS(X$12))/SIN($E26)*X$9)</f>
        <v>97.0372001564427</v>
      </c>
      <c r="DK26" s="0" t="n">
        <f aca="false">IF(Y$9=0,0,(SIN(Y$12)*COS($E26)+SIN($E26)*COS(Y$12))/SIN($E26)*Y$9)</f>
        <v>95.905427799864</v>
      </c>
      <c r="DL26" s="0" t="n">
        <f aca="false">IF(Z$9=0,0,(SIN(Z$12)*COS($E26)+SIN($E26)*COS(Z$12))/SIN($E26)*Z$9)</f>
        <v>94.5387340623375</v>
      </c>
      <c r="DM26" s="0" t="n">
        <f aca="false">IF(AA$9=0,0,(SIN(AA$12)*COS($E26)+SIN($E26)*COS(AA$12))/SIN($E26)*AA$9)</f>
        <v>92.9398980163741</v>
      </c>
      <c r="DN26" s="0" t="n">
        <f aca="false">IF(AB$9=0,0,(SIN(AB$12)*COS($E26)+SIN($E26)*COS(AB$12))/SIN($E26)*AB$9)</f>
        <v>91.1118313881054</v>
      </c>
      <c r="DO26" s="0" t="n">
        <f aca="false">IF(AC$9=0,0,(SIN(AC$12)*COS($E26)+SIN($E26)*COS(AC$12))/SIN($E26)*AC$9)</f>
        <v>90.5501620199964</v>
      </c>
      <c r="DP26" s="0" t="n">
        <f aca="false">IF(AD$9=0,0,(SIN(AD$12)*COS($E26)+SIN($E26)*COS(AD$12))/SIN($E26)*AD$9)</f>
        <v>89.8341591823472</v>
      </c>
      <c r="DQ26" s="0" t="n">
        <f aca="false">IF(AE$9=0,0,(SIN(AE$12)*COS($E26)+SIN($E26)*COS(AE$12))/SIN($E26)*AE$9)</f>
        <v>88.9657272259486</v>
      </c>
      <c r="DR26" s="0" t="n">
        <f aca="false">IF(AF$9=0,0,(SIN(AF$12)*COS($E26)+SIN($E26)*COS(AF$12))/SIN($E26)*AF$9)</f>
        <v>87.9468550289157</v>
      </c>
      <c r="DS26" s="0" t="n">
        <f aca="false">IF(AG$9=0,0,(SIN(AG$12)*COS($E26)+SIN($E26)*COS(AG$12))/SIN($E26)*AG$9)</f>
        <v>86.7796148656049</v>
      </c>
      <c r="DT26" s="0" t="n">
        <f aca="false">IF(AH$9=0,0,(SIN(AH$12)*COS($E26)+SIN($E26)*COS(AH$12))/SIN($E26)*AH$9)</f>
        <v>86.2959297943971</v>
      </c>
      <c r="DU26" s="0" t="n">
        <f aca="false">IF(AI$9=0,0,(SIN(AI$12)*COS($E26)+SIN($E26)*COS(AI$12))/SIN($E26)*AI$9)</f>
        <v>85.700180607912</v>
      </c>
      <c r="DV26" s="0" t="n">
        <f aca="false">IF(AJ$9=0,0,(SIN(AJ$12)*COS($E26)+SIN($E26)*COS(AJ$12))/SIN($E26)*AJ$9)</f>
        <v>84.9939097683499</v>
      </c>
      <c r="DW26" s="0" t="n">
        <f aca="false">IF(AK$9=0,0,(SIN(AK$12)*COS($E26)+SIN($E26)*COS(AK$12))/SIN($E26)*AK$9)</f>
        <v>84.1787191179753</v>
      </c>
      <c r="DX26" s="0" t="n">
        <f aca="false">IF(AL$9=0,0,(SIN(AL$12)*COS($E26)+SIN($E26)*COS(AL$12))/SIN($E26)*AL$9)</f>
        <v>83.2562689687766</v>
      </c>
      <c r="DY26" s="0" t="n">
        <f aca="false">IF(AM$9=0,0,(SIN(AM$12)*COS($E26)+SIN($E26)*COS(AM$12))/SIN($E26)*AM$9)</f>
        <v>82.8328968516598</v>
      </c>
      <c r="DZ26" s="0" t="n">
        <f aca="false">IF(AN$9=0,0,(SIN(AN$12)*COS($E26)+SIN($E26)*COS(AN$12))/SIN($E26)*AN$9)</f>
        <v>82.3252532534369</v>
      </c>
      <c r="EA26" s="0" t="n">
        <f aca="false">IF(AO$9=0,0,(SIN(AO$12)*COS($E26)+SIN($E26)*COS(AO$12))/SIN($E26)*AO$9)</f>
        <v>81.7346067532376</v>
      </c>
      <c r="EB26" s="0" t="n">
        <f aca="false">IF(AP$9=0,0,(SIN(AP$12)*COS($E26)+SIN($E26)*COS(AP$12))/SIN($E26)*AP$9)</f>
        <v>81.0622688584488</v>
      </c>
      <c r="EC26" s="0" t="n">
        <f aca="false">IF(AQ$9=0,0,(SIN(AQ$12)*COS($E26)+SIN($E26)*COS(AQ$12))/SIN($E26)*AQ$9)</f>
        <v>80.309593260524</v>
      </c>
      <c r="ED26" s="0" t="n">
        <f aca="false">IF(AR$9=0,0,(SIN(AR$12)*COS($E26)+SIN($E26)*COS(AR$12))/SIN($E26)*AR$9)</f>
        <v>80.1294338847434</v>
      </c>
      <c r="EE26" s="0" t="n">
        <f aca="false">IF(AS$9=0,0,(SIN(AS$12)*COS($E26)+SIN($E26)*COS(AS$12))/SIN($E26)*AS$9)</f>
        <v>79.8893349245525</v>
      </c>
      <c r="EF26" s="0" t="n">
        <f aca="false">IF(AT$9=0,0,(SIN(AT$12)*COS($E26)+SIN($E26)*COS(AT$12))/SIN($E26)*AT$9)</f>
        <v>79.5901686302354</v>
      </c>
      <c r="EG26" s="0" t="n">
        <f aca="false">IF(AU$9=0,0,(SIN(AU$12)*COS($E26)+SIN($E26)*COS(AU$12))/SIN($E26)*AU$9)</f>
        <v>79.2328358243434</v>
      </c>
      <c r="EH26" s="0" t="n">
        <f aca="false">IF(AV$9=0,0,(SIN(AV$12)*COS($E26)+SIN($E26)*COS(AV$12))/SIN($E26)*AV$9)</f>
        <v>78.818265380656</v>
      </c>
      <c r="EI26" s="0" t="n">
        <f aca="false">IF(AW$9=0,0,(SIN(AW$12)*COS($E26)+SIN($E26)*COS(AW$12))/SIN($E26)*AW$9)</f>
        <v>78.5276820769333</v>
      </c>
      <c r="EJ26" s="0" t="n">
        <f aca="false">IF(AX$9=0,0,(SIN(AX$12)*COS($E26)+SIN($E26)*COS(AX$12))/SIN($E26)*AX$9)</f>
        <v>78.1858322074875</v>
      </c>
      <c r="EK26" s="0" t="n">
        <f aca="false">IF(AY$9=0,0,(SIN(AY$12)*COS($E26)+SIN($E26)*COS(AY$12))/SIN($E26)*AY$9)</f>
        <v>77.7935589813617</v>
      </c>
      <c r="EL26" s="0" t="n">
        <f aca="false">IF(AZ$9=0,0,(SIN(AZ$12)*COS($E26)+SIN($E26)*COS(AZ$12))/SIN($E26)*AZ$9)</f>
        <v>77.3517290718512</v>
      </c>
      <c r="EM26" s="0" t="n">
        <f aca="false">IF(BA$9=0,0,(SIN(BA$12)*COS($E26)+SIN($E26)*COS(BA$12))/SIN($E26)*BA$9)</f>
        <v>76.8612321249069</v>
      </c>
      <c r="EN26" s="0" t="n">
        <f aca="false">IF(BB$9=0,0,(SIN(BB$12)*COS($E26)+SIN($E26)*COS(BB$12))/SIN($E26)*BB$9)</f>
        <v>76.6733535416536</v>
      </c>
      <c r="EO26" s="0" t="n">
        <f aca="false">IF(BC$9=0,0,(SIN(BC$12)*COS($E26)+SIN($E26)*COS(BC$12))/SIN($E26)*BC$9)</f>
        <v>76.4450500448177</v>
      </c>
      <c r="EP26" s="0" t="n">
        <f aca="false">IF(BD$9=0,0,(SIN(BD$12)*COS($E26)+SIN($E26)*COS(BD$12))/SIN($E26)*BD$9)</f>
        <v>76.1769540522046</v>
      </c>
      <c r="EQ26" s="0" t="n">
        <f aca="false">IF(BE$9=0,0,(SIN(BE$12)*COS($E26)+SIN($E26)*COS(BE$12))/SIN($E26)*BE$9)</f>
        <v>75.8697151308674</v>
      </c>
      <c r="ER26" s="0" t="n">
        <f aca="false">IF(BF$9=0,0,(SIN(BF$12)*COS($E26)+SIN($E26)*COS(BF$12))/SIN($E26)*BF$9)</f>
        <v>75.5239996262543</v>
      </c>
      <c r="ES26" s="0" t="n">
        <f aca="false">IF(BG$9=0,0,(SIN(BG$12)*COS($E26)+SIN($E26)*COS(BG$12))/SIN($E26)*BG$9)</f>
        <v>77.2408321237964</v>
      </c>
      <c r="ET26" s="0" t="n">
        <f aca="false">IF(BH$9=0,0,(SIN(BH$12)*COS($E26)+SIN($E26)*COS(BH$12))/SIN($E26)*BH$9)</f>
        <v>78.9510488777026</v>
      </c>
      <c r="EU26" s="0" t="n">
        <f aca="false">IF(BI$9=0,0,(SIN(BI$12)*COS($E26)+SIN($E26)*COS(BI$12))/SIN($E26)*BI$9)</f>
        <v>80.6534309985719</v>
      </c>
      <c r="EV26" s="0" t="n">
        <f aca="false">IF(BJ$9=0,0,(SIN(BJ$12)*COS($E26)+SIN($E26)*COS(BJ$12))/SIN($E26)*BJ$9)</f>
        <v>82.3467570443782</v>
      </c>
      <c r="EW26" s="0" t="n">
        <f aca="false">IF(BK$9=0,0,(SIN(BK$12)*COS($E26)+SIN($E26)*COS(BK$12))/SIN($E26)*BK$9)</f>
        <v>84.0298036066366</v>
      </c>
      <c r="EX26" s="0" t="n">
        <f aca="false">IF(BL$9=0,0,(SIN(BL$12)*COS($E26)+SIN($E26)*COS(BL$12))/SIN($E26)*BL$9)</f>
        <v>86.487596778413</v>
      </c>
      <c r="EY26" s="0" t="n">
        <f aca="false">IF(BM$9=0,0,(SIN(BM$12)*COS($E26)+SIN($E26)*COS(BM$12))/SIN($E26)*BM$9)</f>
        <v>88.9413376818706</v>
      </c>
      <c r="EZ26" s="0" t="n">
        <f aca="false">IF(BN$9=0,0,(SIN(BN$12)*COS($E26)+SIN($E26)*COS(BN$12))/SIN($E26)*BN$9)</f>
        <v>91.3890780814951</v>
      </c>
      <c r="FA26" s="0" t="n">
        <f aca="false">IF(BO$9=0,0,(SIN(BO$12)*COS($E26)+SIN($E26)*COS(BO$12))/SIN($E26)*BO$9)</f>
        <v>93.8288651447897</v>
      </c>
      <c r="FB26" s="0" t="n">
        <f aca="false">IF(BP$9=0,0,(SIN(BP$12)*COS($E26)+SIN($E26)*COS(BP$12))/SIN($E26)*BP$9)</f>
        <v>96.2587424048603</v>
      </c>
      <c r="FC26" s="0" t="n">
        <f aca="false">IF(BQ$9=0,0,(SIN(BQ$12)*COS($E26)+SIN($E26)*COS(BQ$12))/SIN($E26)*BQ$9)</f>
        <v>99.0795129738133</v>
      </c>
      <c r="FD26" s="0" t="n">
        <f aca="false">IF(BR$9=0,0,(SIN(BR$12)*COS($E26)+SIN($E26)*COS(BR$12))/SIN($E26)*BR$9)</f>
        <v>101.889576705705</v>
      </c>
      <c r="FE26" s="0" t="n">
        <f aca="false">IF(BS$9=0,0,(SIN(BS$12)*COS($E26)+SIN($E26)*COS(BS$12))/SIN($E26)*BS$9)</f>
        <v>104.686602550681</v>
      </c>
      <c r="FF26" s="0" t="n">
        <f aca="false">IF(BT$9=0,0,(SIN(BT$12)*COS($E26)+SIN($E26)*COS(BT$12))/SIN($E26)*BT$9)</f>
        <v>107.468257947785</v>
      </c>
      <c r="FG26" s="0" t="n">
        <f aca="false">IF(BU$9=0,0,(SIN(BU$12)*COS($E26)+SIN($E26)*COS(BU$12))/SIN($E26)*BU$9)</f>
        <v>110.232209986475</v>
      </c>
      <c r="FH26" s="0" t="n">
        <f aca="false">IF(BV$9=0,0,(SIN(BV$12)*COS($E26)+SIN($E26)*COS(BV$12))/SIN($E26)*BV$9)</f>
        <v>113.794794153611</v>
      </c>
      <c r="FI26" s="0" t="n">
        <f aca="false">IF(BW$9=0,0,(SIN(BW$12)*COS($E26)+SIN($E26)*COS(BW$12))/SIN($E26)*BW$9)</f>
        <v>117.338779388189</v>
      </c>
      <c r="FJ26" s="0" t="n">
        <f aca="false">IF(BX$9=0,0,(SIN(BX$12)*COS($E26)+SIN($E26)*COS(BX$12))/SIN($E26)*BX$9)</f>
        <v>120.861088870649</v>
      </c>
      <c r="FK26" s="0" t="n">
        <f aca="false">IF(BY$9=0,0,(SIN(BY$12)*COS($E26)+SIN($E26)*COS(BY$12))/SIN($E26)*BY$9)</f>
        <v>124.358648099201</v>
      </c>
      <c r="FL26" s="0" t="n">
        <f aca="false">IF(BZ$9=0,0,(SIN(BZ$12)*COS($E26)+SIN($E26)*COS(BZ$12))/SIN($E26)*BZ$9)</f>
        <v>127.828386436044</v>
      </c>
      <c r="FM26" s="0" t="n">
        <f aca="false">IF(CA$9=0,0,(SIN(CA$12)*COS($E26)+SIN($E26)*COS(CA$12))/SIN($E26)*CA$9)</f>
        <v>132.505608829505</v>
      </c>
      <c r="FN26" s="0" t="n">
        <f aca="false">IF(CB$9=0,0,(SIN(CB$12)*COS($E26)+SIN($E26)*COS(CB$12))/SIN($E26)*CB$9)</f>
        <v>137.150774942421</v>
      </c>
      <c r="FO26" s="0" t="n">
        <f aca="false">IF(CC$9=0,0,(SIN(CC$12)*COS($E26)+SIN($E26)*COS(CC$12))/SIN($E26)*CC$9)</f>
        <v>141.759702481065</v>
      </c>
      <c r="FP26" s="0" t="n">
        <f aca="false">IF(CD$9=0,0,(SIN(CD$12)*COS($E26)+SIN($E26)*COS(CD$12))/SIN($E26)*CD$9)</f>
        <v>146.328218503132</v>
      </c>
      <c r="FQ26" s="0" t="n">
        <f aca="false">IF(CE$9=0,0,(SIN(CE$12)*COS($E26)+SIN($E26)*COS(CE$12))/SIN($E26)*CE$9)</f>
        <v>150.852161532329</v>
      </c>
      <c r="FR26" s="0" t="n">
        <f aca="false">IF(CF$9=0,0,(SIN(CF$12)*COS($E26)+SIN($E26)*COS(CF$12))/SIN($E26)*CF$9)</f>
        <v>157.806012132545</v>
      </c>
      <c r="FS26" s="0" t="n">
        <f aca="false">IF(CG$9=0,0,(SIN(CG$12)*COS($E26)+SIN($E26)*COS(CG$12))/SIN($E26)*CG$9)</f>
        <v>164.703233404898</v>
      </c>
      <c r="FT26" s="0" t="n">
        <f aca="false">IF(CH$9=0,0,(SIN(CH$12)*COS($E26)+SIN($E26)*COS(CH$12))/SIN($E26)*CH$9)</f>
        <v>171.537447604497</v>
      </c>
      <c r="FU26" s="0" t="n">
        <f aca="false">IF(CI$9=0,0,(SIN(CI$12)*COS($E26)+SIN($E26)*COS(CI$12))/SIN($E26)*CI$9)</f>
        <v>178.302300089252</v>
      </c>
      <c r="FV26" s="0" t="n">
        <f aca="false">IF(CJ$9=0,0,(SIN(CJ$12)*COS($E26)+SIN($E26)*COS(CJ$12))/SIN($E26)*CJ$9)</f>
        <v>184.991462557115</v>
      </c>
      <c r="FW26" s="0" t="n">
        <f aca="false">IF(CK$9=0,0,(SIN(CK$12)*COS($E26)+SIN($E26)*COS(CK$12))/SIN($E26)*CK$9)</f>
        <v>196.932217155002</v>
      </c>
      <c r="FX26" s="0" t="n">
        <f aca="false">IF(CL$9=0,0,(SIN(CL$12)*COS($E26)+SIN($E26)*COS(CL$12))/SIN($E26)*CL$9)</f>
        <v>208.760233878927</v>
      </c>
      <c r="FY26" s="0" t="n">
        <f aca="false">IF(CM$9=0,0,(SIN(CM$12)*COS($E26)+SIN($E26)*COS(CM$12))/SIN($E26)*CM$9)</f>
        <v>220.464419972951</v>
      </c>
      <c r="FZ26" s="0" t="n">
        <f aca="false">IF(CN$9=0,0,(SIN(CN$12)*COS($E26)+SIN($E26)*COS(CN$12))/SIN($E26)*CN$9)</f>
        <v>232.0337387509</v>
      </c>
      <c r="GA26" s="0" t="n">
        <f aca="false">IF(CO$9=0,0,(SIN(CO$12)*COS($E26)+SIN($E26)*COS(CO$12))/SIN($E26)*CO$9)</f>
        <v>243.457215234142</v>
      </c>
      <c r="GB26" s="0" t="n">
        <f aca="false">IF(CP$9=0,0,(SIN(CP$12)*COS($E26)+SIN($E26)*COS(CP$12))/SIN($E26)*CP$9)</f>
        <v>0</v>
      </c>
      <c r="GC26" s="0" t="n">
        <f aca="false">IF(CQ$9=0,0,(SIN(CQ$12)*COS($E26)+SIN($E26)*COS(CQ$12))/SIN($E26)*CQ$9)</f>
        <v>0</v>
      </c>
    </row>
    <row r="27" customFormat="false" ht="12.8" hidden="true" customHeight="false" outlineLevel="0" collapsed="false">
      <c r="A27" s="0" t="n">
        <f aca="false">MAX($F27:$CQ27)</f>
        <v>39.7901755205258</v>
      </c>
      <c r="B27" s="91" t="n">
        <f aca="false">IF(ISNA(INDEX(vmg!$B$6:$B$151,MATCH($C27,vmg!$F$6:$F$151,0))),IF(ISNA(INDEX(vmg!$B$6:$B$151,MATCH($C27,vmg!$D$6:$D$151,0))),0,INDEX(vmg!$B$6:$B$151,MATCH($C27,vmg!$D$6:$D$151,0))),INDEX(vmg!$B$6:$B$151,MATCH($C27,vmg!$F$6:$F$151,0)))</f>
        <v>29.3</v>
      </c>
      <c r="C27" s="90" t="n">
        <f aca="false">MOD(Best +D27,360)</f>
        <v>96</v>
      </c>
      <c r="D27" s="90" t="n">
        <f aca="false">D26+1</f>
        <v>15</v>
      </c>
      <c r="E27" s="1" t="n">
        <f aca="false">D27*PI()/180</f>
        <v>0.261799387799149</v>
      </c>
      <c r="F27" s="12" t="n">
        <f aca="false">IF(OR(F117=0,CR27=0),0,F117*CR27/(F117+CR27))</f>
        <v>33.79999885756</v>
      </c>
      <c r="G27" s="12" t="n">
        <f aca="false">IF(OR(G117=0,CS27=0),0,G117*CS27/(G117+CS27))</f>
        <v>34.4045087560936</v>
      </c>
      <c r="H27" s="12" t="n">
        <f aca="false">IF(OR(H117=0,CT27=0),0,H117*CT27/(H117+CT27))</f>
        <v>34.8870308461042</v>
      </c>
      <c r="I27" s="12" t="n">
        <f aca="false">IF(OR(I117=0,CU27=0),0,I117*CU27/(I117+CU27))</f>
        <v>35.7937169474249</v>
      </c>
      <c r="J27" s="12" t="n">
        <f aca="false">IF(OR(J117=0,CV27=0),0,J117*CV27/(J117+CV27))</f>
        <v>36.5125832601564</v>
      </c>
      <c r="K27" s="12" t="n">
        <f aca="false">IF(OR(K117=0,CW27=0),0,K117*CW27/(K117+CW27))</f>
        <v>37.0702649758999</v>
      </c>
      <c r="L27" s="12" t="n">
        <f aca="false">IF(OR(L117=0,CX27=0),0,L117*CX27/(L117+CX27))</f>
        <v>37.4912620677689</v>
      </c>
      <c r="M27" s="12" t="n">
        <f aca="false">IF(OR(M117=0,CY27=0),0,M117*CY27/(M117+CY27))</f>
        <v>37.7974436671977</v>
      </c>
      <c r="N27" s="12" t="n">
        <f aca="false">IF(OR(N117=0,CZ27=0),0,N117*CZ27/(N117+CZ27))</f>
        <v>38.5260482572072</v>
      </c>
      <c r="O27" s="12" t="n">
        <f aca="false">IF(OR(O117=0,DA27=0),0,O117*DA27/(O117+DA27))</f>
        <v>39.0569282377278</v>
      </c>
      <c r="P27" s="12" t="n">
        <f aca="false">IF(OR(P117=0,DB27=0),0,P117*DB27/(P117+DB27))</f>
        <v>39.4251685623216</v>
      </c>
      <c r="Q27" s="12" t="n">
        <f aca="false">IF(OR(Q117=0,DC27=0),0,Q117*DC27/(Q117+DC27))</f>
        <v>39.6610539602986</v>
      </c>
      <c r="R27" s="12" t="n">
        <f aca="false">IF(OR(R117=0,DD27=0),0,R117*DD27/(R117+DD27))</f>
        <v>39.7901755205258</v>
      </c>
      <c r="S27" s="12" t="n">
        <f aca="false">IF(OR(S117=0,DE27=0),0,S117*DE27/(S117+DE27))</f>
        <v>38.4739628479947</v>
      </c>
      <c r="T27" s="12" t="n">
        <f aca="false">IF(OR(T117=0,DF27=0),0,T117*DF27/(T117+DF27))</f>
        <v>37.2517183014966</v>
      </c>
      <c r="U27" s="12" t="n">
        <f aca="false">IF(OR(U117=0,DG27=0),0,U117*DG27/(U117+DG27))</f>
        <v>36.1029403770066</v>
      </c>
      <c r="V27" s="12" t="n">
        <f aca="false">IF(OR(V117=0,DH27=0),0,V117*DH27/(V117+DH27))</f>
        <v>35.0101978431279</v>
      </c>
      <c r="W27" s="12" t="n">
        <f aca="false">IF(OR(W117=0,DI27=0),0,W117*DI27/(W117+DI27))</f>
        <v>33.9581745045559</v>
      </c>
      <c r="X27" s="12" t="n">
        <f aca="false">IF(OR(X117=0,DJ27=0),0,X117*DJ27/(X117+DJ27))</f>
        <v>33.2318420931165</v>
      </c>
      <c r="Y27" s="12" t="n">
        <f aca="false">IF(OR(Y117=0,DK27=0),0,Y117*DK27/(Y117+DK27))</f>
        <v>32.5356065306494</v>
      </c>
      <c r="Z27" s="12" t="n">
        <f aca="false">IF(OR(Z117=0,DL27=0),0,Z117*DL27/(Z117+DL27))</f>
        <v>31.8633458533153</v>
      </c>
      <c r="AA27" s="12" t="n">
        <f aca="false">IF(OR(AA117=0,DM27=0),0,AA117*DM27/(AA117+DM27))</f>
        <v>31.2095358545377</v>
      </c>
      <c r="AB27" s="12" t="n">
        <f aca="false">IF(OR(AB117=0,DN27=0),0,AB117*DN27/(AB117+DN27))</f>
        <v>30.5690821403132</v>
      </c>
      <c r="AC27" s="12" t="n">
        <f aca="false">IF(OR(AC117=0,DO27=0),0,AC117*DO27/(AC117+DO27))</f>
        <v>30.1116638755212</v>
      </c>
      <c r="AD27" s="12" t="n">
        <f aca="false">IF(OR(AD117=0,DP27=0),0,AD117*DP27/(AD117+DP27))</f>
        <v>29.6656400791876</v>
      </c>
      <c r="AE27" s="12" t="n">
        <f aca="false">IF(OR(AE117=0,DQ27=0),0,AE117*DQ27/(AE117+DQ27))</f>
        <v>29.2287258102049</v>
      </c>
      <c r="AF27" s="12" t="n">
        <f aca="false">IF(OR(AF117=0,DR27=0),0,AF117*DR27/(AF117+DR27))</f>
        <v>28.7987968513356</v>
      </c>
      <c r="AG27" s="12" t="n">
        <f aca="false">IF(OR(AG117=0,DS27=0),0,AG117*DS27/(AG117+DS27))</f>
        <v>28.3738496226555</v>
      </c>
      <c r="AH27" s="12" t="n">
        <f aca="false">IF(OR(AH117=0,DT27=0),0,AH117*DT27/(AH117+DT27))</f>
        <v>28.0445379405572</v>
      </c>
      <c r="AI27" s="12" t="n">
        <f aca="false">IF(OR(AI117=0,DU27=0),0,AI117*DU27/(AI117+DU27))</f>
        <v>27.7195995500861</v>
      </c>
      <c r="AJ27" s="12" t="n">
        <f aca="false">IF(OR(AJ117=0,DV27=0),0,AJ117*DV27/(AJ117+DV27))</f>
        <v>27.3979656081846</v>
      </c>
      <c r="AK27" s="12" t="n">
        <f aca="false">IF(OR(AK117=0,DW27=0),0,AK117*DW27/(AK117+DW27))</f>
        <v>27.0786181568622</v>
      </c>
      <c r="AL27" s="12" t="n">
        <f aca="false">IF(OR(AL117=0,DX27=0),0,AL117*DX27/(AL117+DX27))</f>
        <v>26.7605771093601</v>
      </c>
      <c r="AM27" s="12" t="n">
        <f aca="false">IF(OR(AM117=0,DY27=0),0,AM117*DY27/(AM117+DY27))</f>
        <v>26.5084010322267</v>
      </c>
      <c r="AN27" s="12" t="n">
        <f aca="false">IF(OR(AN117=0,DZ27=0),0,AN117*DZ27/(AN117+DZ27))</f>
        <v>26.2576095208086</v>
      </c>
      <c r="AO27" s="12" t="n">
        <f aca="false">IF(OR(AO117=0,EA27=0),0,AO117*EA27/(AO117+EA27))</f>
        <v>26.0076537717438</v>
      </c>
      <c r="AP27" s="12" t="n">
        <f aca="false">IF(OR(AP117=0,EB27=0),0,AP117*EB27/(AP117+EB27))</f>
        <v>25.7580026424671</v>
      </c>
      <c r="AQ27" s="12" t="n">
        <f aca="false">IF(OR(AQ117=0,EC27=0),0,AQ117*EC27/(AQ117+EC27))</f>
        <v>25.508137878455</v>
      </c>
      <c r="AR27" s="12" t="n">
        <f aca="false">IF(OR(AR117=0,ED27=0),0,AR117*ED27/(AR117+ED27))</f>
        <v>25.32662469763</v>
      </c>
      <c r="AS27" s="12" t="n">
        <f aca="false">IF(OR(AS117=0,EE27=0),0,AS117*EE27/(AS117+EE27))</f>
        <v>25.1454350574036</v>
      </c>
      <c r="AT27" s="12" t="n">
        <f aca="false">IF(OR(AT117=0,EF27=0),0,AT117*EF27/(AT117+EF27))</f>
        <v>24.9643343720847</v>
      </c>
      <c r="AU27" s="12" t="n">
        <f aca="false">IF(OR(AU117=0,EG27=0),0,AU117*EG27/(AU117+EG27))</f>
        <v>24.7830955696134</v>
      </c>
      <c r="AV27" s="12" t="n">
        <f aca="false">IF(OR(AV117=0,EH27=0),0,AV117*EH27/(AV117+EH27))</f>
        <v>24.6014977029363</v>
      </c>
      <c r="AW27" s="12" t="n">
        <f aca="false">IF(OR(AW117=0,EI27=0),0,AW117*EI27/(AW117+EI27))</f>
        <v>24.437824180902</v>
      </c>
      <c r="AX27" s="12" t="n">
        <f aca="false">IF(OR(AX117=0,EJ27=0),0,AX117*EJ27/(AX117+EJ27))</f>
        <v>24.2736745272097</v>
      </c>
      <c r="AY27" s="12" t="n">
        <f aca="false">IF(OR(AY117=0,EK27=0),0,AY117*EK27/(AY117+EK27))</f>
        <v>24.1088886107151</v>
      </c>
      <c r="AZ27" s="12" t="n">
        <f aca="false">IF(OR(AZ117=0,EL27=0),0,AZ117*EL27/(AZ117+EL27))</f>
        <v>23.9433089792022</v>
      </c>
      <c r="BA27" s="12" t="n">
        <f aca="false">IF(OR(BA117=0,EM27=0),0,BA117*EM27/(BA117+EM27))</f>
        <v>23.7767801506328</v>
      </c>
      <c r="BB27" s="12" t="n">
        <f aca="false">IF(OR(BB117=0,EN27=0),0,BB117*EN27/(BB117+EN27))</f>
        <v>23.6445817875776</v>
      </c>
      <c r="BC27" s="12" t="n">
        <f aca="false">IF(OR(BC117=0,EO27=0),0,BC117*EO27/(BC117+EO27))</f>
        <v>23.5116478807559</v>
      </c>
      <c r="BD27" s="12" t="n">
        <f aca="false">IF(OR(BD117=0,EP27=0),0,BD117*EP27/(BD117+EP27))</f>
        <v>23.3778988827368</v>
      </c>
      <c r="BE27" s="12" t="n">
        <f aca="false">IF(OR(BE117=0,EQ27=0),0,BE117*EQ27/(BE117+EQ27))</f>
        <v>23.2432561195325</v>
      </c>
      <c r="BF27" s="12" t="n">
        <f aca="false">IF(OR(BF117=0,ER27=0),0,BF117*ER27/(BF117+ER27))</f>
        <v>23.1076415617141</v>
      </c>
      <c r="BG27" s="12" t="n">
        <f aca="false">IF(OR(BG117=0,ES27=0),0,BG117*ES27/(BG117+ES27))</f>
        <v>23.1756036140808</v>
      </c>
      <c r="BH27" s="12" t="n">
        <f aca="false">IF(OR(BH117=0,ET27=0),0,BH117*ET27/(BH117+ET27))</f>
        <v>23.2375368969933</v>
      </c>
      <c r="BI27" s="12" t="n">
        <f aca="false">IF(OR(BI117=0,EU27=0),0,BI117*EU27/(BI117+EU27))</f>
        <v>23.2936821257136</v>
      </c>
      <c r="BJ27" s="12" t="n">
        <f aca="false">IF(OR(BJ117=0,EV27=0),0,BJ117*EV27/(BJ117+EV27))</f>
        <v>23.3442682705901</v>
      </c>
      <c r="BK27" s="12" t="n">
        <f aca="false">IF(OR(BK117=0,EW27=0),0,BK117*EW27/(BK117+EW27))</f>
        <v>23.3895129442097</v>
      </c>
      <c r="BL27" s="12" t="n">
        <f aca="false">IF(OR(BL117=0,EX27=0),0,BL117*EX27/(BL117+EX27))</f>
        <v>23.4917427683685</v>
      </c>
      <c r="BM27" s="12" t="n">
        <f aca="false">IF(OR(BM117=0,EY27=0),0,BM117*EY27/(BM117+EY27))</f>
        <v>23.5846571598642</v>
      </c>
      <c r="BN27" s="12" t="n">
        <f aca="false">IF(OR(BN117=0,EZ27=0),0,BN117*EZ27/(BN117+EZ27))</f>
        <v>23.6687452938231</v>
      </c>
      <c r="BO27" s="12" t="n">
        <f aca="false">IF(OR(BO117=0,FA27=0),0,BO117*FA27/(BO117+FA27))</f>
        <v>23.7444661852507</v>
      </c>
      <c r="BP27" s="12" t="n">
        <f aca="false">IF(OR(BP117=0,FB27=0),0,BP117*FB27/(BP117+FB27))</f>
        <v>23.8122502914458</v>
      </c>
      <c r="BQ27" s="12" t="n">
        <f aca="false">IF(OR(BQ117=0,FC27=0),0,BQ117*FC27/(BQ117+FC27))</f>
        <v>23.8975472679974</v>
      </c>
      <c r="BR27" s="12" t="n">
        <f aca="false">IF(OR(BR117=0,FD27=0),0,BR117*FD27/(BR117+FD27))</f>
        <v>23.9736068423055</v>
      </c>
      <c r="BS27" s="12" t="n">
        <f aca="false">IF(OR(BS117=0,FE27=0),0,BS117*FE27/(BS117+FE27))</f>
        <v>24.0409556569468</v>
      </c>
      <c r="BT27" s="12" t="n">
        <f aca="false">IF(OR(BT117=0,FF27=0),0,BT117*FF27/(BT117+FF27))</f>
        <v>24.100082991973</v>
      </c>
      <c r="BU27" s="12" t="n">
        <f aca="false">IF(OR(BU117=0,FG27=0),0,BU117*FG27/(BU117+FG27))</f>
        <v>24.1514433278825</v>
      </c>
      <c r="BV27" s="12" t="n">
        <f aca="false">IF(OR(BV117=0,FH27=0),0,BV117*FH27/(BV117+FH27))</f>
        <v>24.2353156984161</v>
      </c>
      <c r="BW27" s="12" t="n">
        <f aca="false">IF(OR(BW117=0,FI27=0),0,BW117*FI27/(BW117+FI27))</f>
        <v>24.3085510114504</v>
      </c>
      <c r="BX27" s="12" t="n">
        <f aca="false">IF(OR(BX117=0,FJ27=0),0,BX117*FJ27/(BX117+FJ27))</f>
        <v>24.3718613126563</v>
      </c>
      <c r="BY27" s="12" t="n">
        <f aca="false">IF(OR(BY117=0,FK27=0),0,BY117*FK27/(BY117+FK27))</f>
        <v>24.4258975115534</v>
      </c>
      <c r="BZ27" s="12" t="n">
        <f aca="false">IF(OR(BZ117=0,FL27=0),0,BZ117*FL27/(BZ117+FL27))</f>
        <v>24.4712549257296</v>
      </c>
      <c r="CA27" s="12" t="n">
        <f aca="false">IF(OR(CA117=0,FM27=0),0,CA117*FM27/(CA117+FM27))</f>
        <v>24.5542812253292</v>
      </c>
      <c r="CB27" s="12" t="n">
        <f aca="false">IF(OR(CB117=0,FN27=0),0,CB117*FN27/(CB117+FN27))</f>
        <v>24.6247763934084</v>
      </c>
      <c r="CC27" s="12" t="n">
        <f aca="false">IF(OR(CC117=0,FO27=0),0,CC117*FO27/(CC117+FO27))</f>
        <v>24.6837417156061</v>
      </c>
      <c r="CD27" s="12" t="n">
        <f aca="false">IF(OR(CD117=0,FP27=0),0,CD117*FP27/(CD117+FP27))</f>
        <v>24.7320738903986</v>
      </c>
      <c r="CE27" s="12" t="n">
        <f aca="false">IF(OR(CE117=0,FQ27=0),0,CE117*FQ27/(CE117+FQ27))</f>
        <v>24.7705771668414</v>
      </c>
      <c r="CF27" s="12" t="n">
        <f aca="false">IF(OR(CF117=0,FR27=0),0,CF117*FR27/(CF117+FR27))</f>
        <v>24.866740870185</v>
      </c>
      <c r="CG27" s="12" t="n">
        <f aca="false">IF(OR(CG117=0,FS27=0),0,CG117*FS27/(CG117+FS27))</f>
        <v>24.9457573414229</v>
      </c>
      <c r="CH27" s="12" t="n">
        <f aca="false">IF(OR(CH117=0,FT27=0),0,CH117*FT27/(CH117+FT27))</f>
        <v>25.0094081722593</v>
      </c>
      <c r="CI27" s="12" t="n">
        <f aca="false">IF(OR(CI117=0,FU27=0),0,CI117*FU27/(CI117+FU27))</f>
        <v>25.059233093253</v>
      </c>
      <c r="CJ27" s="12" t="n">
        <f aca="false">IF(OR(CJ117=0,FV27=0),0,CJ117*FV27/(CJ117+FV27))</f>
        <v>25.0965678116476</v>
      </c>
      <c r="CK27" s="12" t="n">
        <f aca="false">IF(OR(CK117=0,FW27=0),0,CK117*FW27/(CK117+FW27))</f>
        <v>25.2186065242104</v>
      </c>
      <c r="CL27" s="12" t="n">
        <f aca="false">IF(OR(CL117=0,FX27=0),0,CL117*FX27/(CL117+FX27))</f>
        <v>25.3139118346817</v>
      </c>
      <c r="CM27" s="12" t="n">
        <f aca="false">IF(OR(CM117=0,FY27=0),0,CM117*FY27/(CM117+FY27))</f>
        <v>25.3863773333189</v>
      </c>
      <c r="CN27" s="12" t="n">
        <f aca="false">IF(OR(CN117=0,FZ27=0),0,CN117*FZ27/(CN117+FZ27))</f>
        <v>25.4391657232022</v>
      </c>
      <c r="CO27" s="12" t="n">
        <f aca="false">IF(OR(CO117=0,GA27=0),0,CO117*GA27/(CO117+GA27))</f>
        <v>25.4748692410793</v>
      </c>
      <c r="CP27" s="12" t="n">
        <f aca="false">IF(OR(CP117=0,GB27=0),0,CP117*GB27/(CP117+GB27))</f>
        <v>0</v>
      </c>
      <c r="CQ27" s="12" t="n">
        <f aca="false">IF(OR(CQ117=0,GC27=0),0,CQ117*GC27/(CQ117+GC27))</f>
        <v>0</v>
      </c>
      <c r="CR27" s="0" t="n">
        <f aca="false">IF(F$9=0,0,(SIN(F$12)*COS($E27)+SIN($E27)*COS(F$12))/SIN($E27)*F$9)</f>
        <v>33.8</v>
      </c>
      <c r="CS27" s="0" t="n">
        <f aca="false">IF(G$9=0,0,(SIN(G$12)*COS($E27)+SIN($E27)*COS(G$12))/SIN($E27)*G$9)</f>
        <v>37.1678355980442</v>
      </c>
      <c r="CT27" s="0" t="n">
        <f aca="false">IF(H$9=0,0,(SIN(H$12)*COS($E27)+SIN($E27)*COS(H$12))/SIN($E27)*H$9)</f>
        <v>40.6669507873708</v>
      </c>
      <c r="CU27" s="0" t="n">
        <f aca="false">IF(I$9=0,0,(SIN(I$12)*COS($E27)+SIN($E27)*COS(I$12))/SIN($E27)*I$9)</f>
        <v>45.1313093391026</v>
      </c>
      <c r="CV27" s="0" t="n">
        <f aca="false">IF(J$9=0,0,(SIN(J$12)*COS($E27)+SIN($E27)*COS(J$12))/SIN($E27)*J$9)</f>
        <v>49.8127906754179</v>
      </c>
      <c r="CW27" s="0" t="n">
        <f aca="false">IF(K$9=0,0,(SIN(K$12)*COS($E27)+SIN($E27)*COS(K$12))/SIN($E27)*K$9)</f>
        <v>54.7086244293727</v>
      </c>
      <c r="CX27" s="0" t="n">
        <f aca="false">IF(L$9=0,0,(SIN(L$12)*COS($E27)+SIN($E27)*COS(L$12))/SIN($E27)*L$9)</f>
        <v>59.815905024395</v>
      </c>
      <c r="CY27" s="0" t="n">
        <f aca="false">IF(M$9=0,0,(SIN(M$12)*COS($E27)+SIN($E27)*COS(M$12))/SIN($E27)*M$9)</f>
        <v>65.1315929901477</v>
      </c>
      <c r="CZ27" s="0" t="n">
        <f aca="false">IF(N$9=0,0,(SIN(N$12)*COS($E27)+SIN($E27)*COS(N$12))/SIN($E27)*N$9)</f>
        <v>72.4641193234295</v>
      </c>
      <c r="DA27" s="0" t="n">
        <f aca="false">IF(O$9=0,0,(SIN(O$12)*COS($E27)+SIN($E27)*COS(O$12))/SIN($E27)*O$9)</f>
        <v>80.146995321187</v>
      </c>
      <c r="DB27" s="0" t="n">
        <f aca="false">IF(P$9=0,0,(SIN(P$12)*COS($E27)+SIN($E27)*COS(P$12))/SIN($E27)*P$9)</f>
        <v>88.1750650341748</v>
      </c>
      <c r="DC27" s="0" t="n">
        <f aca="false">IF(Q$9=0,0,(SIN(Q$12)*COS($E27)+SIN($E27)*COS(Q$12))/SIN($E27)*Q$9)</f>
        <v>96.542954777844</v>
      </c>
      <c r="DD27" s="0" t="n">
        <f aca="false">IF(R$9=0,0,(SIN(R$12)*COS($E27)+SIN($E27)*COS(R$12))/SIN($E27)*R$9)</f>
        <v>105.245075661194</v>
      </c>
      <c r="DE27" s="0" t="n">
        <f aca="false">IF(S$9=0,0,(SIN(S$12)*COS($E27)+SIN($E27)*COS(S$12))/SIN($E27)*S$9)</f>
        <v>103.755013008088</v>
      </c>
      <c r="DF27" s="0" t="n">
        <f aca="false">IF(T$9=0,0,(SIN(T$12)*COS($E27)+SIN($E27)*COS(T$12))/SIN($E27)*T$9)</f>
        <v>101.899932947183</v>
      </c>
      <c r="DG27" s="0" t="n">
        <f aca="false">IF(U$9=0,0,(SIN(U$12)*COS($E27)+SIN($E27)*COS(U$12))/SIN($E27)*U$9)</f>
        <v>99.6835452730319</v>
      </c>
      <c r="DH27" s="0" t="n">
        <f aca="false">IF(V$9=0,0,(SIN(V$12)*COS($E27)+SIN($E27)*COS(V$12))/SIN($E27)*V$9)</f>
        <v>97.1097704407915</v>
      </c>
      <c r="DI27" s="0" t="n">
        <f aca="false">IF(W$9=0,0,(SIN(W$12)*COS($E27)+SIN($E27)*COS(W$12))/SIN($E27)*W$9)</f>
        <v>94.1827373834555</v>
      </c>
      <c r="DJ27" s="0" t="n">
        <f aca="false">IF(X$9=0,0,(SIN(X$12)*COS($E27)+SIN($E27)*COS(X$12))/SIN($E27)*X$9)</f>
        <v>93.2215372389176</v>
      </c>
      <c r="DK27" s="0" t="n">
        <f aca="false">IF(Y$9=0,0,(SIN(Y$12)*COS($E27)+SIN($E27)*COS(Y$12))/SIN($E27)*Y$9)</f>
        <v>92.03966299473</v>
      </c>
      <c r="DL27" s="0" t="n">
        <f aca="false">IF(Z$9=0,0,(SIN(Z$12)*COS($E27)+SIN($E27)*COS(Z$12))/SIN($E27)*Z$9)</f>
        <v>90.6396831711722</v>
      </c>
      <c r="DM27" s="0" t="n">
        <f aca="false">IF(AA$9=0,0,(SIN(AA$12)*COS($E27)+SIN($E27)*COS(AA$12))/SIN($E27)*AA$9)</f>
        <v>89.0242906225781</v>
      </c>
      <c r="DN27" s="0" t="n">
        <f aca="false">IF(AB$9=0,0,(SIN(AB$12)*COS($E27)+SIN($E27)*COS(AB$12))/SIN($E27)*AB$9)</f>
        <v>87.1963010266976</v>
      </c>
      <c r="DO27" s="0" t="n">
        <f aca="false">IF(AC$9=0,0,(SIN(AC$12)*COS($E27)+SIN($E27)*COS(AC$12))/SIN($E27)*AC$9)</f>
        <v>86.5858912854621</v>
      </c>
      <c r="DP27" s="0" t="n">
        <f aca="false">IF(AD$9=0,0,(SIN(AD$12)*COS($E27)+SIN($E27)*COS(AD$12))/SIN($E27)*AD$9)</f>
        <v>85.8322068040229</v>
      </c>
      <c r="DQ27" s="0" t="n">
        <f aca="false">IF(AE$9=0,0,(SIN(AE$12)*COS($E27)+SIN($E27)*COS(AE$12))/SIN($E27)*AE$9)</f>
        <v>84.937088932431</v>
      </c>
      <c r="DR27" s="0" t="n">
        <f aca="false">IF(AF$9=0,0,(SIN(AF$12)*COS($E27)+SIN($E27)*COS(AF$12))/SIN($E27)*AF$9)</f>
        <v>83.9024572205808</v>
      </c>
      <c r="DS27" s="0" t="n">
        <f aca="false">IF(AG$9=0,0,(SIN(AG$12)*COS($E27)+SIN($E27)*COS(AG$12))/SIN($E27)*AG$9)</f>
        <v>82.7303083318382</v>
      </c>
      <c r="DT27" s="0" t="n">
        <f aca="false">IF(AH$9=0,0,(SIN(AH$12)*COS($E27)+SIN($E27)*COS(AH$12))/SIN($E27)*AH$9)</f>
        <v>82.2132267180007</v>
      </c>
      <c r="DU27" s="0" t="n">
        <f aca="false">IF(AI$9=0,0,(SIN(AI$12)*COS($E27)+SIN($E27)*COS(AI$12))/SIN($E27)*AI$9)</f>
        <v>81.5921967936658</v>
      </c>
      <c r="DV27" s="0" t="n">
        <f aca="false">IF(AJ$9=0,0,(SIN(AJ$12)*COS($E27)+SIN($E27)*COS(AJ$12))/SIN($E27)*AJ$9)</f>
        <v>80.8687039040389</v>
      </c>
      <c r="DW27" s="0" t="n">
        <f aca="false">IF(AK$9=0,0,(SIN(AK$12)*COS($E27)+SIN($E27)*COS(AK$12))/SIN($E27)*AK$9)</f>
        <v>80.0442882460484</v>
      </c>
      <c r="DX27" s="0" t="n">
        <f aca="false">IF(AL$9=0,0,(SIN(AL$12)*COS($E27)+SIN($E27)*COS(AL$12))/SIN($E27)*AL$9)</f>
        <v>79.1205439971595</v>
      </c>
      <c r="DY27" s="0" t="n">
        <f aca="false">IF(AM$9=0,0,(SIN(AM$12)*COS($E27)+SIN($E27)*COS(AM$12))/SIN($E27)*AM$9)</f>
        <v>78.6733766443462</v>
      </c>
      <c r="DZ27" s="0" t="n">
        <f aca="false">IF(AN$9=0,0,(SIN(AN$12)*COS($E27)+SIN($E27)*COS(AN$12))/SIN($E27)*AN$9)</f>
        <v>78.1481005076675</v>
      </c>
      <c r="EA27" s="0" t="n">
        <f aca="false">IF(AO$9=0,0,(SIN(AO$12)*COS($E27)+SIN($E27)*COS(AO$12))/SIN($E27)*AO$9)</f>
        <v>77.5459333055154</v>
      </c>
      <c r="EB27" s="0" t="n">
        <f aca="false">IF(AP$9=0,0,(SIN(AP$12)*COS($E27)+SIN($E27)*COS(AP$12))/SIN($E27)*AP$9)</f>
        <v>76.8681323486759</v>
      </c>
      <c r="EC27" s="0" t="n">
        <f aca="false">IF(AQ$9=0,0,(SIN(AQ$12)*COS($E27)+SIN($E27)*COS(AQ$12))/SIN($E27)*AQ$9)</f>
        <v>76.1159938302245</v>
      </c>
      <c r="ED27" s="0" t="n">
        <f aca="false">IF(AR$9=0,0,(SIN(AR$12)*COS($E27)+SIN($E27)*COS(AR$12))/SIN($E27)*AR$9)</f>
        <v>75.9079902307084</v>
      </c>
      <c r="EE27" s="0" t="n">
        <f aca="false">IF(AS$9=0,0,(SIN(AS$12)*COS($E27)+SIN($E27)*COS(AS$12))/SIN($E27)*AS$9)</f>
        <v>75.6443995692768</v>
      </c>
      <c r="EF27" s="0" t="n">
        <f aca="false">IF(AT$9=0,0,(SIN(AT$12)*COS($E27)+SIN($E27)*COS(AT$12))/SIN($E27)*AT$9)</f>
        <v>75.3260589704886</v>
      </c>
      <c r="EG27" s="0" t="n">
        <f aca="false">IF(AU$9=0,0,(SIN(AU$12)*COS($E27)+SIN($E27)*COS(AU$12))/SIN($E27)*AU$9)</f>
        <v>74.9538318948039</v>
      </c>
      <c r="EH27" s="0" t="n">
        <f aca="false">IF(AV$9=0,0,(SIN(AV$12)*COS($E27)+SIN($E27)*COS(AV$12))/SIN($E27)*AV$9)</f>
        <v>74.5286076420846</v>
      </c>
      <c r="EI27" s="0" t="n">
        <f aca="false">IF(AW$9=0,0,(SIN(AW$12)*COS($E27)+SIN($E27)*COS(AW$12))/SIN($E27)*AW$9)</f>
        <v>74.2216843684209</v>
      </c>
      <c r="EJ27" s="0" t="n">
        <f aca="false">IF(AX$9=0,0,(SIN(AX$12)*COS($E27)+SIN($E27)*COS(AX$12))/SIN($E27)*AX$9)</f>
        <v>73.8672823218516</v>
      </c>
      <c r="EK27" s="0" t="n">
        <f aca="false">IF(AY$9=0,0,(SIN(AY$12)*COS($E27)+SIN($E27)*COS(AY$12))/SIN($E27)*AY$9)</f>
        <v>73.4662078594693</v>
      </c>
      <c r="EL27" s="0" t="n">
        <f aca="false">IF(AZ$9=0,0,(SIN(AZ$12)*COS($E27)+SIN($E27)*COS(AZ$12))/SIN($E27)*AZ$9)</f>
        <v>73.0192889181787</v>
      </c>
      <c r="EM27" s="0" t="n">
        <f aca="false">IF(BA$9=0,0,(SIN(BA$12)*COS($E27)+SIN($E27)*COS(BA$12))/SIN($E27)*BA$9)</f>
        <v>72.5273745475154</v>
      </c>
      <c r="EN27" s="0" t="n">
        <f aca="false">IF(BB$9=0,0,(SIN(BB$12)*COS($E27)+SIN($E27)*COS(BB$12))/SIN($E27)*BB$9)</f>
        <v>72.3218225796899</v>
      </c>
      <c r="EO27" s="0" t="n">
        <f aca="false">IF(BC$9=0,0,(SIN(BC$12)*COS($E27)+SIN($E27)*COS(BC$12))/SIN($E27)*BC$9)</f>
        <v>72.0788117334872</v>
      </c>
      <c r="EP27" s="0" t="n">
        <f aca="false">IF(BD$9=0,0,(SIN(BD$12)*COS($E27)+SIN($E27)*COS(BD$12))/SIN($E27)*BD$9)</f>
        <v>71.7989468589478</v>
      </c>
      <c r="EQ27" s="0" t="n">
        <f aca="false">IF(BE$9=0,0,(SIN(BE$12)*COS($E27)+SIN($E27)*COS(BE$12))/SIN($E27)*BE$9)</f>
        <v>71.4828485703187</v>
      </c>
      <c r="ER27" s="0" t="n">
        <f aca="false">IF(BF$9=0,0,(SIN(BF$12)*COS($E27)+SIN($E27)*COS(BF$12))/SIN($E27)*BF$9)</f>
        <v>71.1311528939318</v>
      </c>
      <c r="ES27" s="0" t="n">
        <f aca="false">IF(BG$9=0,0,(SIN(BG$12)*COS($E27)+SIN($E27)*COS(BG$12))/SIN($E27)*BG$9)</f>
        <v>72.7219754645579</v>
      </c>
      <c r="ET27" s="0" t="n">
        <f aca="false">IF(BH$9=0,0,(SIN(BH$12)*COS($E27)+SIN($E27)*COS(BH$12))/SIN($E27)*BH$9)</f>
        <v>74.3058022574208</v>
      </c>
      <c r="EU27" s="0" t="n">
        <f aca="false">IF(BI$9=0,0,(SIN(BI$12)*COS($E27)+SIN($E27)*COS(BI$12))/SIN($E27)*BI$9)</f>
        <v>75.8814938315149</v>
      </c>
      <c r="EV27" s="0" t="n">
        <f aca="false">IF(BJ$9=0,0,(SIN(BJ$12)*COS($E27)+SIN($E27)*COS(BJ$12))/SIN($E27)*BJ$9)</f>
        <v>77.4479088073504</v>
      </c>
      <c r="EW27" s="0" t="n">
        <f aca="false">IF(BK$9=0,0,(SIN(BK$12)*COS($E27)+SIN($E27)*COS(BK$12))/SIN($E27)*BK$9)</f>
        <v>79.0039044161</v>
      </c>
      <c r="EX27" s="0" t="n">
        <f aca="false">IF(BL$9=0,0,(SIN(BL$12)*COS($E27)+SIN($E27)*COS(BL$12))/SIN($E27)*BL$9)</f>
        <v>81.2873126197231</v>
      </c>
      <c r="EY27" s="0" t="n">
        <f aca="false">IF(BM$9=0,0,(SIN(BM$12)*COS($E27)+SIN($E27)*COS(BM$12))/SIN($E27)*BM$9)</f>
        <v>83.5656748136328</v>
      </c>
      <c r="EZ27" s="0" t="n">
        <f aca="false">IF(BN$9=0,0,(SIN(BN$12)*COS($E27)+SIN($E27)*COS(BN$12))/SIN($E27)*BN$9)</f>
        <v>85.8371685740843</v>
      </c>
      <c r="FA27" s="0" t="n">
        <f aca="false">IF(BO$9=0,0,(SIN(BO$12)*COS($E27)+SIN($E27)*COS(BO$12))/SIN($E27)*BO$9)</f>
        <v>88.0999679079021</v>
      </c>
      <c r="FB27" s="0" t="n">
        <f aca="false">IF(BP$9=0,0,(SIN(BP$12)*COS($E27)+SIN($E27)*COS(BP$12))/SIN($E27)*BP$9)</f>
        <v>90.3522441541452</v>
      </c>
      <c r="FC27" s="0" t="n">
        <f aca="false">IF(BQ$9=0,0,(SIN(BQ$12)*COS($E27)+SIN($E27)*COS(BQ$12))/SIN($E27)*BQ$9)</f>
        <v>92.9700940999929</v>
      </c>
      <c r="FD27" s="0" t="n">
        <f aca="false">IF(BR$9=0,0,(SIN(BR$12)*COS($E27)+SIN($E27)*COS(BR$12))/SIN($E27)*BR$9)</f>
        <v>95.5764480665733</v>
      </c>
      <c r="FE27" s="0" t="n">
        <f aca="false">IF(BS$9=0,0,(SIN(BS$12)*COS($E27)+SIN($E27)*COS(BS$12))/SIN($E27)*BS$9)</f>
        <v>98.1691282326253</v>
      </c>
      <c r="FF27" s="0" t="n">
        <f aca="false">IF(BT$9=0,0,(SIN(BT$12)*COS($E27)+SIN($E27)*COS(BT$12))/SIN($E27)*BT$9)</f>
        <v>100.745956238974</v>
      </c>
      <c r="FG27" s="0" t="n">
        <f aca="false">IF(BU$9=0,0,(SIN(BU$12)*COS($E27)+SIN($E27)*COS(BU$12))/SIN($E27)*BU$9)</f>
        <v>103.304754275063</v>
      </c>
      <c r="FH27" s="0" t="n">
        <f aca="false">IF(BV$9=0,0,(SIN(BV$12)*COS($E27)+SIN($E27)*COS(BV$12))/SIN($E27)*BV$9)</f>
        <v>106.610326935945</v>
      </c>
      <c r="FI27" s="0" t="n">
        <f aca="false">IF(BW$9=0,0,(SIN(BW$12)*COS($E27)+SIN($E27)*COS(BW$12))/SIN($E27)*BW$9)</f>
        <v>109.896573477682</v>
      </c>
      <c r="FJ27" s="0" t="n">
        <f aca="false">IF(BX$9=0,0,(SIN(BX$12)*COS($E27)+SIN($E27)*COS(BX$12))/SIN($E27)*BX$9)</f>
        <v>113.160621979329</v>
      </c>
      <c r="FK27" s="0" t="n">
        <f aca="false">IF(BY$9=0,0,(SIN(BY$12)*COS($E27)+SIN($E27)*COS(BY$12))/SIN($E27)*BY$9)</f>
        <v>116.399603846438</v>
      </c>
      <c r="FL27" s="0" t="n">
        <f aca="false">IF(BZ$9=0,0,(SIN(BZ$12)*COS($E27)+SIN($E27)*COS(BZ$12))/SIN($E27)*BZ$9)</f>
        <v>119.610655255796</v>
      </c>
      <c r="FM27" s="0" t="n">
        <f aca="false">IF(CA$9=0,0,(SIN(CA$12)*COS($E27)+SIN($E27)*COS(CA$12))/SIN($E27)*CA$9)</f>
        <v>123.949323492039</v>
      </c>
      <c r="FN27" s="0" t="n">
        <f aca="false">IF(CB$9=0,0,(SIN(CB$12)*COS($E27)+SIN($E27)*COS(CB$12))/SIN($E27)*CB$9)</f>
        <v>128.255412835031</v>
      </c>
      <c r="FO27" s="0" t="n">
        <f aca="false">IF(CC$9=0,0,(SIN(CC$12)*COS($E27)+SIN($E27)*COS(CC$12))/SIN($E27)*CC$9)</f>
        <v>132.52502336686</v>
      </c>
      <c r="FP27" s="0" t="n">
        <f aca="false">IF(CD$9=0,0,(SIN(CD$12)*COS($E27)+SIN($E27)*COS(CD$12))/SIN($E27)*CD$9)</f>
        <v>136.754265492774</v>
      </c>
      <c r="FQ27" s="0" t="n">
        <f aca="false">IF(CE$9=0,0,(SIN(CE$12)*COS($E27)+SIN($E27)*COS(CE$12))/SIN($E27)*CE$9)</f>
        <v>140.939261914624</v>
      </c>
      <c r="FR27" s="0" t="n">
        <f aca="false">IF(CF$9=0,0,(SIN(CF$12)*COS($E27)+SIN($E27)*COS(CF$12))/SIN($E27)*CF$9)</f>
        <v>147.391194541013</v>
      </c>
      <c r="FS27" s="0" t="n">
        <f aca="false">IF(CG$9=0,0,(SIN(CG$12)*COS($E27)+SIN($E27)*COS(CG$12))/SIN($E27)*CG$9)</f>
        <v>153.786231571949</v>
      </c>
      <c r="FT27" s="0" t="n">
        <f aca="false">IF(CH$9=0,0,(SIN(CH$12)*COS($E27)+SIN($E27)*COS(CH$12))/SIN($E27)*CH$9)</f>
        <v>160.118431100004</v>
      </c>
      <c r="FU27" s="0" t="n">
        <f aca="false">IF(CI$9=0,0,(SIN(CI$12)*COS($E27)+SIN($E27)*COS(CI$12))/SIN($E27)*CI$9)</f>
        <v>166.381875230197</v>
      </c>
      <c r="FV27" s="0" t="n">
        <f aca="false">IF(CJ$9=0,0,(SIN(CJ$12)*COS($E27)+SIN($E27)*COS(CJ$12))/SIN($E27)*CJ$9)</f>
        <v>172.570673097752</v>
      </c>
      <c r="FW27" s="0" t="n">
        <f aca="false">IF(CK$9=0,0,(SIN(CK$12)*COS($E27)+SIN($E27)*COS(CK$12))/SIN($E27)*CK$9)</f>
        <v>183.652896489001</v>
      </c>
      <c r="FX27" s="0" t="n">
        <f aca="false">IF(CL$9=0,0,(SIN(CL$12)*COS($E27)+SIN($E27)*COS(CL$12))/SIN($E27)*CL$9)</f>
        <v>194.62287000711</v>
      </c>
      <c r="FY27" s="0" t="n">
        <f aca="false">IF(CM$9=0,0,(SIN(CM$12)*COS($E27)+SIN($E27)*COS(CM$12))/SIN($E27)*CM$9)</f>
        <v>205.470268393867</v>
      </c>
      <c r="FZ27" s="0" t="n">
        <f aca="false">IF(CN$9=0,0,(SIN(CN$12)*COS($E27)+SIN($E27)*COS(CN$12))/SIN($E27)*CN$9)</f>
        <v>216.184823007725</v>
      </c>
      <c r="GA27" s="0" t="n">
        <f aca="false">IF(CO$9=0,0,(SIN(CO$12)*COS($E27)+SIN($E27)*COS(CO$12))/SIN($E27)*CO$9)</f>
        <v>226.756327073153</v>
      </c>
      <c r="GB27" s="0" t="n">
        <f aca="false">IF(CP$9=0,0,(SIN(CP$12)*COS($E27)+SIN($E27)*COS(CP$12))/SIN($E27)*CP$9)</f>
        <v>0</v>
      </c>
      <c r="GC27" s="0" t="n">
        <f aca="false">IF(CQ$9=0,0,(SIN(CQ$12)*COS($E27)+SIN($E27)*COS(CQ$12))/SIN($E27)*CQ$9)</f>
        <v>0</v>
      </c>
    </row>
    <row r="28" customFormat="false" ht="12.8" hidden="true" customHeight="false" outlineLevel="0" collapsed="false">
      <c r="A28" s="0" t="n">
        <f aca="false">MAX($F28:$CQ28)</f>
        <v>39.7584269922655</v>
      </c>
      <c r="B28" s="91" t="n">
        <f aca="false">IF(ISNA(INDEX(vmg!$B$6:$B$151,MATCH($C28,vmg!$F$6:$F$151,0))),IF(ISNA(INDEX(vmg!$B$6:$B$151,MATCH($C28,vmg!$D$6:$D$151,0))),0,INDEX(vmg!$B$6:$B$151,MATCH($C28,vmg!$D$6:$D$151,0))),INDEX(vmg!$B$6:$B$151,MATCH($C28,vmg!$F$6:$F$151,0)))</f>
        <v>28.82</v>
      </c>
      <c r="C28" s="90" t="n">
        <f aca="false">MOD(Best +D28,360)</f>
        <v>97</v>
      </c>
      <c r="D28" s="90" t="n">
        <f aca="false">D27+1</f>
        <v>16</v>
      </c>
      <c r="E28" s="1" t="n">
        <f aca="false">D28*PI()/180</f>
        <v>0.279252680319093</v>
      </c>
      <c r="F28" s="12" t="n">
        <f aca="false">IF(OR(F118=0,CR28=0),0,F118*CR28/(F118+CR28))</f>
        <v>33.79999885756</v>
      </c>
      <c r="G28" s="12" t="n">
        <f aca="false">IF(OR(G118=0,CS28=0),0,G118*CS28/(G118+CS28))</f>
        <v>34.3825770879875</v>
      </c>
      <c r="H28" s="12" t="n">
        <f aca="false">IF(OR(H118=0,CT28=0),0,H118*CT28/(H118+CT28))</f>
        <v>34.8481068904028</v>
      </c>
      <c r="I28" s="12" t="n">
        <f aca="false">IF(OR(I118=0,CU28=0),0,I118*CU28/(I118+CU28))</f>
        <v>35.7454796637532</v>
      </c>
      <c r="J28" s="12" t="n">
        <f aca="false">IF(OR(J118=0,CV28=0),0,J118*CV28/(J118+CV28))</f>
        <v>36.4589773386407</v>
      </c>
      <c r="K28" s="12" t="n">
        <f aca="false">IF(OR(K118=0,CW28=0),0,K118*CW28/(K118+CW28))</f>
        <v>37.013650963738</v>
      </c>
      <c r="L28" s="12" t="n">
        <f aca="false">IF(OR(L118=0,CX28=0),0,L118*CX28/(L118+CX28))</f>
        <v>37.4328236645001</v>
      </c>
      <c r="M28" s="12" t="n">
        <f aca="false">IF(OR(M118=0,CY28=0),0,M118*CY28/(M118+CY28))</f>
        <v>37.7375345430323</v>
      </c>
      <c r="N28" s="12" t="n">
        <f aca="false">IF(OR(N118=0,CZ28=0),0,N118*CZ28/(N118+CZ28))</f>
        <v>38.4748615671398</v>
      </c>
      <c r="O28" s="12" t="n">
        <f aca="false">IF(OR(O118=0,DA28=0),0,O118*DA28/(O118+DA28))</f>
        <v>39.0134246302148</v>
      </c>
      <c r="P28" s="12" t="n">
        <f aca="false">IF(OR(P118=0,DB28=0),0,P118*DB28/(P118+DB28))</f>
        <v>39.387642820137</v>
      </c>
      <c r="Q28" s="12" t="n">
        <f aca="false">IF(OR(Q118=0,DC28=0),0,Q118*DC28/(Q118+DC28))</f>
        <v>39.6274757355563</v>
      </c>
      <c r="R28" s="12" t="n">
        <f aca="false">IF(OR(R118=0,DD28=0),0,R118*DD28/(R118+DD28))</f>
        <v>39.7584269922655</v>
      </c>
      <c r="S28" s="12" t="n">
        <f aca="false">IF(OR(S118=0,DE28=0),0,S118*DE28/(S118+DE28))</f>
        <v>38.4031498783295</v>
      </c>
      <c r="T28" s="12" t="n">
        <f aca="false">IF(OR(T118=0,DF28=0),0,T118*DF28/(T118+DF28))</f>
        <v>37.1440679524057</v>
      </c>
      <c r="U28" s="12" t="n">
        <f aca="false">IF(OR(U118=0,DG28=0),0,U118*DG28/(U118+DG28))</f>
        <v>35.9604568923518</v>
      </c>
      <c r="V28" s="12" t="n">
        <f aca="false">IF(OR(V118=0,DH28=0),0,V118*DH28/(V118+DH28))</f>
        <v>34.8346773861063</v>
      </c>
      <c r="W28" s="12" t="n">
        <f aca="false">IF(OR(W118=0,DI28=0),0,W118*DI28/(W118+DI28))</f>
        <v>33.751225863096</v>
      </c>
      <c r="X28" s="12" t="n">
        <f aca="false">IF(OR(X118=0,DJ28=0),0,X118*DJ28/(X118+DJ28))</f>
        <v>33.0016877286566</v>
      </c>
      <c r="Y28" s="12" t="n">
        <f aca="false">IF(OR(Y118=0,DK28=0),0,Y118*DK28/(Y118+DK28))</f>
        <v>32.2833091174272</v>
      </c>
      <c r="Z28" s="12" t="n">
        <f aca="false">IF(OR(Z118=0,DL28=0),0,Z118*DL28/(Z118+DL28))</f>
        <v>31.5898803606407</v>
      </c>
      <c r="AA28" s="12" t="n">
        <f aca="false">IF(OR(AA118=0,DM28=0),0,AA118*DM28/(AA118+DM28))</f>
        <v>30.9157986412752</v>
      </c>
      <c r="AB28" s="12" t="n">
        <f aca="false">IF(OR(AB118=0,DN28=0),0,AB118*DN28/(AB118+DN28))</f>
        <v>30.2559004333692</v>
      </c>
      <c r="AC28" s="12" t="n">
        <f aca="false">IF(OR(AC118=0,DO28=0),0,AC118*DO28/(AC118+DO28))</f>
        <v>29.7831341648701</v>
      </c>
      <c r="AD28" s="12" t="n">
        <f aca="false">IF(OR(AD118=0,DP28=0),0,AD118*DP28/(AD118+DP28))</f>
        <v>29.3223486011291</v>
      </c>
      <c r="AE28" s="12" t="n">
        <f aca="false">IF(OR(AE118=0,DQ28=0),0,AE118*DQ28/(AE118+DQ28))</f>
        <v>28.8712201427007</v>
      </c>
      <c r="AF28" s="12" t="n">
        <f aca="false">IF(OR(AF118=0,DR28=0),0,AF118*DR28/(AF118+DR28))</f>
        <v>28.4275901512917</v>
      </c>
      <c r="AG28" s="12" t="n">
        <f aca="false">IF(OR(AG118=0,DS28=0),0,AG118*DS28/(AG118+DS28))</f>
        <v>27.9894248203427</v>
      </c>
      <c r="AH28" s="12" t="n">
        <f aca="false">IF(OR(AH118=0,DT28=0),0,AH118*DT28/(AH118+DT28))</f>
        <v>27.6488490193281</v>
      </c>
      <c r="AI28" s="12" t="n">
        <f aca="false">IF(OR(AI118=0,DU28=0),0,AI118*DU28/(AI118+DU28))</f>
        <v>27.313016324123</v>
      </c>
      <c r="AJ28" s="12" t="n">
        <f aca="false">IF(OR(AJ118=0,DV28=0),0,AJ118*DV28/(AJ118+DV28))</f>
        <v>26.9808383565385</v>
      </c>
      <c r="AK28" s="12" t="n">
        <f aca="false">IF(OR(AK118=0,DW28=0),0,AK118*DW28/(AK118+DW28))</f>
        <v>26.6512799203346</v>
      </c>
      <c r="AL28" s="12" t="n">
        <f aca="false">IF(OR(AL118=0,DX28=0),0,AL118*DX28/(AL118+DX28))</f>
        <v>26.3233459441001</v>
      </c>
      <c r="AM28" s="12" t="n">
        <f aca="false">IF(OR(AM118=0,DY28=0),0,AM118*DY28/(AM118+DY28))</f>
        <v>26.0624731777077</v>
      </c>
      <c r="AN28" s="12" t="n">
        <f aca="false">IF(OR(AN118=0,DZ28=0),0,AN118*DZ28/(AN118+DZ28))</f>
        <v>25.8032355477282</v>
      </c>
      <c r="AO28" s="12" t="n">
        <f aca="false">IF(OR(AO118=0,EA28=0),0,AO118*EA28/(AO118+EA28))</f>
        <v>25.5450737505474</v>
      </c>
      <c r="AP28" s="12" t="n">
        <f aca="false">IF(OR(AP118=0,EB28=0),0,AP118*EB28/(AP118+EB28))</f>
        <v>25.2874474543445</v>
      </c>
      <c r="AQ28" s="12" t="n">
        <f aca="false">IF(OR(AQ118=0,EC28=0),0,AQ118*EC28/(AQ118+EC28))</f>
        <v>25.0298305001992</v>
      </c>
      <c r="AR28" s="12" t="n">
        <f aca="false">IF(OR(AR118=0,ED28=0),0,AR118*ED28/(AR118+ED28))</f>
        <v>24.8415651031265</v>
      </c>
      <c r="AS28" s="12" t="n">
        <f aca="false">IF(OR(AS118=0,EE28=0),0,AS118*EE28/(AS118+EE28))</f>
        <v>24.6537898867888</v>
      </c>
      <c r="AT28" s="12" t="n">
        <f aca="false">IF(OR(AT118=0,EF28=0),0,AT118*EF28/(AT118+EF28))</f>
        <v>24.4662639639095</v>
      </c>
      <c r="AU28" s="12" t="n">
        <f aca="false">IF(OR(AU118=0,EG28=0),0,AU118*EG28/(AU118+EG28))</f>
        <v>24.2787546197854</v>
      </c>
      <c r="AV28" s="12" t="n">
        <f aca="false">IF(OR(AV118=0,EH28=0),0,AV118*EH28/(AV118+EH28))</f>
        <v>24.0910358978319</v>
      </c>
      <c r="AW28" s="12" t="n">
        <f aca="false">IF(OR(AW118=0,EI28=0),0,AW118*EI28/(AW118+EI28))</f>
        <v>23.9215640237058</v>
      </c>
      <c r="AX28" s="12" t="n">
        <f aca="false">IF(OR(AX118=0,EJ28=0),0,AX118*EJ28/(AX118+EJ28))</f>
        <v>23.7517462140726</v>
      </c>
      <c r="AY28" s="12" t="n">
        <f aca="false">IF(OR(AY118=0,EK28=0),0,AY118*EK28/(AY118+EK28))</f>
        <v>23.5814186102899</v>
      </c>
      <c r="AZ28" s="12" t="n">
        <f aca="false">IF(OR(AZ118=0,EL28=0),0,AZ118*EL28/(AZ118+EL28))</f>
        <v>23.4104205020502</v>
      </c>
      <c r="BA28" s="12" t="n">
        <f aca="false">IF(OR(BA118=0,EM28=0),0,BA118*EM28/(BA118+EM28))</f>
        <v>23.2385936064342</v>
      </c>
      <c r="BB28" s="12" t="n">
        <f aca="false">IF(OR(BB118=0,EN28=0),0,BB118*EN28/(BB118+EN28))</f>
        <v>23.1014903350871</v>
      </c>
      <c r="BC28" s="12" t="n">
        <f aca="false">IF(OR(BC118=0,EO28=0),0,BC118*EO28/(BC118+EO28))</f>
        <v>22.9637460923289</v>
      </c>
      <c r="BD28" s="12" t="n">
        <f aca="false">IF(OR(BD118=0,EP28=0),0,BD118*EP28/(BD118+EP28))</f>
        <v>22.8252788200228</v>
      </c>
      <c r="BE28" s="12" t="n">
        <f aca="false">IF(OR(BE118=0,EQ28=0),0,BE118*EQ28/(BE118+EQ28))</f>
        <v>22.6860076149277</v>
      </c>
      <c r="BF28" s="12" t="n">
        <f aca="false">IF(OR(BF118=0,ER28=0),0,BF118*ER28/(BF118+ER28))</f>
        <v>22.5458524904408</v>
      </c>
      <c r="BG28" s="12" t="n">
        <f aca="false">IF(OR(BG118=0,ES28=0),0,BG118*ES28/(BG118+ES28))</f>
        <v>22.6106831781643</v>
      </c>
      <c r="BH28" s="12" t="n">
        <f aca="false">IF(OR(BH118=0,ET28=0),0,BH118*ET28/(BH118+ET28))</f>
        <v>22.6695097840303</v>
      </c>
      <c r="BI28" s="12" t="n">
        <f aca="false">IF(OR(BI118=0,EU28=0),0,BI118*EU28/(BI118+EU28))</f>
        <v>22.7225679467246</v>
      </c>
      <c r="BJ28" s="12" t="n">
        <f aca="false">IF(OR(BJ118=0,EV28=0),0,BJ118*EV28/(BJ118+EV28))</f>
        <v>22.7700820345536</v>
      </c>
      <c r="BK28" s="12" t="n">
        <f aca="false">IF(OR(BK118=0,EW28=0),0,BK118*EW28/(BK118+EW28))</f>
        <v>22.8122654886259</v>
      </c>
      <c r="BL28" s="12" t="n">
        <f aca="false">IF(OR(BL118=0,EX28=0),0,BL118*EX28/(BL118+EX28))</f>
        <v>22.9119222926024</v>
      </c>
      <c r="BM28" s="12" t="n">
        <f aca="false">IF(OR(BM118=0,EY28=0),0,BM118*EY28/(BM118+EY28))</f>
        <v>23.0022602264654</v>
      </c>
      <c r="BN28" s="12" t="n">
        <f aca="false">IF(OR(BN118=0,EZ28=0),0,BN118*EZ28/(BN118+EZ28))</f>
        <v>23.0837617868891</v>
      </c>
      <c r="BO28" s="12" t="n">
        <f aca="false">IF(OR(BO118=0,FA28=0),0,BO118*FA28/(BO118+FA28))</f>
        <v>23.1568802563162</v>
      </c>
      <c r="BP28" s="12" t="n">
        <f aca="false">IF(OR(BP118=0,FB28=0),0,BP118*FB28/(BP118+FB28))</f>
        <v>23.2220411859907</v>
      </c>
      <c r="BQ28" s="12" t="n">
        <f aca="false">IF(OR(BQ118=0,FC28=0),0,BQ118*FC28/(BQ118+FC28))</f>
        <v>23.3049201868086</v>
      </c>
      <c r="BR28" s="12" t="n">
        <f aca="false">IF(OR(BR118=0,FD28=0),0,BR118*FD28/(BR118+FD28))</f>
        <v>23.3785254755705</v>
      </c>
      <c r="BS28" s="12" t="n">
        <f aca="false">IF(OR(BS118=0,FE28=0),0,BS118*FE28/(BS118+FE28))</f>
        <v>23.4433793984334</v>
      </c>
      <c r="BT28" s="12" t="n">
        <f aca="false">IF(OR(BT118=0,FF28=0),0,BT118*FF28/(BT118+FF28))</f>
        <v>23.4999677391646</v>
      </c>
      <c r="BU28" s="12" t="n">
        <f aca="false">IF(OR(BU118=0,FG28=0),0,BU118*FG28/(BU118+FG28))</f>
        <v>23.5487421591913</v>
      </c>
      <c r="BV28" s="12" t="n">
        <f aca="false">IF(OR(BV118=0,FH28=0),0,BV118*FH28/(BV118+FH28))</f>
        <v>23.6303942798578</v>
      </c>
      <c r="BW28" s="12" t="n">
        <f aca="false">IF(OR(BW118=0,FI28=0),0,BW118*FI28/(BW118+FI28))</f>
        <v>23.7013364955212</v>
      </c>
      <c r="BX28" s="12" t="n">
        <f aca="false">IF(OR(BX118=0,FJ28=0),0,BX118*FJ28/(BX118+FJ28))</f>
        <v>23.7622782822538</v>
      </c>
      <c r="BY28" s="12" t="n">
        <f aca="false">IF(OR(BY118=0,FK28=0),0,BY118*FK28/(BY118+FK28))</f>
        <v>23.8138688446534</v>
      </c>
      <c r="BZ28" s="12" t="n">
        <f aca="false">IF(OR(BZ118=0,FL28=0),0,BZ118*FL28/(BZ118+FL28))</f>
        <v>23.8567024851898</v>
      </c>
      <c r="CA28" s="12" t="n">
        <f aca="false">IF(OR(CA118=0,FM28=0),0,CA118*FM28/(CA118+FM28))</f>
        <v>23.9376590884524</v>
      </c>
      <c r="CB28" s="12" t="n">
        <f aca="false">IF(OR(CB118=0,FN28=0),0,CB118*FN28/(CB118+FN28))</f>
        <v>24.0059670795184</v>
      </c>
      <c r="CC28" s="12" t="n">
        <f aca="false">IF(OR(CC118=0,FO28=0),0,CC118*FO28/(CC118+FO28))</f>
        <v>24.0626280812244</v>
      </c>
      <c r="CD28" s="12" t="n">
        <f aca="false">IF(OR(CD118=0,FP28=0),0,CD118*FP28/(CD118+FP28))</f>
        <v>24.1085399778065</v>
      </c>
      <c r="CE28" s="12" t="n">
        <f aca="false">IF(OR(CE118=0,FQ28=0),0,CE118*FQ28/(CE118+FQ28))</f>
        <v>24.1445088062329</v>
      </c>
      <c r="CF28" s="12" t="n">
        <f aca="false">IF(OR(CF118=0,FR28=0),0,CF118*FR28/(CF118+FR28))</f>
        <v>24.2388843783146</v>
      </c>
      <c r="CG28" s="12" t="n">
        <f aca="false">IF(OR(CG118=0,FS28=0),0,CG118*FS28/(CG118+FS28))</f>
        <v>24.3159186395272</v>
      </c>
      <c r="CH28" s="12" t="n">
        <f aca="false">IF(OR(CH118=0,FT28=0),0,CH118*FT28/(CH118+FT28))</f>
        <v>24.3773997460781</v>
      </c>
      <c r="CI28" s="12" t="n">
        <f aca="false">IF(OR(CI118=0,FU28=0),0,CI118*FU28/(CI118+FU28))</f>
        <v>24.4248747653031</v>
      </c>
      <c r="CJ28" s="12" t="n">
        <f aca="false">IF(OR(CJ118=0,FV28=0),0,CJ118*FV28/(CJ118+FV28))</f>
        <v>24.4596870689194</v>
      </c>
      <c r="CK28" s="12" t="n">
        <f aca="false">IF(OR(CK118=0,FW28=0),0,CK118*FW28/(CK118+FW28))</f>
        <v>24.5804065988323</v>
      </c>
      <c r="CL28" s="12" t="n">
        <f aca="false">IF(OR(CL118=0,FX28=0),0,CL118*FX28/(CL118+FX28))</f>
        <v>24.6740446993772</v>
      </c>
      <c r="CM28" s="12" t="n">
        <f aca="false">IF(OR(CM118=0,FY28=0),0,CM118*FY28/(CM118+FY28))</f>
        <v>24.7445219060069</v>
      </c>
      <c r="CN28" s="12" t="n">
        <f aca="false">IF(OR(CN118=0,FZ28=0),0,CN118*FZ28/(CN118+FZ28))</f>
        <v>24.7950267283654</v>
      </c>
      <c r="CO28" s="12" t="n">
        <f aca="false">IF(OR(CO118=0,GA28=0),0,CO118*GA28/(CO118+GA28))</f>
        <v>24.8281753748575</v>
      </c>
      <c r="CP28" s="12" t="n">
        <f aca="false">IF(OR(CP118=0,GB28=0),0,CP118*GB28/(CP118+GB28))</f>
        <v>0</v>
      </c>
      <c r="CQ28" s="12" t="n">
        <f aca="false">IF(OR(CQ118=0,GC28=0),0,CQ118*GC28/(CQ118+GC28))</f>
        <v>0</v>
      </c>
      <c r="CR28" s="0" t="n">
        <f aca="false">IF(F$9=0,0,(SIN(F$12)*COS($E28)+SIN($E28)*COS(F$12))/SIN($E28)*F$9)</f>
        <v>33.8</v>
      </c>
      <c r="CS28" s="0" t="n">
        <f aca="false">IF(G$9=0,0,(SIN(G$12)*COS($E28)+SIN($E28)*COS(G$12))/SIN($E28)*G$9)</f>
        <v>37.0188302836499</v>
      </c>
      <c r="CT28" s="0" t="n">
        <f aca="false">IF(H$9=0,0,(SIN(H$12)*COS($E28)+SIN($E28)*COS(H$12))/SIN($E28)*H$9)</f>
        <v>40.3595940924783</v>
      </c>
      <c r="CU28" s="0" t="n">
        <f aca="false">IF(I$9=0,0,(SIN(I$12)*COS($E28)+SIN($E28)*COS(I$12))/SIN($E28)*I$9)</f>
        <v>44.6473454296631</v>
      </c>
      <c r="CV28" s="0" t="n">
        <f aca="false">IF(J$9=0,0,(SIN(J$12)*COS($E28)+SIN($E28)*COS(J$12))/SIN($E28)*J$9)</f>
        <v>49.1370178601212</v>
      </c>
      <c r="CW28" s="0" t="n">
        <f aca="false">IF(K$9=0,0,(SIN(K$12)*COS($E28)+SIN($E28)*COS(K$12))/SIN($E28)*K$9)</f>
        <v>53.8259158204435</v>
      </c>
      <c r="CX28" s="0" t="n">
        <f aca="false">IF(L$9=0,0,(SIN(L$12)*COS($E28)+SIN($E28)*COS(L$12))/SIN($E28)*L$9)</f>
        <v>58.7112178158885</v>
      </c>
      <c r="CY28" s="0" t="n">
        <f aca="false">IF(M$9=0,0,(SIN(M$12)*COS($E28)+SIN($E28)*COS(M$12))/SIN($E28)*M$9)</f>
        <v>63.7899777042228</v>
      </c>
      <c r="CZ28" s="0" t="n">
        <f aca="false">IF(N$9=0,0,(SIN(N$12)*COS($E28)+SIN($E28)*COS(N$12))/SIN($E28)*N$9)</f>
        <v>70.8298728587439</v>
      </c>
      <c r="DA28" s="0" t="n">
        <f aca="false">IF(O$9=0,0,(SIN(O$12)*COS($E28)+SIN($E28)*COS(O$12))/SIN($E28)*O$9)</f>
        <v>78.1952478280392</v>
      </c>
      <c r="DB28" s="0" t="n">
        <f aca="false">IF(P$9=0,0,(SIN(P$12)*COS($E28)+SIN($E28)*COS(P$12))/SIN($E28)*P$9)</f>
        <v>85.8811094615437</v>
      </c>
      <c r="DC28" s="0" t="n">
        <f aca="false">IF(Q$9=0,0,(SIN(Q$12)*COS($E28)+SIN($E28)*COS(Q$12))/SIN($E28)*Q$9)</f>
        <v>93.8822621065001</v>
      </c>
      <c r="DD28" s="0" t="n">
        <f aca="false">IF(R$9=0,0,(SIN(R$12)*COS($E28)+SIN($E28)*COS(R$12))/SIN($E28)*R$9)</f>
        <v>102.193310060103</v>
      </c>
      <c r="DE28" s="0" t="n">
        <f aca="false">IF(S$9=0,0,(SIN(S$12)*COS($E28)+SIN($E28)*COS(S$12))/SIN($E28)*S$9)</f>
        <v>100.607227913265</v>
      </c>
      <c r="DF28" s="0" t="n">
        <f aca="false">IF(T$9=0,0,(SIN(T$12)*COS($E28)+SIN($E28)*COS(T$12))/SIN($E28)*T$9)</f>
        <v>98.6803835763777</v>
      </c>
      <c r="DG28" s="0" t="n">
        <f aca="false">IF(U$9=0,0,(SIN(U$12)*COS($E28)+SIN($E28)*COS(U$12))/SIN($E28)*U$9)</f>
        <v>96.4164112900686</v>
      </c>
      <c r="DH28" s="0" t="n">
        <f aca="false">IF(V$9=0,0,(SIN(V$12)*COS($E28)+SIN($E28)*COS(V$12))/SIN($E28)*V$9)</f>
        <v>93.8191415235799</v>
      </c>
      <c r="DI28" s="0" t="n">
        <f aca="false">IF(W$9=0,0,(SIN(W$12)*COS($E28)+SIN($E28)*COS(W$12))/SIN($E28)*W$9)</f>
        <v>90.8925988512408</v>
      </c>
      <c r="DJ28" s="0" t="n">
        <f aca="false">IF(X$9=0,0,(SIN(X$12)*COS($E28)+SIN($E28)*COS(X$12))/SIN($E28)*X$9)</f>
        <v>89.8725992720698</v>
      </c>
      <c r="DK28" s="0" t="n">
        <f aca="false">IF(Y$9=0,0,(SIN(Y$12)*COS($E28)+SIN($E28)*COS(Y$12))/SIN($E28)*Y$9)</f>
        <v>88.6467515120737</v>
      </c>
      <c r="DL28" s="0" t="n">
        <f aca="false">IF(Z$9=0,0,(SIN(Z$12)*COS($E28)+SIN($E28)*COS(Z$12))/SIN($E28)*Z$9)</f>
        <v>87.2175570960092</v>
      </c>
      <c r="DM28" s="0" t="n">
        <f aca="false">IF(AA$9=0,0,(SIN(AA$12)*COS($E28)+SIN($E28)*COS(AA$12))/SIN($E28)*AA$9)</f>
        <v>85.5876332060843</v>
      </c>
      <c r="DN28" s="0" t="n">
        <f aca="false">IF(AB$9=0,0,(SIN(AB$12)*COS($E28)+SIN($E28)*COS(AB$12))/SIN($E28)*AB$9)</f>
        <v>83.7597112201304</v>
      </c>
      <c r="DO28" s="0" t="n">
        <f aca="false">IF(AC$9=0,0,(SIN(AC$12)*COS($E28)+SIN($E28)*COS(AC$12))/SIN($E28)*AC$9)</f>
        <v>83.1065229395925</v>
      </c>
      <c r="DP28" s="0" t="n">
        <f aca="false">IF(AD$9=0,0,(SIN(AD$12)*COS($E28)+SIN($E28)*COS(AD$12))/SIN($E28)*AD$9)</f>
        <v>82.3197659645212</v>
      </c>
      <c r="DQ28" s="0" t="n">
        <f aca="false">IF(AE$9=0,0,(SIN(AE$12)*COS($E28)+SIN($E28)*COS(AE$12))/SIN($E28)*AE$9)</f>
        <v>81.4012263503639</v>
      </c>
      <c r="DR28" s="0" t="n">
        <f aca="false">IF(AF$9=0,0,(SIN(AF$12)*COS($E28)+SIN($E28)*COS(AF$12))/SIN($E28)*AF$9)</f>
        <v>80.3527627988959</v>
      </c>
      <c r="DS28" s="0" t="n">
        <f aca="false">IF(AG$9=0,0,(SIN(AG$12)*COS($E28)+SIN($E28)*COS(AG$12))/SIN($E28)*AG$9)</f>
        <v>79.1763056110917</v>
      </c>
      <c r="DT28" s="0" t="n">
        <f aca="false">IF(AH$9=0,0,(SIN(AH$12)*COS($E28)+SIN($E28)*COS(AH$12))/SIN($E28)*AH$9)</f>
        <v>78.6299124589994</v>
      </c>
      <c r="DU28" s="0" t="n">
        <f aca="false">IF(AI$9=0,0,(SIN(AI$12)*COS($E28)+SIN($E28)*COS(AI$12))/SIN($E28)*AI$9)</f>
        <v>77.9866940907047</v>
      </c>
      <c r="DV28" s="0" t="n">
        <f aca="false">IF(AJ$9=0,0,(SIN(AJ$12)*COS($E28)+SIN($E28)*COS(AJ$12))/SIN($E28)*AJ$9)</f>
        <v>77.2480857208648</v>
      </c>
      <c r="DW28" s="0" t="n">
        <f aca="false">IF(AK$9=0,0,(SIN(AK$12)*COS($E28)+SIN($E28)*COS(AK$12))/SIN($E28)*AK$9)</f>
        <v>76.4155734414178</v>
      </c>
      <c r="DX28" s="0" t="n">
        <f aca="false">IF(AL$9=0,0,(SIN(AL$12)*COS($E28)+SIN($E28)*COS(AL$12))/SIN($E28)*AL$9)</f>
        <v>75.4906933847598</v>
      </c>
      <c r="DY28" s="0" t="n">
        <f aca="false">IF(AM$9=0,0,(SIN(AM$12)*COS($E28)+SIN($E28)*COS(AM$12))/SIN($E28)*AM$9)</f>
        <v>75.0226413862174</v>
      </c>
      <c r="DZ28" s="0" t="n">
        <f aca="false">IF(AN$9=0,0,(SIN(AN$12)*COS($E28)+SIN($E28)*COS(AN$12))/SIN($E28)*AN$9)</f>
        <v>74.4818894911285</v>
      </c>
      <c r="EA28" s="0" t="n">
        <f aca="false">IF(AO$9=0,0,(SIN(AO$12)*COS($E28)+SIN($E28)*COS(AO$12))/SIN($E28)*AO$9)</f>
        <v>73.8696107783403</v>
      </c>
      <c r="EB28" s="0" t="n">
        <f aca="false">IF(AP$9=0,0,(SIN(AP$12)*COS($E28)+SIN($E28)*COS(AP$12))/SIN($E28)*AP$9)</f>
        <v>73.1870149912676</v>
      </c>
      <c r="EC28" s="0" t="n">
        <f aca="false">IF(AQ$9=0,0,(SIN(AQ$12)*COS($E28)+SIN($E28)*COS(AQ$12))/SIN($E28)*AQ$9)</f>
        <v>72.4353478577049</v>
      </c>
      <c r="ED28" s="0" t="n">
        <f aca="false">IF(AR$9=0,0,(SIN(AR$12)*COS($E28)+SIN($E28)*COS(AR$12))/SIN($E28)*AR$9)</f>
        <v>72.202905889276</v>
      </c>
      <c r="EE28" s="0" t="n">
        <f aca="false">IF(AS$9=0,0,(SIN(AS$12)*COS($E28)+SIN($E28)*COS(AS$12))/SIN($E28)*AS$9)</f>
        <v>71.9186969887883</v>
      </c>
      <c r="EF28" s="0" t="n">
        <f aca="false">IF(AT$9=0,0,(SIN(AT$12)*COS($E28)+SIN($E28)*COS(AT$12))/SIN($E28)*AT$9)</f>
        <v>71.5835274515905</v>
      </c>
      <c r="EG28" s="0" t="n">
        <f aca="false">IF(AU$9=0,0,(SIN(AU$12)*COS($E28)+SIN($E28)*COS(AU$12))/SIN($E28)*AU$9)</f>
        <v>71.1982279461142</v>
      </c>
      <c r="EH28" s="0" t="n">
        <f aca="false">IF(AV$9=0,0,(SIN(AV$12)*COS($E28)+SIN($E28)*COS(AV$12))/SIN($E28)*AV$9)</f>
        <v>70.7636530389139</v>
      </c>
      <c r="EI28" s="0" t="n">
        <f aca="false">IF(AW$9=0,0,(SIN(AW$12)*COS($E28)+SIN($E28)*COS(AW$12))/SIN($E28)*AW$9)</f>
        <v>70.442388470724</v>
      </c>
      <c r="EJ28" s="0" t="n">
        <f aca="false">IF(AX$9=0,0,(SIN(AX$12)*COS($E28)+SIN($E28)*COS(AX$12))/SIN($E28)*AX$9)</f>
        <v>70.0769696065153</v>
      </c>
      <c r="EK28" s="0" t="n">
        <f aca="false">IF(AY$9=0,0,(SIN(AY$12)*COS($E28)+SIN($E28)*COS(AY$12))/SIN($E28)*AY$9)</f>
        <v>69.6681704590937</v>
      </c>
      <c r="EL28" s="0" t="n">
        <f aca="false">IF(AZ$9=0,0,(SIN(AZ$12)*COS($E28)+SIN($E28)*COS(AZ$12))/SIN($E28)*AZ$9)</f>
        <v>69.2167849671378</v>
      </c>
      <c r="EM28" s="0" t="n">
        <f aca="false">IF(BA$9=0,0,(SIN(BA$12)*COS($E28)+SIN($E28)*COS(BA$12))/SIN($E28)*BA$9)</f>
        <v>68.7236265494477</v>
      </c>
      <c r="EN28" s="0" t="n">
        <f aca="false">IF(BB$9=0,0,(SIN(BB$12)*COS($E28)+SIN($E28)*COS(BB$12))/SIN($E28)*BB$9)</f>
        <v>68.5025629733181</v>
      </c>
      <c r="EO28" s="0" t="n">
        <f aca="false">IF(BC$9=0,0,(SIN(BC$12)*COS($E28)+SIN($E28)*COS(BC$12))/SIN($E28)*BC$9)</f>
        <v>68.2466437539833</v>
      </c>
      <c r="EP28" s="0" t="n">
        <f aca="false">IF(BD$9=0,0,(SIN(BD$12)*COS($E28)+SIN($E28)*COS(BD$12))/SIN($E28)*BD$9)</f>
        <v>67.9564495457574</v>
      </c>
      <c r="EQ28" s="0" t="n">
        <f aca="false">IF(BE$9=0,0,(SIN(BE$12)*COS($E28)+SIN($E28)*COS(BE$12))/SIN($E28)*BE$9)</f>
        <v>67.632575551536</v>
      </c>
      <c r="ER28" s="0" t="n">
        <f aca="false">IF(BF$9=0,0,(SIN(BF$12)*COS($E28)+SIN($E28)*COS(BF$12))/SIN($E28)*BF$9)</f>
        <v>67.275631187114</v>
      </c>
      <c r="ES28" s="0" t="n">
        <f aca="false">IF(BG$9=0,0,(SIN(BG$12)*COS($E28)+SIN($E28)*COS(BG$12))/SIN($E28)*BG$9)</f>
        <v>68.7558571359811</v>
      </c>
      <c r="ET28" s="0" t="n">
        <f aca="false">IF(BH$9=0,0,(SIN(BH$12)*COS($E28)+SIN($E28)*COS(BH$12))/SIN($E28)*BH$9)</f>
        <v>70.2287537580415</v>
      </c>
      <c r="EU28" s="0" t="n">
        <f aca="false">IF(BI$9=0,0,(SIN(BI$12)*COS($E28)+SIN($E28)*COS(BI$12))/SIN($E28)*BI$9)</f>
        <v>71.6932513427013</v>
      </c>
      <c r="EV28" s="0" t="n">
        <f aca="false">IF(BJ$9=0,0,(SIN(BJ$12)*COS($E28)+SIN($E28)*COS(BJ$12))/SIN($E28)*BJ$9)</f>
        <v>73.1482787799032</v>
      </c>
      <c r="EW28" s="0" t="n">
        <f aca="false">IF(BK$9=0,0,(SIN(BK$12)*COS($E28)+SIN($E28)*COS(BK$12))/SIN($E28)*BK$9)</f>
        <v>74.5927640767813</v>
      </c>
      <c r="EX28" s="0" t="n">
        <f aca="false">IF(BL$9=0,0,(SIN(BL$12)*COS($E28)+SIN($E28)*COS(BL$12))/SIN($E28)*BL$9)</f>
        <v>76.7231177644999</v>
      </c>
      <c r="EY28" s="0" t="n">
        <f aca="false">IF(BM$9=0,0,(SIN(BM$12)*COS($E28)+SIN($E28)*COS(BM$12))/SIN($E28)*BM$9)</f>
        <v>78.8475532537512</v>
      </c>
      <c r="EZ28" s="0" t="n">
        <f aca="false">IF(BN$9=0,0,(SIN(BN$12)*COS($E28)+SIN($E28)*COS(BN$12))/SIN($E28)*BN$9)</f>
        <v>80.9643585434931</v>
      </c>
      <c r="FA28" s="0" t="n">
        <f aca="false">IF(BO$9=0,0,(SIN(BO$12)*COS($E28)+SIN($E28)*COS(BO$12))/SIN($E28)*BO$9)</f>
        <v>83.071818965116</v>
      </c>
      <c r="FB28" s="0" t="n">
        <f aca="false">IF(BP$9=0,0,(SIN(BP$12)*COS($E28)+SIN($E28)*COS(BP$12))/SIN($E28)*BP$9)</f>
        <v>85.1682180306401</v>
      </c>
      <c r="FC28" s="0" t="n">
        <f aca="false">IF(BQ$9=0,0,(SIN(BQ$12)*COS($E28)+SIN($E28)*COS(BQ$12))/SIN($E28)*BQ$9)</f>
        <v>87.6079682350633</v>
      </c>
      <c r="FD28" s="0" t="n">
        <f aca="false">IF(BR$9=0,0,(SIN(BR$12)*COS($E28)+SIN($E28)*COS(BR$12))/SIN($E28)*BR$9)</f>
        <v>90.0355298444533</v>
      </c>
      <c r="FE28" s="0" t="n">
        <f aca="false">IF(BS$9=0,0,(SIN(BS$12)*COS($E28)+SIN($E28)*COS(BS$12))/SIN($E28)*BS$9)</f>
        <v>92.4488595234992</v>
      </c>
      <c r="FF28" s="0" t="n">
        <f aca="false">IF(BT$9=0,0,(SIN(BT$12)*COS($E28)+SIN($E28)*COS(BT$12))/SIN($E28)*BT$9)</f>
        <v>94.8459142531258</v>
      </c>
      <c r="FG28" s="0" t="n">
        <f aca="false">IF(BU$9=0,0,(SIN(BU$12)*COS($E28)+SIN($E28)*COS(BU$12))/SIN($E28)*BU$9)</f>
        <v>97.2246523512142</v>
      </c>
      <c r="FH28" s="0" t="n">
        <f aca="false">IF(BV$9=0,0,(SIN(BV$12)*COS($E28)+SIN($E28)*COS(BV$12))/SIN($E28)*BV$9)</f>
        <v>100.304650686004</v>
      </c>
      <c r="FI28" s="0" t="n">
        <f aca="false">IF(BW$9=0,0,(SIN(BW$12)*COS($E28)+SIN($E28)*COS(BW$12))/SIN($E28)*BW$9)</f>
        <v>103.364684663206</v>
      </c>
      <c r="FJ28" s="0" t="n">
        <f aca="false">IF(BX$9=0,0,(SIN(BX$12)*COS($E28)+SIN($E28)*COS(BX$12))/SIN($E28)*BX$9)</f>
        <v>106.40206219766</v>
      </c>
      <c r="FK28" s="0" t="n">
        <f aca="false">IF(BY$9=0,0,(SIN(BY$12)*COS($E28)+SIN($E28)*COS(BY$12))/SIN($E28)*BY$9)</f>
        <v>109.414095416047</v>
      </c>
      <c r="FL28" s="0" t="n">
        <f aca="false">IF(BZ$9=0,0,(SIN(BZ$12)*COS($E28)+SIN($E28)*COS(BZ$12))/SIN($E28)*BZ$9)</f>
        <v>112.398102012562</v>
      </c>
      <c r="FM28" s="0" t="n">
        <f aca="false">IF(CA$9=0,0,(SIN(CA$12)*COS($E28)+SIN($E28)*COS(CA$12))/SIN($E28)*CA$9)</f>
        <v>116.439627420561</v>
      </c>
      <c r="FN28" s="0" t="n">
        <f aca="false">IF(CB$9=0,0,(SIN(CB$12)*COS($E28)+SIN($E28)*COS(CB$12))/SIN($E28)*CB$9)</f>
        <v>120.448115247637</v>
      </c>
      <c r="FO28" s="0" t="n">
        <f aca="false">IF(CC$9=0,0,(SIN(CC$12)*COS($E28)+SIN($E28)*COS(CC$12))/SIN($E28)*CC$9)</f>
        <v>124.419913412002</v>
      </c>
      <c r="FP28" s="0" t="n">
        <f aca="false">IF(CD$9=0,0,(SIN(CD$12)*COS($E28)+SIN($E28)*COS(CD$12))/SIN($E28)*CD$9)</f>
        <v>128.351381007893</v>
      </c>
      <c r="FQ28" s="0" t="n">
        <f aca="false">IF(CE$9=0,0,(SIN(CE$12)*COS($E28)+SIN($E28)*COS(CE$12))/SIN($E28)*CE$9)</f>
        <v>132.238890155156</v>
      </c>
      <c r="FR28" s="0" t="n">
        <f aca="false">IF(CF$9=0,0,(SIN(CF$12)*COS($E28)+SIN($E28)*COS(CF$12))/SIN($E28)*CF$9)</f>
        <v>138.250298501721</v>
      </c>
      <c r="FS28" s="0" t="n">
        <f aca="false">IF(CG$9=0,0,(SIN(CG$12)*COS($E28)+SIN($E28)*COS(CG$12))/SIN($E28)*CG$9)</f>
        <v>144.204577554612</v>
      </c>
      <c r="FT28" s="0" t="n">
        <f aca="false">IF(CH$9=0,0,(SIN(CH$12)*COS($E28)+SIN($E28)*COS(CH$12))/SIN($E28)*CH$9)</f>
        <v>150.096167933014</v>
      </c>
      <c r="FU28" s="0" t="n">
        <f aca="false">IF(CI$9=0,0,(SIN(CI$12)*COS($E28)+SIN($E28)*COS(CI$12))/SIN($E28)*CI$9)</f>
        <v>155.919535066947</v>
      </c>
      <c r="FV28" s="0" t="n">
        <f aca="false">IF(CJ$9=0,0,(SIN(CJ$12)*COS($E28)+SIN($E28)*COS(CJ$12))/SIN($E28)*CJ$9)</f>
        <v>161.669172022374</v>
      </c>
      <c r="FW28" s="0" t="n">
        <f aca="false">IF(CK$9=0,0,(SIN(CK$12)*COS($E28)+SIN($E28)*COS(CK$12))/SIN($E28)*CK$9)</f>
        <v>171.997878183254</v>
      </c>
      <c r="FX28" s="0" t="n">
        <f aca="false">IF(CL$9=0,0,(SIN(CL$12)*COS($E28)+SIN($E28)*COS(CL$12))/SIN($E28)*CL$9)</f>
        <v>182.214762780441</v>
      </c>
      <c r="FY28" s="0" t="n">
        <f aca="false">IF(CM$9=0,0,(SIN(CM$12)*COS($E28)+SIN($E28)*COS(CM$12))/SIN($E28)*CM$9)</f>
        <v>192.310174174529</v>
      </c>
      <c r="FZ28" s="0" t="n">
        <f aca="false">IF(CN$9=0,0,(SIN(CN$12)*COS($E28)+SIN($E28)*COS(CN$12))/SIN($E28)*CN$9)</f>
        <v>202.27451782277</v>
      </c>
      <c r="GA28" s="0" t="n">
        <f aca="false">IF(CO$9=0,0,(SIN(CO$12)*COS($E28)+SIN($E28)*COS(CO$12))/SIN($E28)*CO$9)</f>
        <v>212.09826118753</v>
      </c>
      <c r="GB28" s="0" t="n">
        <f aca="false">IF(CP$9=0,0,(SIN(CP$12)*COS($E28)+SIN($E28)*COS(CP$12))/SIN($E28)*CP$9)</f>
        <v>0</v>
      </c>
      <c r="GC28" s="0" t="n">
        <f aca="false">IF(CQ$9=0,0,(SIN(CQ$12)*COS($E28)+SIN($E28)*COS(CQ$12))/SIN($E28)*CQ$9)</f>
        <v>0</v>
      </c>
    </row>
    <row r="29" customFormat="false" ht="12.8" hidden="true" customHeight="false" outlineLevel="0" collapsed="false">
      <c r="A29" s="0" t="n">
        <f aca="false">MAX($F29:$CQ29)</f>
        <v>39.7085648402279</v>
      </c>
      <c r="B29" s="91" t="n">
        <f aca="false">IF(ISNA(INDEX(vmg!$B$6:$B$151,MATCH($C29,vmg!$F$6:$F$151,0))),IF(ISNA(INDEX(vmg!$B$6:$B$151,MATCH($C29,vmg!$D$6:$D$151,0))),0,INDEX(vmg!$B$6:$B$151,MATCH($C29,vmg!$D$6:$D$151,0))),INDEX(vmg!$B$6:$B$151,MATCH($C29,vmg!$F$6:$F$151,0)))</f>
        <v>28.34</v>
      </c>
      <c r="C29" s="90" t="n">
        <f aca="false">MOD(Best +D29,360)</f>
        <v>98</v>
      </c>
      <c r="D29" s="90" t="n">
        <f aca="false">D28+1</f>
        <v>17</v>
      </c>
      <c r="E29" s="1" t="n">
        <f aca="false">D29*PI()/180</f>
        <v>0.296705972839036</v>
      </c>
      <c r="F29" s="12" t="n">
        <f aca="false">IF(OR(F119=0,CR29=0),0,F119*CR29/(F119+CR29))</f>
        <v>33.79999885756</v>
      </c>
      <c r="G29" s="12" t="n">
        <f aca="false">IF(OR(G119=0,CS29=0),0,G119*CS29/(G119+CS29))</f>
        <v>34.3610491584325</v>
      </c>
      <c r="H29" s="12" t="n">
        <f aca="false">IF(OR(H119=0,CT29=0),0,H119*CT29/(H119+CT29))</f>
        <v>34.8093514472378</v>
      </c>
      <c r="I29" s="12" t="n">
        <f aca="false">IF(OR(I119=0,CU29=0),0,I119*CU29/(I119+CU29))</f>
        <v>35.6961924887729</v>
      </c>
      <c r="J29" s="12" t="n">
        <f aca="false">IF(OR(J119=0,CV29=0),0,J119*CV29/(J119+CV29))</f>
        <v>36.4027193048649</v>
      </c>
      <c r="K29" s="12" t="n">
        <f aca="false">IF(OR(K119=0,CW29=0),0,K119*CW29/(K119+CW29))</f>
        <v>36.9526349039598</v>
      </c>
      <c r="L29" s="12" t="n">
        <f aca="false">IF(OR(L119=0,CX29=0),0,L119*CX29/(L119+CX29))</f>
        <v>37.3682408103301</v>
      </c>
      <c r="M29" s="12" t="n">
        <f aca="false">IF(OR(M119=0,CY29=0),0,M119*CY29/(M119+CY29))</f>
        <v>37.6698406563402</v>
      </c>
      <c r="N29" s="12" t="n">
        <f aca="false">IF(OR(N119=0,CZ29=0),0,N119*CZ29/(N119+CZ29))</f>
        <v>38.413159869615</v>
      </c>
      <c r="O29" s="12" t="n">
        <f aca="false">IF(OR(O119=0,DA29=0),0,O119*DA29/(O119+DA29))</f>
        <v>38.9569878726977</v>
      </c>
      <c r="P29" s="12" t="n">
        <f aca="false">IF(OR(P119=0,DB29=0),0,P119*DB29/(P119+DB29))</f>
        <v>39.3351158021222</v>
      </c>
      <c r="Q29" s="12" t="n">
        <f aca="false">IF(OR(Q119=0,DC29=0),0,Q119*DC29/(Q119+DC29))</f>
        <v>39.5771771334227</v>
      </c>
      <c r="R29" s="12" t="n">
        <f aca="false">IF(OR(R119=0,DD29=0),0,R119*DD29/(R119+DD29))</f>
        <v>39.7085648402279</v>
      </c>
      <c r="S29" s="12" t="n">
        <f aca="false">IF(OR(S119=0,DE29=0),0,S119*DE29/(S119+DE29))</f>
        <v>38.3171865671175</v>
      </c>
      <c r="T29" s="12" t="n">
        <f aca="false">IF(OR(T119=0,DF29=0),0,T119*DF29/(T119+DF29))</f>
        <v>37.0240892258316</v>
      </c>
      <c r="U29" s="12" t="n">
        <f aca="false">IF(OR(U119=0,DG29=0),0,U119*DG29/(U119+DG29))</f>
        <v>35.8083575955006</v>
      </c>
      <c r="V29" s="12" t="n">
        <f aca="false">IF(OR(V119=0,DH29=0),0,V119*DH29/(V119+DH29))</f>
        <v>34.652173796768</v>
      </c>
      <c r="W29" s="12" t="n">
        <f aca="false">IF(OR(W119=0,DI29=0),0,W119*DI29/(W119+DI29))</f>
        <v>33.5398744165631</v>
      </c>
      <c r="X29" s="12" t="n">
        <f aca="false">IF(OR(X119=0,DJ29=0),0,X119*DJ29/(X119+DJ29))</f>
        <v>32.7688132825867</v>
      </c>
      <c r="Y29" s="12" t="n">
        <f aca="false">IF(OR(Y119=0,DK29=0),0,Y119*DK29/(Y119+DK29))</f>
        <v>32.0299332101165</v>
      </c>
      <c r="Z29" s="12" t="n">
        <f aca="false">IF(OR(Z119=0,DL29=0),0,Z119*DL29/(Z119+DL29))</f>
        <v>31.3169474823218</v>
      </c>
      <c r="AA29" s="12" t="n">
        <f aca="false">IF(OR(AA119=0,DM29=0),0,AA119*DM29/(AA119+DM29))</f>
        <v>30.6241846836205</v>
      </c>
      <c r="AB29" s="12" t="n">
        <f aca="false">IF(OR(AB119=0,DN29=0),0,AB119*DN29/(AB119+DN29))</f>
        <v>29.9464216503403</v>
      </c>
      <c r="AC29" s="12" t="n">
        <f aca="false">IF(OR(AC119=0,DO29=0),0,AC119*DO29/(AC119+DO29))</f>
        <v>29.4593782891422</v>
      </c>
      <c r="AD29" s="12" t="n">
        <f aca="false">IF(OR(AD119=0,DP29=0),0,AD119*DP29/(AD119+DP29))</f>
        <v>28.9848899568161</v>
      </c>
      <c r="AE29" s="12" t="n">
        <f aca="false">IF(OR(AE119=0,DQ29=0),0,AE119*DQ29/(AE119+DQ29))</f>
        <v>28.5205985331755</v>
      </c>
      <c r="AF29" s="12" t="n">
        <f aca="false">IF(OR(AF119=0,DR29=0),0,AF119*DR29/(AF119+DR29))</f>
        <v>28.0643148870692</v>
      </c>
      <c r="AG29" s="12" t="n">
        <f aca="false">IF(OR(AG119=0,DS29=0),0,AG119*DS29/(AG119+DS29))</f>
        <v>27.6139787408247</v>
      </c>
      <c r="AH29" s="12" t="n">
        <f aca="false">IF(OR(AH119=0,DT29=0),0,AH119*DT29/(AH119+DT29))</f>
        <v>27.262920739882</v>
      </c>
      <c r="AI29" s="12" t="n">
        <f aca="false">IF(OR(AI119=0,DU29=0),0,AI119*DU29/(AI119+DU29))</f>
        <v>26.9169744228801</v>
      </c>
      <c r="AJ29" s="12" t="n">
        <f aca="false">IF(OR(AJ119=0,DV29=0),0,AJ119*DV29/(AJ119+DV29))</f>
        <v>26.5750338533807</v>
      </c>
      <c r="AK29" s="12" t="n">
        <f aca="false">IF(OR(AK119=0,DW29=0),0,AK119*DW29/(AK119+DW29))</f>
        <v>26.2360484917982</v>
      </c>
      <c r="AL29" s="12" t="n">
        <f aca="false">IF(OR(AL119=0,DX29=0),0,AL119*DX29/(AL119+DX29))</f>
        <v>25.8990101080159</v>
      </c>
      <c r="AM29" s="12" t="n">
        <f aca="false">IF(OR(AM119=0,DY29=0),0,AM119*DY29/(AM119+DY29))</f>
        <v>25.6300453747338</v>
      </c>
      <c r="AN29" s="12" t="n">
        <f aca="false">IF(OR(AN119=0,DZ29=0),0,AN119*DZ29/(AN119+DZ29))</f>
        <v>25.362969173152</v>
      </c>
      <c r="AO29" s="12" t="n">
        <f aca="false">IF(OR(AO119=0,EA29=0),0,AO119*EA29/(AO119+EA29))</f>
        <v>25.0972127053112</v>
      </c>
      <c r="AP29" s="12" t="n">
        <f aca="false">IF(OR(AP119=0,EB29=0),0,AP119*EB29/(AP119+EB29))</f>
        <v>24.8322274193395</v>
      </c>
      <c r="AQ29" s="12" t="n">
        <f aca="false">IF(OR(AQ119=0,EC29=0),0,AQ119*EC29/(AQ119+EC29))</f>
        <v>24.5674801891699</v>
      </c>
      <c r="AR29" s="12" t="n">
        <f aca="false">IF(OR(AR119=0,ED29=0),0,AR119*ED29/(AR119+ED29))</f>
        <v>24.3728910361747</v>
      </c>
      <c r="AS29" s="12" t="n">
        <f aca="false">IF(OR(AS119=0,EE29=0),0,AS119*EE29/(AS119+EE29))</f>
        <v>24.1789620549562</v>
      </c>
      <c r="AT29" s="12" t="n">
        <f aca="false">IF(OR(AT119=0,EF29=0),0,AT119*EF29/(AT119+EF29))</f>
        <v>23.985446476201</v>
      </c>
      <c r="AU29" s="12" t="n">
        <f aca="false">IF(OR(AU119=0,EG29=0),0,AU119*EG29/(AU119+EG29))</f>
        <v>23.7921063445985</v>
      </c>
      <c r="AV29" s="12" t="n">
        <f aca="false">IF(OR(AV119=0,EH29=0),0,AV119*EH29/(AV119+EH29))</f>
        <v>23.5987110803377</v>
      </c>
      <c r="AW29" s="12" t="n">
        <f aca="false">IF(OR(AW119=0,EI29=0),0,AW119*EI29/(AW119+EI29))</f>
        <v>23.4238362672326</v>
      </c>
      <c r="AX29" s="12" t="n">
        <f aca="false">IF(OR(AX119=0,EJ29=0),0,AX119*EJ29/(AX119+EJ29))</f>
        <v>23.2487501277515</v>
      </c>
      <c r="AY29" s="12" t="n">
        <f aca="false">IF(OR(AY119=0,EK29=0),0,AY119*EK29/(AY119+EK29))</f>
        <v>23.0732853457175</v>
      </c>
      <c r="AZ29" s="12" t="n">
        <f aca="false">IF(OR(AZ119=0,EL29=0),0,AZ119*EL29/(AZ119+EL29))</f>
        <v>22.8972782126621</v>
      </c>
      <c r="BA29" s="12" t="n">
        <f aca="false">IF(OR(BA119=0,EM29=0),0,BA119*EM29/(BA119+EM29))</f>
        <v>22.7205678953509</v>
      </c>
      <c r="BB29" s="12" t="n">
        <f aca="false">IF(OR(BB119=0,EN29=0),0,BB119*EN29/(BB119+EN29))</f>
        <v>22.5788767504793</v>
      </c>
      <c r="BC29" s="12" t="n">
        <f aca="false">IF(OR(BC119=0,EO29=0),0,BC119*EO29/(BC119+EO29))</f>
        <v>22.4366434512411</v>
      </c>
      <c r="BD29" s="12" t="n">
        <f aca="false">IF(OR(BD119=0,EP29=0),0,BD119*EP29/(BD119+EP29))</f>
        <v>22.293783553572</v>
      </c>
      <c r="BE29" s="12" t="n">
        <f aca="false">IF(OR(BE119=0,EQ29=0),0,BE119*EQ29/(BE119+EQ29))</f>
        <v>22.1502140445239</v>
      </c>
      <c r="BF29" s="12" t="n">
        <f aca="false">IF(OR(BF119=0,ER29=0),0,BF119*ER29/(BF119+ER29))</f>
        <v>22.0058530949142</v>
      </c>
      <c r="BG29" s="12" t="n">
        <f aca="false">IF(OR(BG119=0,ES29=0),0,BG119*ES29/(BG119+ES29))</f>
        <v>22.0672914988775</v>
      </c>
      <c r="BH29" s="12" t="n">
        <f aca="false">IF(OR(BH119=0,ET29=0),0,BH119*ET29/(BH119+ET29))</f>
        <v>22.1227624117618</v>
      </c>
      <c r="BI29" s="12" t="n">
        <f aca="false">IF(OR(BI119=0,EU29=0),0,BI119*EU29/(BI119+EU29))</f>
        <v>22.1724964447165</v>
      </c>
      <c r="BJ29" s="12" t="n">
        <f aca="false">IF(OR(BJ119=0,EV29=0),0,BJ119*EV29/(BJ119+EV29))</f>
        <v>22.2167133725334</v>
      </c>
      <c r="BK29" s="12" t="n">
        <f aca="false">IF(OR(BK119=0,EW29=0),0,BK119*EW29/(BK119+EW29))</f>
        <v>22.2556224388112</v>
      </c>
      <c r="BL29" s="12" t="n">
        <f aca="false">IF(OR(BL119=0,EX29=0),0,BL119*EX29/(BL119+EX29))</f>
        <v>22.3523100690376</v>
      </c>
      <c r="BM29" s="12" t="n">
        <f aca="false">IF(OR(BM119=0,EY29=0),0,BM119*EY29/(BM119+EY29))</f>
        <v>22.4396964706746</v>
      </c>
      <c r="BN29" s="12" t="n">
        <f aca="false">IF(OR(BN119=0,EZ29=0),0,BN119*EZ29/(BN119+EZ29))</f>
        <v>22.5182571401144</v>
      </c>
      <c r="BO29" s="12" t="n">
        <f aca="false">IF(OR(BO119=0,FA29=0),0,BO119*FA29/(BO119+FA29))</f>
        <v>22.5884392518601</v>
      </c>
      <c r="BP29" s="12" t="n">
        <f aca="false">IF(OR(BP119=0,FB29=0),0,BP119*FB29/(BP119+FB29))</f>
        <v>22.6506630347926</v>
      </c>
      <c r="BQ29" s="12" t="n">
        <f aca="false">IF(OR(BQ119=0,FC29=0),0,BQ119*FC29/(BQ119+FC29))</f>
        <v>22.7307459633847</v>
      </c>
      <c r="BR29" s="12" t="n">
        <f aca="false">IF(OR(BR119=0,FD29=0),0,BR119*FD29/(BR119+FD29))</f>
        <v>22.8015431446607</v>
      </c>
      <c r="BS29" s="12" t="n">
        <f aca="false">IF(OR(BS119=0,FE29=0),0,BS119*FE29/(BS119+FE29))</f>
        <v>22.8635718920665</v>
      </c>
      <c r="BT29" s="12" t="n">
        <f aca="false">IF(OR(BT119=0,FF29=0),0,BT119*FF29/(BT119+FF29))</f>
        <v>22.9173137470467</v>
      </c>
      <c r="BU29" s="12" t="n">
        <f aca="false">IF(OR(BU119=0,FG29=0),0,BU119*FG29/(BU119+FG29))</f>
        <v>22.9632168051474</v>
      </c>
      <c r="BV29" s="12" t="n">
        <f aca="false">IF(OR(BV119=0,FH29=0),0,BV119*FH29/(BV119+FH29))</f>
        <v>23.042244264966</v>
      </c>
      <c r="BW29" s="12" t="n">
        <f aca="false">IF(OR(BW119=0,FI29=0),0,BW119*FI29/(BW119+FI29))</f>
        <v>23.1105199641303</v>
      </c>
      <c r="BX29" s="12" t="n">
        <f aca="false">IF(OR(BX119=0,FJ29=0),0,BX119*FJ29/(BX119+FJ29))</f>
        <v>23.1687493858821</v>
      </c>
      <c r="BY29" s="12" t="n">
        <f aca="false">IF(OR(BY119=0,FK29=0),0,BY119*FK29/(BY119+FK29))</f>
        <v>23.2175786586591</v>
      </c>
      <c r="BZ29" s="12" t="n">
        <f aca="false">IF(OR(BZ119=0,FL29=0),0,BZ119*FL29/(BZ119+FL29))</f>
        <v>23.2575997558854</v>
      </c>
      <c r="CA29" s="12" t="n">
        <f aca="false">IF(OR(CA119=0,FM29=0),0,CA119*FM29/(CA119+FM29))</f>
        <v>23.3360543819594</v>
      </c>
      <c r="CB29" s="12" t="n">
        <f aca="false">IF(OR(CB119=0,FN29=0),0,CB119*FN29/(CB119+FN29))</f>
        <v>23.4017826411223</v>
      </c>
      <c r="CC29" s="12" t="n">
        <f aca="false">IF(OR(CC119=0,FO29=0),0,CC119*FO29/(CC119+FO29))</f>
        <v>23.4557839843133</v>
      </c>
      <c r="CD29" s="12" t="n">
        <f aca="false">IF(OR(CD119=0,FP29=0),0,CD119*FP29/(CD119+FP29))</f>
        <v>23.4989551509886</v>
      </c>
      <c r="CE29" s="12" t="n">
        <f aca="false">IF(OR(CE119=0,FQ29=0),0,CE119*FQ29/(CE119+FQ29))</f>
        <v>23.5321018064186</v>
      </c>
      <c r="CF29" s="12" t="n">
        <f aca="false">IF(OR(CF119=0,FR29=0),0,CF119*FR29/(CF119+FR29))</f>
        <v>23.624174421076</v>
      </c>
      <c r="CG29" s="12" t="n">
        <f aca="false">IF(OR(CG119=0,FS29=0),0,CG119*FS29/(CG119+FS29))</f>
        <v>23.6987700942488</v>
      </c>
      <c r="CH29" s="12" t="n">
        <f aca="false">IF(OR(CH119=0,FT29=0),0,CH119*FT29/(CH119+FT29))</f>
        <v>23.7576782896054</v>
      </c>
      <c r="CI29" s="12" t="n">
        <f aca="false">IF(OR(CI119=0,FU29=0),0,CI119*FU29/(CI119+FU29))</f>
        <v>23.8024487367832</v>
      </c>
      <c r="CJ29" s="12" t="n">
        <f aca="false">IF(OR(CJ119=0,FV29=0),0,CJ119*FV29/(CJ119+FV29))</f>
        <v>23.8344283133615</v>
      </c>
      <c r="CK29" s="12" t="n">
        <f aca="false">IF(OR(CK119=0,FW29=0),0,CK119*FW29/(CK119+FW29))</f>
        <v>23.9531715523327</v>
      </c>
      <c r="CL29" s="12" t="n">
        <f aca="false">IF(OR(CL119=0,FX29=0),0,CL119*FX29/(CL119+FX29))</f>
        <v>24.0445831865219</v>
      </c>
      <c r="CM29" s="12" t="n">
        <f aca="false">IF(OR(CM119=0,FY29=0),0,CM119*FY29/(CM119+FY29))</f>
        <v>24.1125975827543</v>
      </c>
      <c r="CN29" s="12" t="n">
        <f aca="false">IF(OR(CN119=0,FZ29=0),0,CN119*FZ29/(CN119+FZ29))</f>
        <v>24.1604181532764</v>
      </c>
      <c r="CO29" s="12" t="n">
        <f aca="false">IF(OR(CO119=0,GA29=0),0,CO119*GA29/(CO119+GA29))</f>
        <v>24.190675959345</v>
      </c>
      <c r="CP29" s="12" t="n">
        <f aca="false">IF(OR(CP119=0,GB29=0),0,CP119*GB29/(CP119+GB29))</f>
        <v>0</v>
      </c>
      <c r="CQ29" s="12" t="n">
        <f aca="false">IF(OR(CQ119=0,GC29=0),0,CQ119*GC29/(CQ119+GC29))</f>
        <v>0</v>
      </c>
      <c r="CR29" s="0" t="n">
        <f aca="false">IF(F$9=0,0,(SIN(F$12)*COS($E29)+SIN($E29)*COS(F$12))/SIN($E29)*F$9)</f>
        <v>33.8</v>
      </c>
      <c r="CS29" s="0" t="n">
        <f aca="false">IF(G$9=0,0,(SIN(G$12)*COS($E29)+SIN($E29)*COS(G$12))/SIN($E29)*G$9)</f>
        <v>36.886924861327</v>
      </c>
      <c r="CT29" s="0" t="n">
        <f aca="false">IF(H$9=0,0,(SIN(H$12)*COS($E29)+SIN($E29)*COS(H$12))/SIN($E29)*H$9)</f>
        <v>40.087509738921</v>
      </c>
      <c r="CU29" s="0" t="n">
        <f aca="false">IF(I$9=0,0,(SIN(I$12)*COS($E29)+SIN($E29)*COS(I$12))/SIN($E29)*I$9)</f>
        <v>44.2189213555072</v>
      </c>
      <c r="CV29" s="0" t="n">
        <f aca="false">IF(J$9=0,0,(SIN(J$12)*COS($E29)+SIN($E29)*COS(J$12))/SIN($E29)*J$9)</f>
        <v>48.5387969244559</v>
      </c>
      <c r="CW29" s="0" t="n">
        <f aca="false">IF(K$9=0,0,(SIN(K$12)*COS($E29)+SIN($E29)*COS(K$12))/SIN($E29)*K$9)</f>
        <v>53.0445071014175</v>
      </c>
      <c r="CX29" s="0" t="n">
        <f aca="false">IF(L$9=0,0,(SIN(L$12)*COS($E29)+SIN($E29)*COS(L$12))/SIN($E29)*L$9)</f>
        <v>57.7333048242269</v>
      </c>
      <c r="CY29" s="0" t="n">
        <f aca="false">IF(M$9=0,0,(SIN(M$12)*COS($E29)+SIN($E29)*COS(M$12))/SIN($E29)*M$9)</f>
        <v>62.6023265683946</v>
      </c>
      <c r="CZ29" s="0" t="n">
        <f aca="false">IF(N$9=0,0,(SIN(N$12)*COS($E29)+SIN($E29)*COS(N$12))/SIN($E29)*N$9)</f>
        <v>69.3831729810892</v>
      </c>
      <c r="DA29" s="0" t="n">
        <f aca="false">IF(O$9=0,0,(SIN(O$12)*COS($E29)+SIN($E29)*COS(O$12))/SIN($E29)*O$9)</f>
        <v>76.4674834298503</v>
      </c>
      <c r="DB29" s="0" t="n">
        <f aca="false">IF(P$9=0,0,(SIN(P$12)*COS($E29)+SIN($E29)*COS(P$12))/SIN($E29)*P$9)</f>
        <v>83.8504088799707</v>
      </c>
      <c r="DC29" s="0" t="n">
        <f aca="false">IF(Q$9=0,0,(SIN(Q$12)*COS($E29)+SIN($E29)*COS(Q$12))/SIN($E29)*Q$9)</f>
        <v>91.5269112795057</v>
      </c>
      <c r="DD29" s="0" t="n">
        <f aca="false">IF(R$9=0,0,(SIN(R$12)*COS($E29)+SIN($E29)*COS(R$12))/SIN($E29)*R$9)</f>
        <v>99.4917659435123</v>
      </c>
      <c r="DE29" s="0" t="n">
        <f aca="false">IF(S$9=0,0,(SIN(S$12)*COS($E29)+SIN($E29)*COS(S$12))/SIN($E29)*S$9)</f>
        <v>97.8206835272315</v>
      </c>
      <c r="DF29" s="0" t="n">
        <f aca="false">IF(T$9=0,0,(SIN(T$12)*COS($E29)+SIN($E29)*COS(T$12))/SIN($E29)*T$9)</f>
        <v>95.8303106029948</v>
      </c>
      <c r="DG29" s="0" t="n">
        <f aca="false">IF(U$9=0,0,(SIN(U$12)*COS($E29)+SIN($E29)*COS(U$12))/SIN($E29)*U$9)</f>
        <v>93.5242145280926</v>
      </c>
      <c r="DH29" s="0" t="n">
        <f aca="false">IF(V$9=0,0,(SIN(V$12)*COS($E29)+SIN($E29)*COS(V$12))/SIN($E29)*V$9)</f>
        <v>90.9061461126625</v>
      </c>
      <c r="DI29" s="0" t="n">
        <f aca="false">IF(W$9=0,0,(SIN(W$12)*COS($E29)+SIN($E29)*COS(W$12))/SIN($E29)*W$9)</f>
        <v>87.9800375485993</v>
      </c>
      <c r="DJ29" s="0" t="n">
        <f aca="false">IF(X$9=0,0,(SIN(X$12)*COS($E29)+SIN($E29)*COS(X$12))/SIN($E29)*X$9)</f>
        <v>86.9079863745629</v>
      </c>
      <c r="DK29" s="0" t="n">
        <f aca="false">IF(Y$9=0,0,(SIN(Y$12)*COS($E29)+SIN($E29)*COS(Y$12))/SIN($E29)*Y$9)</f>
        <v>85.6432115118837</v>
      </c>
      <c r="DL29" s="0" t="n">
        <f aca="false">IF(Z$9=0,0,(SIN(Z$12)*COS($E29)+SIN($E29)*COS(Z$12))/SIN($E29)*Z$9)</f>
        <v>84.188155178221</v>
      </c>
      <c r="DM29" s="0" t="n">
        <f aca="false">IF(AA$9=0,0,(SIN(AA$12)*COS($E29)+SIN($E29)*COS(AA$12))/SIN($E29)*AA$9)</f>
        <v>82.545367567811</v>
      </c>
      <c r="DN29" s="0" t="n">
        <f aca="false">IF(AB$9=0,0,(SIN(AB$12)*COS($E29)+SIN($E29)*COS(AB$12))/SIN($E29)*AB$9)</f>
        <v>80.7175054328492</v>
      </c>
      <c r="DO29" s="0" t="n">
        <f aca="false">IF(AC$9=0,0,(SIN(AC$12)*COS($E29)+SIN($E29)*COS(AC$12))/SIN($E29)*AC$9)</f>
        <v>80.0264478902923</v>
      </c>
      <c r="DP29" s="0" t="n">
        <f aca="false">IF(AD$9=0,0,(SIN(AD$12)*COS($E29)+SIN($E29)*COS(AD$12))/SIN($E29)*AD$9)</f>
        <v>79.2104138303228</v>
      </c>
      <c r="DQ29" s="0" t="n">
        <f aca="false">IF(AE$9=0,0,(SIN(AE$12)*COS($E29)+SIN($E29)*COS(AE$12))/SIN($E29)*AE$9)</f>
        <v>78.2711403594088</v>
      </c>
      <c r="DR29" s="0" t="n">
        <f aca="false">IF(AF$9=0,0,(SIN(AF$12)*COS($E29)+SIN($E29)*COS(AF$12))/SIN($E29)*AF$9)</f>
        <v>77.2104323141541</v>
      </c>
      <c r="DS29" s="0" t="n">
        <f aca="false">IF(AG$9=0,0,(SIN(AG$12)*COS($E29)+SIN($E29)*COS(AG$12))/SIN($E29)*AG$9)</f>
        <v>76.0301612489084</v>
      </c>
      <c r="DT29" s="0" t="n">
        <f aca="false">IF(AH$9=0,0,(SIN(AH$12)*COS($E29)+SIN($E29)*COS(AH$12))/SIN($E29)*AH$9)</f>
        <v>75.4578203589912</v>
      </c>
      <c r="DU29" s="0" t="n">
        <f aca="false">IF(AI$9=0,0,(SIN(AI$12)*COS($E29)+SIN($E29)*COS(AI$12))/SIN($E29)*AI$9)</f>
        <v>74.7949598988482</v>
      </c>
      <c r="DV29" s="0" t="n">
        <f aca="false">IF(AJ$9=0,0,(SIN(AJ$12)*COS($E29)+SIN($E29)*COS(AJ$12))/SIN($E29)*AJ$9)</f>
        <v>74.0429707055847</v>
      </c>
      <c r="DW29" s="0" t="n">
        <f aca="false">IF(AK$9=0,0,(SIN(AK$12)*COS($E29)+SIN($E29)*COS(AK$12))/SIN($E29)*AK$9)</f>
        <v>73.203290975252</v>
      </c>
      <c r="DX29" s="0" t="n">
        <f aca="false">IF(AL$9=0,0,(SIN(AL$12)*COS($E29)+SIN($E29)*COS(AL$12))/SIN($E29)*AL$9)</f>
        <v>72.2774054564462</v>
      </c>
      <c r="DY29" s="0" t="n">
        <f aca="false">IF(AM$9=0,0,(SIN(AM$12)*COS($E29)+SIN($E29)*COS(AM$12))/SIN($E29)*AM$9)</f>
        <v>71.7908655400322</v>
      </c>
      <c r="DZ29" s="0" t="n">
        <f aca="false">IF(AN$9=0,0,(SIN(AN$12)*COS($E29)+SIN($E29)*COS(AN$12))/SIN($E29)*AN$9)</f>
        <v>71.2364138889502</v>
      </c>
      <c r="EA29" s="0" t="n">
        <f aca="false">IF(AO$9=0,0,(SIN(AO$12)*COS($E29)+SIN($E29)*COS(AO$12))/SIN($E29)*AO$9)</f>
        <v>70.6151840653497</v>
      </c>
      <c r="EB29" s="0" t="n">
        <f aca="false">IF(AP$9=0,0,(SIN(AP$12)*COS($E29)+SIN($E29)*COS(AP$12))/SIN($E29)*AP$9)</f>
        <v>69.9283437041189</v>
      </c>
      <c r="EC29" s="0" t="n">
        <f aca="false">IF(AQ$9=0,0,(SIN(AQ$12)*COS($E29)+SIN($E29)*COS(AQ$12))/SIN($E29)*AQ$9)</f>
        <v>69.1770938591816</v>
      </c>
      <c r="ED29" s="0" t="n">
        <f aca="false">IF(AR$9=0,0,(SIN(AR$12)*COS($E29)+SIN($E29)*COS(AR$12))/SIN($E29)*AR$9)</f>
        <v>68.9230180759763</v>
      </c>
      <c r="EE29" s="0" t="n">
        <f aca="false">IF(AS$9=0,0,(SIN(AS$12)*COS($E29)+SIN($E29)*COS(AS$12))/SIN($E29)*AS$9)</f>
        <v>68.6205570913846</v>
      </c>
      <c r="EF29" s="0" t="n">
        <f aca="false">IF(AT$9=0,0,(SIN(AT$12)*COS($E29)+SIN($E29)*COS(AT$12))/SIN($E29)*AT$9)</f>
        <v>68.2704899095143</v>
      </c>
      <c r="EG29" s="0" t="n">
        <f aca="false">IF(AU$9=0,0,(SIN(AU$12)*COS($E29)+SIN($E29)*COS(AU$12))/SIN($E29)*AU$9)</f>
        <v>67.8736181699909</v>
      </c>
      <c r="EH29" s="0" t="n">
        <f aca="false">IF(AV$9=0,0,(SIN(AV$12)*COS($E29)+SIN($E29)*COS(AV$12))/SIN($E29)*AV$9)</f>
        <v>67.4307656920653</v>
      </c>
      <c r="EI29" s="0" t="n">
        <f aca="false">IF(AW$9=0,0,(SIN(AW$12)*COS($E29)+SIN($E29)*COS(AW$12))/SIN($E29)*AW$9)</f>
        <v>67.09680564037</v>
      </c>
      <c r="EJ29" s="0" t="n">
        <f aca="false">IF(AX$9=0,0,(SIN(AX$12)*COS($E29)+SIN($E29)*COS(AX$12))/SIN($E29)*AX$9)</f>
        <v>66.7216342516337</v>
      </c>
      <c r="EK29" s="0" t="n">
        <f aca="false">IF(AY$9=0,0,(SIN(AY$12)*COS($E29)+SIN($E29)*COS(AY$12))/SIN($E29)*AY$9)</f>
        <v>66.305996906215</v>
      </c>
      <c r="EL29" s="0" t="n">
        <f aca="false">IF(AZ$9=0,0,(SIN(AZ$12)*COS($E29)+SIN($E29)*COS(AZ$12))/SIN($E29)*AZ$9)</f>
        <v>65.8506574462129</v>
      </c>
      <c r="EM29" s="0" t="n">
        <f aca="false">IF(BA$9=0,0,(SIN(BA$12)*COS($E29)+SIN($E29)*COS(BA$12))/SIN($E29)*BA$9)</f>
        <v>65.3563977486851</v>
      </c>
      <c r="EN29" s="0" t="n">
        <f aca="false">IF(BB$9=0,0,(SIN(BB$12)*COS($E29)+SIN($E29)*COS(BB$12))/SIN($E29)*BB$9)</f>
        <v>65.1216026808126</v>
      </c>
      <c r="EO29" s="0" t="n">
        <f aca="false">IF(BC$9=0,0,(SIN(BC$12)*COS($E29)+SIN($E29)*COS(BC$12))/SIN($E29)*BC$9)</f>
        <v>64.8542564569014</v>
      </c>
      <c r="EP29" s="0" t="n">
        <f aca="false">IF(BD$9=0,0,(SIN(BD$12)*COS($E29)+SIN($E29)*COS(BD$12))/SIN($E29)*BD$9)</f>
        <v>64.5549183122476</v>
      </c>
      <c r="EQ29" s="0" t="n">
        <f aca="false">IF(BE$9=0,0,(SIN(BE$12)*COS($E29)+SIN($E29)*COS(BE$12))/SIN($E29)*BE$9)</f>
        <v>64.2241609546094</v>
      </c>
      <c r="ER29" s="0" t="n">
        <f aca="false">IF(BF$9=0,0,(SIN(BF$12)*COS($E29)+SIN($E29)*COS(BF$12))/SIN($E29)*BF$9)</f>
        <v>63.8625702430773</v>
      </c>
      <c r="ES29" s="0" t="n">
        <f aca="false">IF(BG$9=0,0,(SIN(BG$12)*COS($E29)+SIN($E29)*COS(BG$12))/SIN($E29)*BG$9)</f>
        <v>65.2448916698144</v>
      </c>
      <c r="ET29" s="0" t="n">
        <f aca="false">IF(BH$9=0,0,(SIN(BH$12)*COS($E29)+SIN($E29)*COS(BH$12))/SIN($E29)*BH$9)</f>
        <v>66.6195884988839</v>
      </c>
      <c r="EU29" s="0" t="n">
        <f aca="false">IF(BI$9=0,0,(SIN(BI$12)*COS($E29)+SIN($E29)*COS(BI$12))/SIN($E29)*BI$9)</f>
        <v>67.9856527478219</v>
      </c>
      <c r="EV29" s="0" t="n">
        <f aca="false">IF(BJ$9=0,0,(SIN(BJ$12)*COS($E29)+SIN($E29)*COS(BJ$12))/SIN($E29)*BJ$9)</f>
        <v>69.3420755118638</v>
      </c>
      <c r="EW29" s="0" t="n">
        <f aca="false">IF(BK$9=0,0,(SIN(BK$12)*COS($E29)+SIN($E29)*COS(BK$12))/SIN($E29)*BK$9)</f>
        <v>70.6878474518353</v>
      </c>
      <c r="EX29" s="0" t="n">
        <f aca="false">IF(BL$9=0,0,(SIN(BL$12)*COS($E29)+SIN($E29)*COS(BL$12))/SIN($E29)*BL$9)</f>
        <v>72.6827112032327</v>
      </c>
      <c r="EY29" s="0" t="n">
        <f aca="false">IF(BM$9=0,0,(SIN(BM$12)*COS($E29)+SIN($E29)*COS(BM$12))/SIN($E29)*BM$9)</f>
        <v>74.6708846600372</v>
      </c>
      <c r="EZ29" s="0" t="n">
        <f aca="false">IF(BN$9=0,0,(SIN(BN$12)*COS($E29)+SIN($E29)*COS(BN$12))/SIN($E29)*BN$9)</f>
        <v>76.6507535717687</v>
      </c>
      <c r="FA29" s="0" t="n">
        <f aca="false">IF(BO$9=0,0,(SIN(BO$12)*COS($E29)+SIN($E29)*COS(BO$12))/SIN($E29)*BO$9)</f>
        <v>78.620701818745</v>
      </c>
      <c r="FB29" s="0" t="n">
        <f aca="false">IF(BP$9=0,0,(SIN(BP$12)*COS($E29)+SIN($E29)*COS(BP$12))/SIN($E29)*BP$9)</f>
        <v>80.5791122129467</v>
      </c>
      <c r="FC29" s="0" t="n">
        <f aca="false">IF(BQ$9=0,0,(SIN(BQ$12)*COS($E29)+SIN($E29)*COS(BQ$12))/SIN($E29)*BQ$9)</f>
        <v>82.861201452701</v>
      </c>
      <c r="FD29" s="0" t="n">
        <f aca="false">IF(BR$9=0,0,(SIN(BR$12)*COS($E29)+SIN($E29)*COS(BR$12))/SIN($E29)*BR$9)</f>
        <v>85.1304889664375</v>
      </c>
      <c r="FE29" s="0" t="n">
        <f aca="false">IF(BS$9=0,0,(SIN(BS$12)*COS($E29)+SIN($E29)*COS(BS$12))/SIN($E29)*BS$9)</f>
        <v>87.38505047115</v>
      </c>
      <c r="FF29" s="0" t="n">
        <f aca="false">IF(BT$9=0,0,(SIN(BT$12)*COS($E29)+SIN($E29)*COS(BT$12))/SIN($E29)*BT$9)</f>
        <v>89.6229627561944</v>
      </c>
      <c r="FG29" s="0" t="n">
        <f aca="false">IF(BU$9=0,0,(SIN(BU$12)*COS($E29)+SIN($E29)*COS(BU$12))/SIN($E29)*BU$9)</f>
        <v>91.8423046457518</v>
      </c>
      <c r="FH29" s="0" t="n">
        <f aca="false">IF(BV$9=0,0,(SIN(BV$12)*COS($E29)+SIN($E29)*COS(BV$12))/SIN($E29)*BV$9)</f>
        <v>94.722615627985</v>
      </c>
      <c r="FI29" s="0" t="n">
        <f aca="false">IF(BW$9=0,0,(SIN(BW$12)*COS($E29)+SIN($E29)*COS(BW$12))/SIN($E29)*BW$9)</f>
        <v>97.5823972586095</v>
      </c>
      <c r="FJ29" s="0" t="n">
        <f aca="false">IF(BX$9=0,0,(SIN(BX$12)*COS($E29)+SIN($E29)*COS(BX$12))/SIN($E29)*BX$9)</f>
        <v>100.419116650248</v>
      </c>
      <c r="FK29" s="0" t="n">
        <f aca="false">IF(BY$9=0,0,(SIN(BY$12)*COS($E29)+SIN($E29)*COS(BY$12))/SIN($E29)*BY$9)</f>
        <v>103.230245911104</v>
      </c>
      <c r="FL29" s="0" t="n">
        <f aca="false">IF(BZ$9=0,0,(SIN(BZ$12)*COS($E29)+SIN($E29)*COS(BZ$12))/SIN($E29)*BZ$9)</f>
        <v>106.013263421786</v>
      </c>
      <c r="FM29" s="0" t="n">
        <f aca="false">IF(CA$9=0,0,(SIN(CA$12)*COS($E29)+SIN($E29)*COS(CA$12))/SIN($E29)*CA$9)</f>
        <v>109.791746196648</v>
      </c>
      <c r="FN29" s="0" t="n">
        <f aca="false">IF(CB$9=0,0,(SIN(CB$12)*COS($E29)+SIN($E29)*COS(CB$12))/SIN($E29)*CB$9)</f>
        <v>113.536785342042</v>
      </c>
      <c r="FO29" s="0" t="n">
        <f aca="false">IF(CC$9=0,0,(SIN(CC$12)*COS($E29)+SIN($E29)*COS(CC$12))/SIN($E29)*CC$9)</f>
        <v>117.244948170558</v>
      </c>
      <c r="FP29" s="0" t="n">
        <f aca="false">IF(CD$9=0,0,(SIN(CD$12)*COS($E29)+SIN($E29)*COS(CD$12))/SIN($E29)*CD$9)</f>
        <v>120.912813925809</v>
      </c>
      <c r="FQ29" s="0" t="n">
        <f aca="false">IF(CE$9=0,0,(SIN(CE$12)*COS($E29)+SIN($E29)*COS(CE$12))/SIN($E29)*CE$9)</f>
        <v>124.536975522351</v>
      </c>
      <c r="FR29" s="0" t="n">
        <f aca="false">IF(CF$9=0,0,(SIN(CF$12)*COS($E29)+SIN($E29)*COS(CF$12))/SIN($E29)*CF$9)</f>
        <v>130.158414280181</v>
      </c>
      <c r="FS29" s="0" t="n">
        <f aca="false">IF(CG$9=0,0,(SIN(CG$12)*COS($E29)+SIN($E29)*COS(CG$12))/SIN($E29)*CG$9)</f>
        <v>135.722516865389</v>
      </c>
      <c r="FT29" s="0" t="n">
        <f aca="false">IF(CH$9=0,0,(SIN(CH$12)*COS($E29)+SIN($E29)*COS(CH$12))/SIN($E29)*CH$9)</f>
        <v>141.224062524912</v>
      </c>
      <c r="FU29" s="0" t="n">
        <f aca="false">IF(CI$9=0,0,(SIN(CI$12)*COS($E29)+SIN($E29)*COS(CI$12))/SIN($E29)*CI$9)</f>
        <v>146.657856023287</v>
      </c>
      <c r="FV29" s="0" t="n">
        <f aca="false">IF(CJ$9=0,0,(SIN(CJ$12)*COS($E29)+SIN($E29)*COS(CJ$12))/SIN($E29)*CJ$9)</f>
        <v>152.01873029721</v>
      </c>
      <c r="FW29" s="0" t="n">
        <f aca="false">IF(CK$9=0,0,(SIN(CK$12)*COS($E29)+SIN($E29)*COS(CK$12))/SIN($E29)*CK$9)</f>
        <v>161.680393078441</v>
      </c>
      <c r="FX29" s="0" t="n">
        <f aca="false">IF(CL$9=0,0,(SIN(CL$12)*COS($E29)+SIN($E29)*COS(CL$12))/SIN($E29)*CL$9)</f>
        <v>171.230613452512</v>
      </c>
      <c r="FY29" s="0" t="n">
        <f aca="false">IF(CM$9=0,0,(SIN(CM$12)*COS($E29)+SIN($E29)*COS(CM$12))/SIN($E29)*CM$9)</f>
        <v>180.660336094137</v>
      </c>
      <c r="FZ29" s="0" t="n">
        <f aca="false">IF(CN$9=0,0,(SIN(CN$12)*COS($E29)+SIN($E29)*COS(CN$12))/SIN($E29)*CN$9)</f>
        <v>189.960563199601</v>
      </c>
      <c r="GA29" s="0" t="n">
        <f aca="false">IF(CO$9=0,0,(SIN(CO$12)*COS($E29)+SIN($E29)*COS(CO$12))/SIN($E29)*CO$9)</f>
        <v>199.122359093432</v>
      </c>
      <c r="GB29" s="0" t="n">
        <f aca="false">IF(CP$9=0,0,(SIN(CP$12)*COS($E29)+SIN($E29)*COS(CP$12))/SIN($E29)*CP$9)</f>
        <v>0</v>
      </c>
      <c r="GC29" s="0" t="n">
        <f aca="false">IF(CQ$9=0,0,(SIN(CQ$12)*COS($E29)+SIN($E29)*COS(CQ$12))/SIN($E29)*CQ$9)</f>
        <v>0</v>
      </c>
    </row>
    <row r="30" customFormat="false" ht="12.8" hidden="true" customHeight="false" outlineLevel="0" collapsed="false">
      <c r="A30" s="0" t="n">
        <f aca="false">MAX($F30:$CQ30)</f>
        <v>39.6415942425552</v>
      </c>
      <c r="B30" s="91" t="n">
        <f aca="false">IF(ISNA(INDEX(vmg!$B$6:$B$151,MATCH($C30,vmg!$F$6:$F$151,0))),IF(ISNA(INDEX(vmg!$B$6:$B$151,MATCH($C30,vmg!$D$6:$D$151,0))),0,INDEX(vmg!$B$6:$B$151,MATCH($C30,vmg!$D$6:$D$151,0))),INDEX(vmg!$B$6:$B$151,MATCH($C30,vmg!$F$6:$F$151,0)))</f>
        <v>27.86</v>
      </c>
      <c r="C30" s="90" t="n">
        <f aca="false">MOD(Best +D30,360)</f>
        <v>99</v>
      </c>
      <c r="D30" s="90" t="n">
        <f aca="false">D29+1</f>
        <v>18</v>
      </c>
      <c r="E30" s="1" t="n">
        <f aca="false">D30*PI()/180</f>
        <v>0.314159265358979</v>
      </c>
      <c r="F30" s="12" t="n">
        <f aca="false">IF(OR(F120=0,CR30=0),0,F120*CR30/(F120+CR30))</f>
        <v>33.79999885756</v>
      </c>
      <c r="G30" s="12" t="n">
        <f aca="false">IF(OR(G120=0,CS30=0),0,G120*CS30/(G120+CS30))</f>
        <v>34.3397796199828</v>
      </c>
      <c r="H30" s="12" t="n">
        <f aca="false">IF(OR(H120=0,CT30=0),0,H120*CT30/(H120+CT30))</f>
        <v>34.7705851465422</v>
      </c>
      <c r="I30" s="12" t="n">
        <f aca="false">IF(OR(I120=0,CU30=0),0,I120*CU30/(I120+CU30))</f>
        <v>35.6457808871312</v>
      </c>
      <c r="J30" s="12" t="n">
        <f aca="false">IF(OR(J120=0,CV30=0),0,J120*CV30/(J120+CV30))</f>
        <v>36.3438802415515</v>
      </c>
      <c r="K30" s="12" t="n">
        <f aca="false">IF(OR(K120=0,CW30=0),0,K120*CW30/(K120+CW30))</f>
        <v>36.8874382873476</v>
      </c>
      <c r="L30" s="12" t="n">
        <f aca="false">IF(OR(L120=0,CX30=0),0,L120*CX30/(L120+CX30))</f>
        <v>37.2978707170663</v>
      </c>
      <c r="M30" s="12" t="n">
        <f aca="false">IF(OR(M120=0,CY30=0),0,M120*CY30/(M120+CY30))</f>
        <v>37.5948315624123</v>
      </c>
      <c r="N30" s="12" t="n">
        <f aca="false">IF(OR(N120=0,CZ30=0),0,N120*CZ30/(N120+CZ30))</f>
        <v>38.3416142974505</v>
      </c>
      <c r="O30" s="12" t="n">
        <f aca="false">IF(OR(O120=0,DA30=0),0,O120*DA30/(O120+DA30))</f>
        <v>38.8884371397298</v>
      </c>
      <c r="P30" s="12" t="n">
        <f aca="false">IF(OR(P120=0,DB30=0),0,P120*DB30/(P120+DB30))</f>
        <v>39.2685062236557</v>
      </c>
      <c r="Q30" s="12" t="n">
        <f aca="false">IF(OR(Q120=0,DC30=0),0,Q120*DC30/(Q120+DC30))</f>
        <v>39.5111359825991</v>
      </c>
      <c r="R30" s="12" t="n">
        <f aca="false">IF(OR(R120=0,DD30=0),0,R120*DD30/(R120+DD30))</f>
        <v>39.6415942425552</v>
      </c>
      <c r="S30" s="12" t="n">
        <f aca="false">IF(OR(S120=0,DE30=0),0,S120*DE30/(S120+DE30))</f>
        <v>38.2168347376271</v>
      </c>
      <c r="T30" s="12" t="n">
        <f aca="false">IF(OR(T120=0,DF30=0),0,T120*DF30/(T120+DF30))</f>
        <v>36.8923216908505</v>
      </c>
      <c r="U30" s="12" t="n">
        <f aca="false">IF(OR(U120=0,DG30=0),0,U120*DG30/(U120+DG30))</f>
        <v>35.6469750520027</v>
      </c>
      <c r="V30" s="12" t="n">
        <f aca="false">IF(OR(V120=0,DH30=0),0,V120*DH30/(V120+DH30))</f>
        <v>34.4628228654988</v>
      </c>
      <c r="W30" s="12" t="n">
        <f aca="false">IF(OR(W120=0,DI30=0),0,W120*DI30/(W120+DI30))</f>
        <v>33.3240649489049</v>
      </c>
      <c r="X30" s="12" t="n">
        <f aca="false">IF(OR(X120=0,DJ30=0),0,X120*DJ30/(X120+DJ30))</f>
        <v>32.5330390880944</v>
      </c>
      <c r="Y30" s="12" t="n">
        <f aca="false">IF(OR(Y120=0,DK30=0),0,Y120*DK30/(Y120+DK30))</f>
        <v>31.7751797113326</v>
      </c>
      <c r="Z30" s="12" t="n">
        <f aca="false">IF(OR(Z120=0,DL30=0),0,Z120*DL30/(Z120+DL30))</f>
        <v>31.0441319599035</v>
      </c>
      <c r="AA30" s="12" t="n">
        <f aca="false">IF(OR(AA120=0,DM30=0),0,AA120*DM30/(AA120+DM30))</f>
        <v>30.3341642371401</v>
      </c>
      <c r="AB30" s="12" t="n">
        <f aca="false">IF(OR(AB120=0,DN30=0),0,AB120*DN30/(AB120+DN30))</f>
        <v>29.6400017472082</v>
      </c>
      <c r="AC30" s="12" t="n">
        <f aca="false">IF(OR(AC120=0,DO30=0),0,AC120*DO30/(AC120+DO30))</f>
        <v>29.1396785255524</v>
      </c>
      <c r="AD30" s="12" t="n">
        <f aca="false">IF(OR(AD120=0,DP30=0),0,AD120*DP30/(AD120+DP30))</f>
        <v>28.6524736278951</v>
      </c>
      <c r="AE30" s="12" t="n">
        <f aca="false">IF(OR(AE120=0,DQ30=0),0,AE120*DQ30/(AE120+DQ30))</f>
        <v>28.175997902348</v>
      </c>
      <c r="AF30" s="12" t="n">
        <f aca="false">IF(OR(AF120=0,DR30=0),0,AF120*DR30/(AF120+DR30))</f>
        <v>27.7080350432689</v>
      </c>
      <c r="AG30" s="12" t="n">
        <f aca="false">IF(OR(AG120=0,DS30=0),0,AG120*DS30/(AG120+DS30))</f>
        <v>27.2465014737964</v>
      </c>
      <c r="AH30" s="12" t="n">
        <f aca="false">IF(OR(AH120=0,DT30=0),0,AH120*DT30/(AH120+DT30))</f>
        <v>26.885691793153</v>
      </c>
      <c r="AI30" s="12" t="n">
        <f aca="false">IF(OR(AI120=0,DU30=0),0,AI120*DU30/(AI120+DU30))</f>
        <v>26.5303606324348</v>
      </c>
      <c r="AJ30" s="12" t="n">
        <f aca="false">IF(OR(AJ120=0,DV30=0),0,AJ120*DV30/(AJ120+DV30))</f>
        <v>26.1793861703229</v>
      </c>
      <c r="AK30" s="12" t="n">
        <f aca="false">IF(OR(AK120=0,DW30=0),0,AK120*DW30/(AK120+DW30))</f>
        <v>25.8317041251303</v>
      </c>
      <c r="AL30" s="12" t="n">
        <f aca="false">IF(OR(AL120=0,DX30=0),0,AL120*DX30/(AL120+DX30))</f>
        <v>25.4862946460487</v>
      </c>
      <c r="AM30" s="12" t="n">
        <f aca="false">IF(OR(AM120=0,DY30=0),0,AM120*DY30/(AM120+DY30))</f>
        <v>25.2098039428335</v>
      </c>
      <c r="AN30" s="12" t="n">
        <f aca="false">IF(OR(AN120=0,DZ30=0),0,AN120*DZ30/(AN120+DZ30))</f>
        <v>24.935457041652</v>
      </c>
      <c r="AO30" s="12" t="n">
        <f aca="false">IF(OR(AO120=0,EA30=0),0,AO120*EA30/(AO120+EA30))</f>
        <v>24.6626764997613</v>
      </c>
      <c r="AP30" s="12" t="n">
        <f aca="false">IF(OR(AP120=0,EB30=0),0,AP120*EB30/(AP120+EB30))</f>
        <v>24.3909063601446</v>
      </c>
      <c r="AQ30" s="12" t="n">
        <f aca="false">IF(OR(AQ120=0,EC30=0),0,AQ120*EC30/(AQ120+EC30))</f>
        <v>24.1196073130738</v>
      </c>
      <c r="AR30" s="12" t="n">
        <f aca="false">IF(OR(AR120=0,ED30=0),0,AR120*ED30/(AR120+ED30))</f>
        <v>23.9190980771036</v>
      </c>
      <c r="AS30" s="12" t="n">
        <f aca="false">IF(OR(AS120=0,EE30=0),0,AS120*EE30/(AS120+EE30))</f>
        <v>23.719421507599</v>
      </c>
      <c r="AT30" s="12" t="n">
        <f aca="false">IF(OR(AT120=0,EF30=0),0,AT120*EF30/(AT120+EF30))</f>
        <v>23.5203253099159</v>
      </c>
      <c r="AU30" s="12" t="n">
        <f aca="false">IF(OR(AU120=0,EG30=0),0,AU120*EG30/(AU120+EG30))</f>
        <v>23.3215666280856</v>
      </c>
      <c r="AV30" s="12" t="n">
        <f aca="false">IF(OR(AV120=0,EH30=0),0,AV120*EH30/(AV120+EH30))</f>
        <v>23.1229105835928</v>
      </c>
      <c r="AW30" s="12" t="n">
        <f aca="false">IF(OR(AW120=0,EI30=0),0,AW120*EI30/(AW120+EI30))</f>
        <v>22.9430042659617</v>
      </c>
      <c r="AX30" s="12" t="n">
        <f aca="false">IF(OR(AX120=0,EJ30=0),0,AX120*EJ30/(AX120+EJ30))</f>
        <v>22.7630246826386</v>
      </c>
      <c r="AY30" s="12" t="n">
        <f aca="false">IF(OR(AY120=0,EK30=0),0,AY120*EK30/(AY120+EK30))</f>
        <v>22.5828012850542</v>
      </c>
      <c r="AZ30" s="12" t="n">
        <f aca="false">IF(OR(AZ120=0,EL30=0),0,AZ120*EL30/(AZ120+EL30))</f>
        <v>22.4021675812654</v>
      </c>
      <c r="BA30" s="12" t="n">
        <f aca="false">IF(OR(BA120=0,EM30=0),0,BA120*EM30/(BA120+EM30))</f>
        <v>22.2209603924059</v>
      </c>
      <c r="BB30" s="12" t="n">
        <f aca="false">IF(OR(BB120=0,EN30=0),0,BB120*EN30/(BB120+EN30))</f>
        <v>22.0749804886247</v>
      </c>
      <c r="BC30" s="12" t="n">
        <f aca="false">IF(OR(BC120=0,EO30=0),0,BC120*EO30/(BC120+EO30))</f>
        <v>21.9285606474169</v>
      </c>
      <c r="BD30" s="12" t="n">
        <f aca="false">IF(OR(BD120=0,EP30=0),0,BD120*EP30/(BD120+EP30))</f>
        <v>21.7816141426389</v>
      </c>
      <c r="BE30" s="12" t="n">
        <f aca="false">IF(OR(BE120=0,EQ30=0),0,BE120*EQ30/(BE120+EQ30))</f>
        <v>21.6340559497992</v>
      </c>
      <c r="BF30" s="12" t="n">
        <f aca="false">IF(OR(BF120=0,ER30=0),0,BF120*ER30/(BF120+ER30))</f>
        <v>21.4858024898233</v>
      </c>
      <c r="BG30" s="12" t="n">
        <f aca="false">IF(OR(BG120=0,ES30=0),0,BG120*ES30/(BG120+ES30))</f>
        <v>21.5436329848439</v>
      </c>
      <c r="BH30" s="12" t="n">
        <f aca="false">IF(OR(BH120=0,ET30=0),0,BH120*ET30/(BH120+ET30))</f>
        <v>21.5955425843525</v>
      </c>
      <c r="BI30" s="12" t="n">
        <f aca="false">IF(OR(BI120=0,EU30=0),0,BI120*EU30/(BI120+EU30))</f>
        <v>21.641756977817</v>
      </c>
      <c r="BJ30" s="12" t="n">
        <f aca="false">IF(OR(BJ120=0,EV30=0),0,BJ120*EV30/(BJ120+EV30))</f>
        <v>21.682491412538</v>
      </c>
      <c r="BK30" s="12" t="n">
        <f aca="false">IF(OR(BK120=0,EW30=0),0,BK120*EW30/(BK120+EW30))</f>
        <v>21.717950966195</v>
      </c>
      <c r="BL30" s="12" t="n">
        <f aca="false">IF(OR(BL120=0,EX30=0),0,BL120*EX30/(BL120+EX30))</f>
        <v>21.8113303401946</v>
      </c>
      <c r="BM30" s="12" t="n">
        <f aca="false">IF(OR(BM120=0,EY30=0),0,BM120*EY30/(BM120+EY30))</f>
        <v>21.8954441663434</v>
      </c>
      <c r="BN30" s="12" t="n">
        <f aca="false">IF(OR(BN120=0,EZ30=0),0,BN120*EZ30/(BN120+EZ30))</f>
        <v>21.9707607675745</v>
      </c>
      <c r="BO30" s="12" t="n">
        <f aca="false">IF(OR(BO120=0,FA30=0),0,BO120*FA30/(BO120+FA30))</f>
        <v>22.0377209792971</v>
      </c>
      <c r="BP30" s="12" t="n">
        <f aca="false">IF(OR(BP120=0,FB30=0),0,BP120*FB30/(BP120+FB30))</f>
        <v>22.0967394308261</v>
      </c>
      <c r="BQ30" s="12" t="n">
        <f aca="false">IF(OR(BQ120=0,FC30=0),0,BQ120*FC30/(BQ120+FC30))</f>
        <v>22.1736998099226</v>
      </c>
      <c r="BR30" s="12" t="n">
        <f aca="false">IF(OR(BR120=0,FD30=0),0,BR120*FD30/(BR120+FD30))</f>
        <v>22.2413836244948</v>
      </c>
      <c r="BS30" s="12" t="n">
        <f aca="false">IF(OR(BS120=0,FE30=0),0,BS120*FE30/(BS120+FE30))</f>
        <v>22.3003026017387</v>
      </c>
      <c r="BT30" s="12" t="n">
        <f aca="false">IF(OR(BT120=0,FF30=0),0,BT120*FF30/(BT120+FF30))</f>
        <v>22.3509334669574</v>
      </c>
      <c r="BU30" s="12" t="n">
        <f aca="false">IF(OR(BU120=0,FG30=0),0,BU120*FG30/(BU120+FG30))</f>
        <v>22.3937201648524</v>
      </c>
      <c r="BV30" s="12" t="n">
        <f aca="false">IF(OR(BV120=0,FH30=0),0,BV120*FH30/(BV120+FH30))</f>
        <v>22.4697697020335</v>
      </c>
      <c r="BW30" s="12" t="n">
        <f aca="false">IF(OR(BW120=0,FI30=0),0,BW120*FI30/(BW120+FI30))</f>
        <v>22.5350530994561</v>
      </c>
      <c r="BX30" s="12" t="n">
        <f aca="false">IF(OR(BX120=0,FJ30=0),0,BX120*FJ30/(BX120+FJ30))</f>
        <v>22.5902706879959</v>
      </c>
      <c r="BY30" s="12" t="n">
        <f aca="false">IF(OR(BY120=0,FK30=0),0,BY120*FK30/(BY120+FK30))</f>
        <v>22.6360643905077</v>
      </c>
      <c r="BZ30" s="12" t="n">
        <f aca="false">IF(OR(BZ120=0,FL30=0),0,BZ120*FL30/(BZ120+FL30))</f>
        <v>22.6730227589767</v>
      </c>
      <c r="CA30" s="12" t="n">
        <f aca="false">IF(OR(CA120=0,FM30=0),0,CA120*FM30/(CA120+FM30))</f>
        <v>22.7485938979313</v>
      </c>
      <c r="CB30" s="12" t="n">
        <f aca="false">IF(OR(CB120=0,FN30=0),0,CB120*FN30/(CB120+FN30))</f>
        <v>22.8113965588127</v>
      </c>
      <c r="CC30" s="12" t="n">
        <f aca="false">IF(OR(CC120=0,FO30=0),0,CC120*FO30/(CC120+FO30))</f>
        <v>22.8624258912696</v>
      </c>
      <c r="CD30" s="12" t="n">
        <f aca="false">IF(OR(CD120=0,FP30=0),0,CD120*FP30/(CD120+FP30))</f>
        <v>22.9025754977155</v>
      </c>
      <c r="CE30" s="12" t="n">
        <f aca="false">IF(OR(CE120=0,FQ30=0),0,CE120*FQ30/(CE120+FQ30))</f>
        <v>22.9326488137176</v>
      </c>
      <c r="CF30" s="12" t="n">
        <f aca="false">IF(OR(CF120=0,FR30=0),0,CF120*FR30/(CF120+FR30))</f>
        <v>23.0219583810008</v>
      </c>
      <c r="CG30" s="12" t="n">
        <f aca="false">IF(OR(CG120=0,FS30=0),0,CG120*FS30/(CG120+FS30))</f>
        <v>23.0937083256364</v>
      </c>
      <c r="CH30" s="12" t="n">
        <f aca="false">IF(OR(CH120=0,FT30=0),0,CH120*FT30/(CH120+FT30))</f>
        <v>23.1496848371211</v>
      </c>
      <c r="CI30" s="12" t="n">
        <f aca="false">IF(OR(CI120=0,FU30=0),0,CI120*FU30/(CI120+FU30))</f>
        <v>23.1914362086603</v>
      </c>
      <c r="CJ30" s="12" t="n">
        <f aca="false">IF(OR(CJ120=0,FV30=0),0,CJ120*FV30/(CJ120+FV30))</f>
        <v>23.2203091576299</v>
      </c>
      <c r="CK30" s="12" t="n">
        <f aca="false">IF(OR(CK120=0,FW30=0),0,CK120*FW30/(CK120+FW30))</f>
        <v>23.3364810323322</v>
      </c>
      <c r="CL30" s="12" t="n">
        <f aca="false">IF(OR(CL120=0,FX30=0),0,CL120*FX30/(CL120+FX30))</f>
        <v>23.4251606148551</v>
      </c>
      <c r="CM30" s="12" t="n">
        <f aca="false">IF(OR(CM120=0,FY30=0),0,CM120*FY30/(CM120+FY30))</f>
        <v>23.490284426464</v>
      </c>
      <c r="CN30" s="12" t="n">
        <f aca="false">IF(OR(CN120=0,FZ30=0),0,CN120*FZ30/(CN120+FZ30))</f>
        <v>23.5350610166006</v>
      </c>
      <c r="CO30" s="12" t="n">
        <f aca="false">IF(OR(CO120=0,GA30=0),0,CO120*GA30/(CO120+GA30))</f>
        <v>23.5621280915767</v>
      </c>
      <c r="CP30" s="12" t="n">
        <f aca="false">IF(OR(CP120=0,GB30=0),0,CP120*GB30/(CP120+GB30))</f>
        <v>0</v>
      </c>
      <c r="CQ30" s="12" t="n">
        <f aca="false">IF(OR(CQ120=0,GC30=0),0,CQ120*GC30/(CQ120+GC30))</f>
        <v>0</v>
      </c>
      <c r="CR30" s="0" t="n">
        <f aca="false">IF(F$9=0,0,(SIN(F$12)*COS($E30)+SIN($E30)*COS(F$12))/SIN($E30)*F$9)</f>
        <v>33.8</v>
      </c>
      <c r="CS30" s="0" t="n">
        <f aca="false">IF(G$9=0,0,(SIN(G$12)*COS($E30)+SIN($E30)*COS(G$12))/SIN($E30)*G$9)</f>
        <v>36.7692677017246</v>
      </c>
      <c r="CT30" s="0" t="n">
        <f aca="false">IF(H$9=0,0,(SIN(H$12)*COS($E30)+SIN($E30)*COS(H$12))/SIN($E30)*H$9)</f>
        <v>39.8448156051391</v>
      </c>
      <c r="CU30" s="0" t="n">
        <f aca="false">IF(I$9=0,0,(SIN(I$12)*COS($E30)+SIN($E30)*COS(I$12))/SIN($E30)*I$9)</f>
        <v>43.8367751269235</v>
      </c>
      <c r="CV30" s="0" t="n">
        <f aca="false">IF(J$9=0,0,(SIN(J$12)*COS($E30)+SIN($E30)*COS(J$12))/SIN($E30)*J$9)</f>
        <v>48.0051950840953</v>
      </c>
      <c r="CW30" s="0" t="n">
        <f aca="false">IF(K$9=0,0,(SIN(K$12)*COS($E30)+SIN($E30)*COS(K$12))/SIN($E30)*K$9)</f>
        <v>52.3475051984629</v>
      </c>
      <c r="CX30" s="0" t="n">
        <f aca="false">IF(L$9=0,0,(SIN(L$12)*COS($E30)+SIN($E30)*COS(L$12))/SIN($E30)*L$9)</f>
        <v>56.8610248003211</v>
      </c>
      <c r="CY30" s="0" t="n">
        <f aca="false">IF(M$9=0,0,(SIN(M$12)*COS($E30)+SIN($E30)*COS(M$12))/SIN($E30)*M$9)</f>
        <v>61.5429640586566</v>
      </c>
      <c r="CZ30" s="0" t="n">
        <f aca="false">IF(N$9=0,0,(SIN(N$12)*COS($E30)+SIN($E30)*COS(N$12))/SIN($E30)*N$9)</f>
        <v>68.0927438584317</v>
      </c>
      <c r="DA30" s="0" t="n">
        <f aca="false">IF(O$9=0,0,(SIN(O$12)*COS($E30)+SIN($E30)*COS(O$12))/SIN($E30)*O$9)</f>
        <v>74.92635003311</v>
      </c>
      <c r="DB30" s="0" t="n">
        <f aca="false">IF(P$9=0,0,(SIN(P$12)*COS($E30)+SIN($E30)*COS(P$12))/SIN($E30)*P$9)</f>
        <v>82.039062096623</v>
      </c>
      <c r="DC30" s="0" t="n">
        <f aca="false">IF(Q$9=0,0,(SIN(Q$12)*COS($E30)+SIN($E30)*COS(Q$12))/SIN($E30)*Q$9)</f>
        <v>89.4259825739913</v>
      </c>
      <c r="DD30" s="0" t="n">
        <f aca="false">IF(R$9=0,0,(SIN(R$12)*COS($E30)+SIN($E30)*COS(R$12))/SIN($E30)*R$9)</f>
        <v>97.0820393249937</v>
      </c>
      <c r="DE30" s="0" t="n">
        <f aca="false">IF(S$9=0,0,(SIN(S$12)*COS($E30)+SIN($E30)*COS(S$12))/SIN($E30)*S$9)</f>
        <v>95.3351382646271</v>
      </c>
      <c r="DF30" s="0" t="n">
        <f aca="false">IF(T$9=0,0,(SIN(T$12)*COS($E30)+SIN($E30)*COS(T$12))/SIN($E30)*T$9)</f>
        <v>93.2880990335056</v>
      </c>
      <c r="DG30" s="0" t="n">
        <f aca="false">IF(U$9=0,0,(SIN(U$12)*COS($E30)+SIN($E30)*COS(U$12))/SIN($E30)*U$9)</f>
        <v>90.9444293302395</v>
      </c>
      <c r="DH30" s="0" t="n">
        <f aca="false">IF(V$9=0,0,(SIN(V$12)*COS($E30)+SIN($E30)*COS(V$12))/SIN($E30)*V$9)</f>
        <v>88.3078089105406</v>
      </c>
      <c r="DI30" s="0" t="n">
        <f aca="false">IF(W$9=0,0,(SIN(W$12)*COS($E30)+SIN($E30)*COS(W$12))/SIN($E30)*W$9)</f>
        <v>85.3820875629071</v>
      </c>
      <c r="DJ30" s="0" t="n">
        <f aca="false">IF(X$9=0,0,(SIN(X$12)*COS($E30)+SIN($E30)*COS(X$12))/SIN($E30)*X$9)</f>
        <v>84.2636073437507</v>
      </c>
      <c r="DK30" s="0" t="n">
        <f aca="false">IF(Y$9=0,0,(SIN(Y$12)*COS($E30)+SIN($E30)*COS(Y$12))/SIN($E30)*Y$9)</f>
        <v>82.9641102365072</v>
      </c>
      <c r="DL30" s="0" t="n">
        <f aca="false">IF(Z$9=0,0,(SIN(Z$12)*COS($E30)+SIN($E30)*COS(Z$12))/SIN($E30)*Z$9)</f>
        <v>81.4859855580191</v>
      </c>
      <c r="DM30" s="0" t="n">
        <f aca="false">IF(AA$9=0,0,(SIN(AA$12)*COS($E30)+SIN($E30)*COS(AA$12))/SIN($E30)*AA$9)</f>
        <v>79.8317237505098</v>
      </c>
      <c r="DN30" s="0" t="n">
        <f aca="false">IF(AB$9=0,0,(SIN(AB$12)*COS($E30)+SIN($E30)*COS(AB$12))/SIN($E30)*AB$9)</f>
        <v>78.0039150015092</v>
      </c>
      <c r="DO30" s="0" t="n">
        <f aca="false">IF(AC$9=0,0,(SIN(AC$12)*COS($E30)+SIN($E30)*COS(AC$12))/SIN($E30)*AC$9)</f>
        <v>77.2790787883947</v>
      </c>
      <c r="DP30" s="0" t="n">
        <f aca="false">IF(AD$9=0,0,(SIN(AD$12)*COS($E30)+SIN($E30)*COS(AD$12))/SIN($E30)*AD$9)</f>
        <v>76.4369301185031</v>
      </c>
      <c r="DQ30" s="0" t="n">
        <f aca="false">IF(AE$9=0,0,(SIN(AE$12)*COS($E30)+SIN($E30)*COS(AE$12))/SIN($E30)*AE$9)</f>
        <v>75.4791624367324</v>
      </c>
      <c r="DR30" s="0" t="n">
        <f aca="false">IF(AF$9=0,0,(SIN(AF$12)*COS($E30)+SIN($E30)*COS(AF$12))/SIN($E30)*AF$9)</f>
        <v>74.4075325329645</v>
      </c>
      <c r="DS30" s="0" t="n">
        <f aca="false">IF(AG$9=0,0,(SIN(AG$12)*COS($E30)+SIN($E30)*COS(AG$12))/SIN($E30)*AG$9)</f>
        <v>73.2238595606636</v>
      </c>
      <c r="DT30" s="0" t="n">
        <f aca="false">IF(AH$9=0,0,(SIN(AH$12)*COS($E30)+SIN($E30)*COS(AH$12))/SIN($E30)*AH$9)</f>
        <v>72.6283737758905</v>
      </c>
      <c r="DU30" s="0" t="n">
        <f aca="false">IF(AI$9=0,0,(SIN(AI$12)*COS($E30)+SIN($E30)*COS(AI$12))/SIN($E30)*AI$9)</f>
        <v>71.9479929386863</v>
      </c>
      <c r="DV30" s="0" t="n">
        <f aca="false">IF(AJ$9=0,0,(SIN(AJ$12)*COS($E30)+SIN($E30)*COS(AJ$12))/SIN($E30)*AJ$9)</f>
        <v>71.1840683022132</v>
      </c>
      <c r="DW30" s="0" t="n">
        <f aca="false">IF(AK$9=0,0,(SIN(AK$12)*COS($E30)+SIN($E30)*COS(AK$12))/SIN($E30)*AK$9)</f>
        <v>70.3379953402912</v>
      </c>
      <c r="DX30" s="0" t="n">
        <f aca="false">IF(AL$9=0,0,(SIN(AL$12)*COS($E30)+SIN($E30)*COS(AL$12))/SIN($E30)*AL$9)</f>
        <v>69.4112129681316</v>
      </c>
      <c r="DY30" s="0" t="n">
        <f aca="false">IF(AM$9=0,0,(SIN(AM$12)*COS($E30)+SIN($E30)*COS(AM$12))/SIN($E30)*AM$9)</f>
        <v>68.9081821761688</v>
      </c>
      <c r="DZ30" s="0" t="n">
        <f aca="false">IF(AN$9=0,0,(SIN(AN$12)*COS($E30)+SIN($E30)*COS(AN$12))/SIN($E30)*AN$9)</f>
        <v>68.3415106000147</v>
      </c>
      <c r="EA30" s="0" t="n">
        <f aca="false">IF(AO$9=0,0,(SIN(AO$12)*COS($E30)+SIN($E30)*COS(AO$12))/SIN($E30)*AO$9)</f>
        <v>67.7122965536664</v>
      </c>
      <c r="EB30" s="0" t="n">
        <f aca="false">IF(AP$9=0,0,(SIN(AP$12)*COS($E30)+SIN($E30)*COS(AP$12))/SIN($E30)*AP$9)</f>
        <v>67.0216701119974</v>
      </c>
      <c r="EC30" s="0" t="n">
        <f aca="false">IF(AQ$9=0,0,(SIN(AQ$12)*COS($E30)+SIN($E30)*COS(AQ$12))/SIN($E30)*AQ$9)</f>
        <v>66.2707924806774</v>
      </c>
      <c r="ED30" s="0" t="n">
        <f aca="false">IF(AR$9=0,0,(SIN(AR$12)*COS($E30)+SIN($E30)*COS(AR$12))/SIN($E30)*AR$9)</f>
        <v>65.9974197409624</v>
      </c>
      <c r="EE30" s="0" t="n">
        <f aca="false">IF(AS$9=0,0,(SIN(AS$12)*COS($E30)+SIN($E30)*COS(AS$12))/SIN($E30)*AS$9)</f>
        <v>65.6786782401139</v>
      </c>
      <c r="EF30" s="0" t="n">
        <f aca="false">IF(AT$9=0,0,(SIN(AT$12)*COS($E30)+SIN($E30)*COS(AT$12))/SIN($E30)*AT$9)</f>
        <v>65.3153226389651</v>
      </c>
      <c r="EG30" s="0" t="n">
        <f aca="false">IF(AU$9=0,0,(SIN(AU$12)*COS($E30)+SIN($E30)*COS(AU$12))/SIN($E30)*AU$9)</f>
        <v>64.9081286839917</v>
      </c>
      <c r="EH30" s="0" t="n">
        <f aca="false">IF(AV$9=0,0,(SIN(AV$12)*COS($E30)+SIN($E30)*COS(AV$12))/SIN($E30)*AV$9)</f>
        <v>64.4578927684274</v>
      </c>
      <c r="EI30" s="0" t="n">
        <f aca="false">IF(AW$9=0,0,(SIN(AW$12)*COS($E30)+SIN($E30)*COS(AW$12))/SIN($E30)*AW$9)</f>
        <v>64.1126085838591</v>
      </c>
      <c r="EJ30" s="0" t="n">
        <f aca="false">IF(AX$9=0,0,(SIN(AX$12)*COS($E30)+SIN($E30)*COS(AX$12))/SIN($E30)*AX$9)</f>
        <v>63.7287381263912</v>
      </c>
      <c r="EK30" s="0" t="n">
        <f aca="false">IF(AY$9=0,0,(SIN(AY$12)*COS($E30)+SIN($E30)*COS(AY$12))/SIN($E30)*AY$9)</f>
        <v>63.3070012367767</v>
      </c>
      <c r="EL30" s="0" t="n">
        <f aca="false">IF(AZ$9=0,0,(SIN(AZ$12)*COS($E30)+SIN($E30)*COS(AZ$12))/SIN($E30)*AZ$9)</f>
        <v>62.8481349115307</v>
      </c>
      <c r="EM30" s="0" t="n">
        <f aca="false">IF(BA$9=0,0,(SIN(BA$12)*COS($E30)+SIN($E30)*COS(BA$12))/SIN($E30)*BA$9)</f>
        <v>62.352892893069</v>
      </c>
      <c r="EN30" s="0" t="n">
        <f aca="false">IF(BB$9=0,0,(SIN(BB$12)*COS($E30)+SIN($E30)*COS(BB$12))/SIN($E30)*BB$9)</f>
        <v>62.1058495924316</v>
      </c>
      <c r="EO30" s="0" t="n">
        <f aca="false">IF(BC$9=0,0,(SIN(BC$12)*COS($E30)+SIN($E30)*COS(BC$12))/SIN($E30)*BC$9)</f>
        <v>61.8283106950309</v>
      </c>
      <c r="EP30" s="0" t="n">
        <f aca="false">IF(BD$9=0,0,(SIN(BD$12)*COS($E30)+SIN($E30)*COS(BD$12))/SIN($E30)*BD$9)</f>
        <v>61.5208163308014</v>
      </c>
      <c r="EQ30" s="0" t="n">
        <f aca="false">IF(BE$9=0,0,(SIN(BE$12)*COS($E30)+SIN($E30)*COS(BE$12))/SIN($E30)*BE$9)</f>
        <v>61.1839191422611</v>
      </c>
      <c r="ER30" s="0" t="n">
        <f aca="false">IF(BF$9=0,0,(SIN(BF$12)*COS($E30)+SIN($E30)*COS(BF$12))/SIN($E30)*BF$9)</f>
        <v>60.8181839763627</v>
      </c>
      <c r="ES30" s="0" t="n">
        <f aca="false">IF(BG$9=0,0,(SIN(BG$12)*COS($E30)+SIN($E30)*COS(BG$12))/SIN($E30)*BG$9)</f>
        <v>62.1131764079517</v>
      </c>
      <c r="ET30" s="0" t="n">
        <f aca="false">IF(BH$9=0,0,(SIN(BH$12)*COS($E30)+SIN($E30)*COS(BH$12))/SIN($E30)*BH$9)</f>
        <v>63.4002808658103</v>
      </c>
      <c r="EU30" s="0" t="n">
        <f aca="false">IF(BI$9=0,0,(SIN(BI$12)*COS($E30)+SIN($E30)*COS(BI$12))/SIN($E30)*BI$9)</f>
        <v>64.6785444278071</v>
      </c>
      <c r="EV30" s="0" t="n">
        <f aca="false">IF(BJ$9=0,0,(SIN(BJ$12)*COS($E30)+SIN($E30)*COS(BJ$12))/SIN($E30)*BJ$9)</f>
        <v>65.9470136751305</v>
      </c>
      <c r="EW30" s="0" t="n">
        <f aca="false">IF(BK$9=0,0,(SIN(BK$12)*COS($E30)+SIN($E30)*COS(BK$12))/SIN($E30)*BK$9)</f>
        <v>67.2047351545227</v>
      </c>
      <c r="EX30" s="0" t="n">
        <f aca="false">IF(BL$9=0,0,(SIN(BL$12)*COS($E30)+SIN($E30)*COS(BL$12))/SIN($E30)*BL$9)</f>
        <v>69.0787444271464</v>
      </c>
      <c r="EY30" s="0" t="n">
        <f aca="false">IF(BM$9=0,0,(SIN(BM$12)*COS($E30)+SIN($E30)*COS(BM$12))/SIN($E30)*BM$9)</f>
        <v>70.9453747099327</v>
      </c>
      <c r="EZ30" s="0" t="n">
        <f aca="false">IF(BN$9=0,0,(SIN(BN$12)*COS($E30)+SIN($E30)*COS(BN$12))/SIN($E30)*BN$9)</f>
        <v>72.8030989440672</v>
      </c>
      <c r="FA30" s="0" t="n">
        <f aca="false">IF(BO$9=0,0,(SIN(BO$12)*COS($E30)+SIN($E30)*COS(BO$12))/SIN($E30)*BO$9)</f>
        <v>74.65038891366</v>
      </c>
      <c r="FB30" s="0" t="n">
        <f aca="false">IF(BP$9=0,0,(SIN(BP$12)*COS($E30)+SIN($E30)*COS(BP$12))/SIN($E30)*BP$9)</f>
        <v>76.485716004392</v>
      </c>
      <c r="FC30" s="0" t="n">
        <f aca="false">IF(BQ$9=0,0,(SIN(BQ$12)*COS($E30)+SIN($E30)*COS(BQ$12))/SIN($E30)*BQ$9)</f>
        <v>78.6271746244459</v>
      </c>
      <c r="FD30" s="0" t="n">
        <f aca="false">IF(BR$9=0,0,(SIN(BR$12)*COS($E30)+SIN($E30)*COS(BR$12))/SIN($E30)*BR$9)</f>
        <v>80.755284617158</v>
      </c>
      <c r="FE30" s="0" t="n">
        <f aca="false">IF(BS$9=0,0,(SIN(BS$12)*COS($E30)+SIN($E30)*COS(BS$12))/SIN($E30)*BS$9)</f>
        <v>82.8682278919421</v>
      </c>
      <c r="FF30" s="0" t="n">
        <f aca="false">IF(BT$9=0,0,(SIN(BT$12)*COS($E30)+SIN($E30)*COS(BT$12))/SIN($E30)*BT$9)</f>
        <v>84.9641881050249</v>
      </c>
      <c r="FG30" s="0" t="n">
        <f aca="false">IF(BU$9=0,0,(SIN(BU$12)*COS($E30)+SIN($E30)*COS(BU$12))/SIN($E30)*BU$9)</f>
        <v>87.0413515699438</v>
      </c>
      <c r="FH30" s="0" t="n">
        <f aca="false">IF(BV$9=0,0,(SIN(BV$12)*COS($E30)+SIN($E30)*COS(BV$12))/SIN($E30)*BV$9)</f>
        <v>89.7435451837125</v>
      </c>
      <c r="FI30" s="0" t="n">
        <f aca="false">IF(BW$9=0,0,(SIN(BW$12)*COS($E30)+SIN($E30)*COS(BW$12))/SIN($E30)*BW$9)</f>
        <v>92.424705481817</v>
      </c>
      <c r="FJ30" s="0" t="n">
        <f aca="false">IF(BX$9=0,0,(SIN(BX$12)*COS($E30)+SIN($E30)*COS(BX$12))/SIN($E30)*BX$9)</f>
        <v>95.0824415783118</v>
      </c>
      <c r="FK30" s="0" t="n">
        <f aca="false">IF(BY$9=0,0,(SIN(BY$12)*COS($E30)+SIN($E30)*COS(BY$12))/SIN($E30)*BY$9)</f>
        <v>97.7143682819117</v>
      </c>
      <c r="FL30" s="0" t="n">
        <f aca="false">IF(BZ$9=0,0,(SIN(BZ$12)*COS($E30)+SIN($E30)*COS(BZ$12))/SIN($E30)*BZ$9)</f>
        <v>100.318107302494</v>
      </c>
      <c r="FM30" s="0" t="n">
        <f aca="false">IF(CA$9=0,0,(SIN(CA$12)*COS($E30)+SIN($E30)*COS(CA$12))/SIN($E30)*CA$9)</f>
        <v>103.86196098839</v>
      </c>
      <c r="FN30" s="0" t="n">
        <f aca="false">IF(CB$9=0,0,(SIN(CB$12)*COS($E30)+SIN($E30)*COS(CB$12))/SIN($E30)*CB$9)</f>
        <v>107.372008857141</v>
      </c>
      <c r="FO30" s="0" t="n">
        <f aca="false">IF(CC$9=0,0,(SIN(CC$12)*COS($E30)+SIN($E30)*COS(CC$12))/SIN($E30)*CC$9)</f>
        <v>110.845013917004</v>
      </c>
      <c r="FP30" s="0" t="n">
        <f aca="false">IF(CD$9=0,0,(SIN(CD$12)*COS($E30)+SIN($E30)*COS(CD$12))/SIN($E30)*CD$9)</f>
        <v>114.277751780699</v>
      </c>
      <c r="FQ30" s="0" t="n">
        <f aca="false">IF(CE$9=0,0,(SIN(CE$12)*COS($E30)+SIN($E30)*COS(CE$12))/SIN($E30)*CE$9)</f>
        <v>117.667012307517</v>
      </c>
      <c r="FR30" s="0" t="n">
        <f aca="false">IF(CF$9=0,0,(SIN(CF$12)*COS($E30)+SIN($E30)*COS(CF$12))/SIN($E30)*CF$9)</f>
        <v>122.940605515604</v>
      </c>
      <c r="FS30" s="0" t="n">
        <f aca="false">IF(CG$9=0,0,(SIN(CG$12)*COS($E30)+SIN($E30)*COS(CG$12))/SIN($E30)*CG$9)</f>
        <v>128.156678018934</v>
      </c>
      <c r="FT30" s="0" t="n">
        <f aca="false">IF(CH$9=0,0,(SIN(CH$12)*COS($E30)+SIN($E30)*COS(CH$12))/SIN($E30)*CH$9)</f>
        <v>133.310311114039</v>
      </c>
      <c r="FU30" s="0" t="n">
        <f aca="false">IF(CI$9=0,0,(SIN(CI$12)*COS($E30)+SIN($E30)*COS(CI$12))/SIN($E30)*CI$9)</f>
        <v>138.396612245468</v>
      </c>
      <c r="FV30" s="0" t="n">
        <f aca="false">IF(CJ$9=0,0,(SIN(CJ$12)*COS($E30)+SIN($E30)*COS(CJ$12))/SIN($E30)*CJ$9)</f>
        <v>143.410717508235</v>
      </c>
      <c r="FW30" s="0" t="n">
        <f aca="false">IF(CK$9=0,0,(SIN(CK$12)*COS($E30)+SIN($E30)*COS(CK$12))/SIN($E30)*CK$9)</f>
        <v>152.477390121518</v>
      </c>
      <c r="FX30" s="0" t="n">
        <f aca="false">IF(CL$9=0,0,(SIN(CL$12)*COS($E30)+SIN($E30)*COS(CL$12))/SIN($E30)*CL$9)</f>
        <v>161.432958528149</v>
      </c>
      <c r="FY30" s="0" t="n">
        <f aca="false">IF(CM$9=0,0,(SIN(CM$12)*COS($E30)+SIN($E30)*COS(CM$12))/SIN($E30)*CM$9)</f>
        <v>170.268899303838</v>
      </c>
      <c r="FZ30" s="0" t="n">
        <f aca="false">IF(CN$9=0,0,(SIN(CN$12)*COS($E30)+SIN($E30)*COS(CN$12))/SIN($E30)*CN$9)</f>
        <v>178.976746924879</v>
      </c>
      <c r="GA30" s="0" t="n">
        <f aca="false">IF(CO$9=0,0,(SIN(CO$12)*COS($E30)+SIN($E30)*COS(CO$12))/SIN($E30)*CO$9)</f>
        <v>187.548098105645</v>
      </c>
      <c r="GB30" s="0" t="n">
        <f aca="false">IF(CP$9=0,0,(SIN(CP$12)*COS($E30)+SIN($E30)*COS(CP$12))/SIN($E30)*CP$9)</f>
        <v>0</v>
      </c>
      <c r="GC30" s="0" t="n">
        <f aca="false">IF(CQ$9=0,0,(SIN(CQ$12)*COS($E30)+SIN($E30)*COS(CQ$12))/SIN($E30)*CQ$9)</f>
        <v>0</v>
      </c>
    </row>
    <row r="31" customFormat="false" ht="12.8" hidden="true" customHeight="false" outlineLevel="0" collapsed="false">
      <c r="A31" s="0" t="n">
        <f aca="false">MAX($F31:$CQ31)</f>
        <v>39.6928749365979</v>
      </c>
      <c r="B31" s="91" t="n">
        <f aca="false">IF(ISNA(INDEX(vmg!$B$6:$B$151,MATCH($C31,vmg!$F$6:$F$151,0))),IF(ISNA(INDEX(vmg!$B$6:$B$151,MATCH($C31,vmg!$D$6:$D$151,0))),0,INDEX(vmg!$B$6:$B$151,MATCH($C31,vmg!$D$6:$D$151,0))),INDEX(vmg!$B$6:$B$151,MATCH($C31,vmg!$F$6:$F$151,0)))</f>
        <v>27.54</v>
      </c>
      <c r="C31" s="90" t="n">
        <f aca="false">MOD(Best +D31,360)</f>
        <v>100</v>
      </c>
      <c r="D31" s="90" t="n">
        <f aca="false">D30+1</f>
        <v>19</v>
      </c>
      <c r="E31" s="1" t="n">
        <f aca="false">D31*PI()/180</f>
        <v>0.331612557878923</v>
      </c>
      <c r="F31" s="12" t="n">
        <f aca="false">IF(OR(F121=0,CR31=0),0,F121*CR31/(F121+CR31))</f>
        <v>33.79999885756</v>
      </c>
      <c r="G31" s="12" t="n">
        <f aca="false">IF(OR(G121=0,CS31=0),0,G121*CS31/(G121+CS31))</f>
        <v>34.3314038530948</v>
      </c>
      <c r="H31" s="12" t="n">
        <f aca="false">IF(OR(H121=0,CT31=0),0,H121*CT31/(H121+CT31))</f>
        <v>34.7565974071098</v>
      </c>
      <c r="I31" s="12" t="n">
        <f aca="false">IF(OR(I121=0,CU31=0),0,I121*CU31/(I121+CU31))</f>
        <v>35.6317674516164</v>
      </c>
      <c r="J31" s="12" t="n">
        <f aca="false">IF(OR(J121=0,CV31=0),0,J121*CV31/(J121+CV31))</f>
        <v>36.3324377285556</v>
      </c>
      <c r="K31" s="12" t="n">
        <f aca="false">IF(OR(K121=0,CW31=0),0,K121*CW31/(K121+CW31))</f>
        <v>36.8799639441839</v>
      </c>
      <c r="L31" s="12" t="n">
        <f aca="false">IF(OR(L121=0,CX31=0),0,L121*CX31/(L121+CX31))</f>
        <v>37.2948458285777</v>
      </c>
      <c r="M31" s="12" t="n">
        <f aca="false">IF(OR(M121=0,CY31=0),0,M121*CY31/(M121+CY31))</f>
        <v>37.5960766789199</v>
      </c>
      <c r="N31" s="12" t="n">
        <f aca="false">IF(OR(N121=0,CZ31=0),0,N121*CZ31/(N121+CZ31))</f>
        <v>38.3562340459859</v>
      </c>
      <c r="O31" s="12" t="n">
        <f aca="false">IF(OR(O121=0,DA31=0),0,O121*DA31/(O121+DA31))</f>
        <v>38.9152344004557</v>
      </c>
      <c r="P31" s="12" t="n">
        <f aca="false">IF(OR(P121=0,DB31=0),0,P121*DB31/(P121+DB31))</f>
        <v>39.3056553067769</v>
      </c>
      <c r="Q31" s="12" t="n">
        <f aca="false">IF(OR(Q121=0,DC31=0),0,Q121*DC31/(Q121+DC31))</f>
        <v>39.5564825510274</v>
      </c>
      <c r="R31" s="12" t="n">
        <f aca="false">IF(OR(R121=0,DD31=0),0,R121*DD31/(R121+DD31))</f>
        <v>39.6928749365979</v>
      </c>
      <c r="S31" s="12" t="n">
        <f aca="false">IF(OR(S121=0,DE31=0),0,S121*DE31/(S121+DE31))</f>
        <v>38.2339660119467</v>
      </c>
      <c r="T31" s="12" t="n">
        <f aca="false">IF(OR(T121=0,DF31=0),0,T121*DF31/(T121+DF31))</f>
        <v>36.8769496217882</v>
      </c>
      <c r="U31" s="12" t="n">
        <f aca="false">IF(OR(U121=0,DG31=0),0,U121*DG31/(U121+DG31))</f>
        <v>35.6006199852476</v>
      </c>
      <c r="V31" s="12" t="n">
        <f aca="false">IF(OR(V121=0,DH31=0),0,V121*DH31/(V121+DH31))</f>
        <v>34.3868762195152</v>
      </c>
      <c r="W31" s="12" t="n">
        <f aca="false">IF(OR(W121=0,DI31=0),0,W121*DI31/(W121+DI31))</f>
        <v>33.2197955465305</v>
      </c>
      <c r="X31" s="12" t="n">
        <f aca="false">IF(OR(X121=0,DJ31=0),0,X121*DJ31/(X121+DJ31))</f>
        <v>32.4082157992592</v>
      </c>
      <c r="Y31" s="12" t="n">
        <f aca="false">IF(OR(Y121=0,DK31=0),0,Y121*DK31/(Y121+DK31))</f>
        <v>31.630629454446</v>
      </c>
      <c r="Z31" s="12" t="n">
        <f aca="false">IF(OR(Z121=0,DL31=0),0,Z121*DL31/(Z121+DL31))</f>
        <v>30.8806253420951</v>
      </c>
      <c r="AA31" s="12" t="n">
        <f aca="false">IF(OR(AA121=0,DM31=0),0,AA121*DM31/(AA121+DM31))</f>
        <v>30.1524198459241</v>
      </c>
      <c r="AB31" s="12" t="n">
        <f aca="false">IF(OR(AB121=0,DN31=0),0,AB121*DN31/(AB121+DN31))</f>
        <v>29.4406915888037</v>
      </c>
      <c r="AC31" s="12" t="n">
        <f aca="false">IF(OR(AC121=0,DO31=0),0,AC121*DO31/(AC121+DO31))</f>
        <v>28.9266864489419</v>
      </c>
      <c r="AD31" s="12" t="n">
        <f aca="false">IF(OR(AD121=0,DP31=0),0,AD121*DP31/(AD121+DP31))</f>
        <v>28.426268973813</v>
      </c>
      <c r="AE31" s="12" t="n">
        <f aca="false">IF(OR(AE121=0,DQ31=0),0,AE121*DQ31/(AE121+DQ31))</f>
        <v>27.9370242499211</v>
      </c>
      <c r="AF31" s="12" t="n">
        <f aca="false">IF(OR(AF121=0,DR31=0),0,AF121*DR31/(AF121+DR31))</f>
        <v>27.456712764107</v>
      </c>
      <c r="AG31" s="12" t="n">
        <f aca="false">IF(OR(AG121=0,DS31=0),0,AG121*DS31/(AG121+DS31))</f>
        <v>26.9832304649199</v>
      </c>
      <c r="AH31" s="12" t="n">
        <f aca="false">IF(OR(AH121=0,DT31=0),0,AH121*DT31/(AH121+DT31))</f>
        <v>26.6123172995267</v>
      </c>
      <c r="AI31" s="12" t="n">
        <f aca="false">IF(OR(AI121=0,DU31=0),0,AI121*DU31/(AI121+DU31))</f>
        <v>26.2471863061377</v>
      </c>
      <c r="AJ31" s="12" t="n">
        <f aca="false">IF(OR(AJ121=0,DV31=0),0,AJ121*DV31/(AJ121+DV31))</f>
        <v>25.8867024227294</v>
      </c>
      <c r="AK31" s="12" t="n">
        <f aca="false">IF(OR(AK121=0,DW31=0),0,AK121*DW31/(AK121+DW31))</f>
        <v>25.5297896907187</v>
      </c>
      <c r="AL31" s="12" t="n">
        <f aca="false">IF(OR(AL121=0,DX31=0),0,AL121*DX31/(AL121+DX31))</f>
        <v>25.1754181828294</v>
      </c>
      <c r="AM31" s="12" t="n">
        <f aca="false">IF(OR(AM121=0,DY31=0),0,AM121*DY31/(AM121+DY31))</f>
        <v>24.8910953676262</v>
      </c>
      <c r="AN31" s="12" t="n">
        <f aca="false">IF(OR(AN121=0,DZ31=0),0,AN121*DZ31/(AN121+DZ31))</f>
        <v>24.6091261899167</v>
      </c>
      <c r="AO31" s="12" t="n">
        <f aca="false">IF(OR(AO121=0,EA31=0),0,AO121*EA31/(AO121+EA31))</f>
        <v>24.3289261139526</v>
      </c>
      <c r="AP31" s="12" t="n">
        <f aca="false">IF(OR(AP121=0,EB31=0),0,AP121*EB31/(AP121+EB31))</f>
        <v>24.0499330384699</v>
      </c>
      <c r="AQ31" s="12" t="n">
        <f aca="false">IF(OR(AQ121=0,EC31=0),0,AQ121*EC31/(AQ121+EC31))</f>
        <v>23.7716024652297</v>
      </c>
      <c r="AR31" s="12" t="n">
        <f aca="false">IF(OR(AR121=0,ED31=0),0,AR121*ED31/(AR121+ED31))</f>
        <v>23.5650122776973</v>
      </c>
      <c r="AS31" s="12" t="n">
        <f aca="false">IF(OR(AS121=0,EE31=0),0,AS121*EE31/(AS121+EE31))</f>
        <v>23.3593947824398</v>
      </c>
      <c r="AT31" s="12" t="n">
        <f aca="false">IF(OR(AT121=0,EF31=0),0,AT121*EF31/(AT121+EF31))</f>
        <v>23.1544933900992</v>
      </c>
      <c r="AU31" s="12" t="n">
        <f aca="false">IF(OR(AU121=0,EG31=0),0,AU121*EG31/(AU121+EG31))</f>
        <v>22.9500614249239</v>
      </c>
      <c r="AV31" s="12" t="n">
        <f aca="false">IF(OR(AV121=0,EH31=0),0,AV121*EH31/(AV121+EH31))</f>
        <v>22.7458606540835</v>
      </c>
      <c r="AW31" s="12" t="n">
        <f aca="false">IF(OR(AW121=0,EI31=0),0,AW121*EI31/(AW121+EI31))</f>
        <v>22.5607072628519</v>
      </c>
      <c r="AX31" s="12" t="n">
        <f aca="false">IF(OR(AX121=0,EJ31=0),0,AX121*EJ31/(AX121+EJ31))</f>
        <v>22.3755925813182</v>
      </c>
      <c r="AY31" s="12" t="n">
        <f aca="false">IF(OR(AY121=0,EK31=0),0,AY121*EK31/(AY121+EK31))</f>
        <v>22.1903435938164</v>
      </c>
      <c r="AZ31" s="12" t="n">
        <f aca="false">IF(OR(AZ121=0,EL31=0),0,AZ121*EL31/(AZ121+EL31))</f>
        <v>22.0047916984709</v>
      </c>
      <c r="BA31" s="12" t="n">
        <f aca="false">IF(OR(BA121=0,EM31=0),0,BA121*EM31/(BA121+EM31))</f>
        <v>21.8187719595789</v>
      </c>
      <c r="BB31" s="12" t="n">
        <f aca="false">IF(OR(BB121=0,EN31=0),0,BB121*EN31/(BB121+EN31))</f>
        <v>21.6683493594758</v>
      </c>
      <c r="BC31" s="12" t="n">
        <f aca="false">IF(OR(BC121=0,EO31=0),0,BC121*EO31/(BC121+EO31))</f>
        <v>21.5175685232953</v>
      </c>
      <c r="BD31" s="12" t="n">
        <f aca="false">IF(OR(BD121=0,EP31=0),0,BD121*EP31/(BD121+EP31))</f>
        <v>21.3663410563266</v>
      </c>
      <c r="BE31" s="12" t="n">
        <f aca="false">IF(OR(BE121=0,EQ31=0),0,BE121*EQ31/(BE121+EQ31))</f>
        <v>21.2145804801861</v>
      </c>
      <c r="BF31" s="12" t="n">
        <f aca="false">IF(OR(BF121=0,ER31=0),0,BF121*ER31/(BF121+ER31))</f>
        <v>21.0622019718742</v>
      </c>
      <c r="BG31" s="12" t="n">
        <f aca="false">IF(OR(BG121=0,ES31=0),0,BG121*ES31/(BG121+ES31))</f>
        <v>21.1172492343964</v>
      </c>
      <c r="BH31" s="12" t="n">
        <f aca="false">IF(OR(BH121=0,ET31=0),0,BH121*ET31/(BH121+ET31))</f>
        <v>21.1663864811484</v>
      </c>
      <c r="BI31" s="12" t="n">
        <f aca="false">IF(OR(BI121=0,EU31=0),0,BI121*EU31/(BI121+EU31))</f>
        <v>21.2098354180092</v>
      </c>
      <c r="BJ31" s="12" t="n">
        <f aca="false">IF(OR(BJ121=0,EV31=0),0,BJ121*EV31/(BJ121+EV31))</f>
        <v>21.2478076873138</v>
      </c>
      <c r="BK31" s="12" t="n">
        <f aca="false">IF(OR(BK121=0,EW31=0),0,BK121*EW31/(BK121+EW31))</f>
        <v>21.280505106216</v>
      </c>
      <c r="BL31" s="12" t="n">
        <f aca="false">IF(OR(BL121=0,EX31=0),0,BL121*EX31/(BL121+EX31))</f>
        <v>21.3715726667458</v>
      </c>
      <c r="BM31" s="12" t="n">
        <f aca="false">IF(OR(BM121=0,EY31=0),0,BM121*EY31/(BM121+EY31))</f>
        <v>21.4533604107487</v>
      </c>
      <c r="BN31" s="12" t="n">
        <f aca="false">IF(OR(BN121=0,EZ31=0),0,BN121*EZ31/(BN121+EZ31))</f>
        <v>21.5263311583383</v>
      </c>
      <c r="BO31" s="12" t="n">
        <f aca="false">IF(OR(BO121=0,FA31=0),0,BO121*FA31/(BO121+FA31))</f>
        <v>21.5909210387176</v>
      </c>
      <c r="BP31" s="12" t="n">
        <f aca="false">IF(OR(BP121=0,FB31=0),0,BP121*FB31/(BP121+FB31))</f>
        <v>21.6475406736773</v>
      </c>
      <c r="BQ31" s="12" t="n">
        <f aca="false">IF(OR(BQ121=0,FC31=0),0,BQ121*FC31/(BQ121+FC31))</f>
        <v>21.7222853253291</v>
      </c>
      <c r="BR31" s="12" t="n">
        <f aca="false">IF(OR(BR121=0,FD31=0),0,BR121*FD31/(BR121+FD31))</f>
        <v>21.7877108210598</v>
      </c>
      <c r="BS31" s="12" t="n">
        <f aca="false">IF(OR(BS121=0,FE31=0),0,BS121*FE31/(BS121+FE31))</f>
        <v>21.8443253442441</v>
      </c>
      <c r="BT31" s="12" t="n">
        <f aca="false">IF(OR(BT121=0,FF31=0),0,BT121*FF31/(BT121+FF31))</f>
        <v>21.8926027695844</v>
      </c>
      <c r="BU31" s="12" t="n">
        <f aca="false">IF(OR(BU121=0,FG31=0),0,BU121*FG31/(BU121+FG31))</f>
        <v>21.9329847795005</v>
      </c>
      <c r="BV31" s="12" t="n">
        <f aca="false">IF(OR(BV121=0,FH31=0),0,BV121*FH31/(BV121+FH31))</f>
        <v>22.0069621056554</v>
      </c>
      <c r="BW31" s="12" t="n">
        <f aca="false">IF(OR(BW121=0,FI31=0),0,BW121*FI31/(BW121+FI31))</f>
        <v>22.0700979203302</v>
      </c>
      <c r="BX31" s="12" t="n">
        <f aca="false">IF(OR(BX121=0,FJ31=0),0,BX121*FJ31/(BX121+FJ31))</f>
        <v>22.1230904362477</v>
      </c>
      <c r="BY31" s="12" t="n">
        <f aca="false">IF(OR(BY121=0,FK31=0),0,BY121*FK31/(BY121+FK31))</f>
        <v>22.1665802334667</v>
      </c>
      <c r="BZ31" s="12" t="n">
        <f aca="false">IF(OR(BZ121=0,FL31=0),0,BZ121*FL31/(BZ121+FL31))</f>
        <v>22.2011551418225</v>
      </c>
      <c r="CA31" s="12" t="n">
        <f aca="false">IF(OR(CA121=0,FM31=0),0,CA121*FM31/(CA121+FM31))</f>
        <v>22.2747566439061</v>
      </c>
      <c r="CB31" s="12" t="n">
        <f aca="false">IF(OR(CB121=0,FN31=0),0,CB121*FN31/(CB121+FN31))</f>
        <v>22.3354735147283</v>
      </c>
      <c r="CC31" s="12" t="n">
        <f aca="false">IF(OR(CC121=0,FO31=0),0,CC121*FO31/(CC121+FO31))</f>
        <v>22.3843012932465</v>
      </c>
      <c r="CD31" s="12" t="n">
        <f aca="false">IF(OR(CD121=0,FP31=0),0,CD121*FP31/(CD121+FP31))</f>
        <v>22.4221347679036</v>
      </c>
      <c r="CE31" s="12" t="n">
        <f aca="false">IF(OR(CE121=0,FQ31=0),0,CE121*FQ31/(CE121+FQ31))</f>
        <v>22.4497791307059</v>
      </c>
      <c r="CF31" s="12" t="n">
        <f aca="false">IF(OR(CF121=0,FR31=0),0,CF121*FR31/(CF121+FR31))</f>
        <v>22.5373434350563</v>
      </c>
      <c r="CG31" s="12" t="n">
        <f aca="false">IF(OR(CG121=0,FS31=0),0,CG121*FS31/(CG121+FS31))</f>
        <v>22.6071611522835</v>
      </c>
      <c r="CH31" s="12" t="n">
        <f aca="false">IF(OR(CH121=0,FT31=0),0,CH121*FT31/(CH121+FT31))</f>
        <v>22.6610242968279</v>
      </c>
      <c r="CI31" s="12" t="n">
        <f aca="false">IF(OR(CI121=0,FU31=0),0,CI121*FU31/(CI121+FU31))</f>
        <v>22.7004878074649</v>
      </c>
      <c r="CJ31" s="12" t="n">
        <f aca="false">IF(OR(CJ121=0,FV31=0),0,CJ121*FV31/(CJ121+FV31))</f>
        <v>22.7269054377354</v>
      </c>
      <c r="CK31" s="12" t="n">
        <f aca="false">IF(OR(CK121=0,FW31=0),0,CK121*FW31/(CK121+FW31))</f>
        <v>22.8417291175768</v>
      </c>
      <c r="CL31" s="12" t="n">
        <f aca="false">IF(OR(CL121=0,FX31=0),0,CL121*FX31/(CL121+FX31))</f>
        <v>22.9287307166524</v>
      </c>
      <c r="CM31" s="12" t="n">
        <f aca="false">IF(OR(CM121=0,FY31=0),0,CM121*FY31/(CM121+FY31))</f>
        <v>22.9918706538118</v>
      </c>
      <c r="CN31" s="12" t="n">
        <f aca="false">IF(OR(CN121=0,FZ31=0),0,CN121*FZ31/(CN121+FZ31))</f>
        <v>23.0343807717996</v>
      </c>
      <c r="CO31" s="12" t="n">
        <f aca="false">IF(OR(CO121=0,GA31=0),0,CO121*GA31/(CO121+GA31))</f>
        <v>23.0589206895652</v>
      </c>
      <c r="CP31" s="12" t="n">
        <f aca="false">IF(OR(CP121=0,GB31=0),0,CP121*GB31/(CP121+GB31))</f>
        <v>0</v>
      </c>
      <c r="CQ31" s="12" t="n">
        <f aca="false">IF(OR(CQ121=0,GC31=0),0,CQ121*GC31/(CQ121+GC31))</f>
        <v>0</v>
      </c>
      <c r="CR31" s="0" t="n">
        <f aca="false">IF(F$9=0,0,(SIN(F$12)*COS($E31)+SIN($E31)*COS(F$12))/SIN($E31)*F$9)</f>
        <v>33.8</v>
      </c>
      <c r="CS31" s="0" t="n">
        <f aca="false">IF(G$9=0,0,(SIN(G$12)*COS($E31)+SIN($E31)*COS(G$12))/SIN($E31)*G$9)</f>
        <v>36.6636074156836</v>
      </c>
      <c r="CT31" s="0" t="n">
        <f aca="false">IF(H$9=0,0,(SIN(H$12)*COS($E31)+SIN($E31)*COS(H$12))/SIN($E31)*H$9)</f>
        <v>39.6268676988448</v>
      </c>
      <c r="CU31" s="0" t="n">
        <f aca="false">IF(I$9=0,0,(SIN(I$12)*COS($E31)+SIN($E31)*COS(I$12))/SIN($E31)*I$9)</f>
        <v>43.4935943127843</v>
      </c>
      <c r="CV31" s="0" t="n">
        <f aca="false">IF(J$9=0,0,(SIN(J$12)*COS($E31)+SIN($E31)*COS(J$12))/SIN($E31)*J$9)</f>
        <v>47.5260017797945</v>
      </c>
      <c r="CW31" s="0" t="n">
        <f aca="false">IF(K$9=0,0,(SIN(K$12)*COS($E31)+SIN($E31)*COS(K$12))/SIN($E31)*K$9)</f>
        <v>51.7215728651804</v>
      </c>
      <c r="CX31" s="0" t="n">
        <f aca="false">IF(L$9=0,0,(SIN(L$12)*COS($E31)+SIN($E31)*COS(L$12))/SIN($E31)*L$9)</f>
        <v>56.0776865220114</v>
      </c>
      <c r="CY31" s="0" t="n">
        <f aca="false">IF(M$9=0,0,(SIN(M$12)*COS($E31)+SIN($E31)*COS(M$12))/SIN($E31)*M$9)</f>
        <v>60.5916190986193</v>
      </c>
      <c r="CZ31" s="0" t="n">
        <f aca="false">IF(N$9=0,0,(SIN(N$12)*COS($E31)+SIN($E31)*COS(N$12))/SIN($E31)*N$9)</f>
        <v>66.933892916624</v>
      </c>
      <c r="DA31" s="0" t="n">
        <f aca="false">IF(O$9=0,0,(SIN(O$12)*COS($E31)+SIN($E31)*COS(O$12))/SIN($E31)*O$9)</f>
        <v>73.5423577960271</v>
      </c>
      <c r="DB31" s="0" t="n">
        <f aca="false">IF(P$9=0,0,(SIN(P$12)*COS($E31)+SIN($E31)*COS(P$12))/SIN($E31)*P$9)</f>
        <v>80.4124086919789</v>
      </c>
      <c r="DC31" s="0" t="n">
        <f aca="false">IF(Q$9=0,0,(SIN(Q$12)*COS($E31)+SIN($E31)*COS(Q$12))/SIN($E31)*Q$9)</f>
        <v>87.5392743725814</v>
      </c>
      <c r="DD31" s="0" t="n">
        <f aca="false">IF(R$9=0,0,(SIN(R$12)*COS($E31)+SIN($E31)*COS(R$12))/SIN($E31)*R$9)</f>
        <v>94.9180196881629</v>
      </c>
      <c r="DE31" s="0" t="n">
        <f aca="false">IF(S$9=0,0,(SIN(S$12)*COS($E31)+SIN($E31)*COS(S$12))/SIN($E31)*S$9)</f>
        <v>93.103030806805</v>
      </c>
      <c r="DF31" s="0" t="n">
        <f aca="false">IF(T$9=0,0,(SIN(T$12)*COS($E31)+SIN($E31)*COS(T$12))/SIN($E31)*T$9)</f>
        <v>91.0051032301331</v>
      </c>
      <c r="DG31" s="0" t="n">
        <f aca="false">IF(U$9=0,0,(SIN(U$12)*COS($E31)+SIN($E31)*COS(U$12))/SIN($E31)*U$9)</f>
        <v>88.6276910811546</v>
      </c>
      <c r="DH31" s="0" t="n">
        <f aca="false">IF(V$9=0,0,(SIN(V$12)*COS($E31)+SIN($E31)*COS(V$12))/SIN($E31)*V$9)</f>
        <v>85.9744103061974</v>
      </c>
      <c r="DI31" s="0" t="n">
        <f aca="false">IF(W$9=0,0,(SIN(W$12)*COS($E31)+SIN($E31)*COS(W$12))/SIN($E31)*W$9)</f>
        <v>83.0490366925978</v>
      </c>
      <c r="DJ31" s="0" t="n">
        <f aca="false">IF(X$9=0,0,(SIN(X$12)*COS($E31)+SIN($E31)*COS(X$12))/SIN($E31)*X$9)</f>
        <v>81.8888615506285</v>
      </c>
      <c r="DK31" s="0" t="n">
        <f aca="false">IF(Y$9=0,0,(SIN(Y$12)*COS($E31)+SIN($E31)*COS(Y$12))/SIN($E31)*Y$9)</f>
        <v>80.5581826410618</v>
      </c>
      <c r="DL31" s="0" t="n">
        <f aca="false">IF(Z$9=0,0,(SIN(Z$12)*COS($E31)+SIN($E31)*COS(Z$12))/SIN($E31)*Z$9)</f>
        <v>79.0593417739373</v>
      </c>
      <c r="DM31" s="0" t="n">
        <f aca="false">IF(AA$9=0,0,(SIN(AA$12)*COS($E31)+SIN($E31)*COS(AA$12))/SIN($E31)*AA$9)</f>
        <v>77.3947757320601</v>
      </c>
      <c r="DN31" s="0" t="n">
        <f aca="false">IF(AB$9=0,0,(SIN(AB$12)*COS($E31)+SIN($E31)*COS(AB$12))/SIN($E31)*AB$9)</f>
        <v>75.5670149255386</v>
      </c>
      <c r="DO31" s="0" t="n">
        <f aca="false">IF(AC$9=0,0,(SIN(AC$12)*COS($E31)+SIN($E31)*COS(AC$12))/SIN($E31)*AC$9)</f>
        <v>74.8118442728944</v>
      </c>
      <c r="DP31" s="0" t="n">
        <f aca="false">IF(AD$9=0,0,(SIN(AD$12)*COS($E31)+SIN($E31)*COS(AD$12))/SIN($E31)*AD$9)</f>
        <v>73.9462437606879</v>
      </c>
      <c r="DQ31" s="0" t="n">
        <f aca="false">IF(AE$9=0,0,(SIN(AE$12)*COS($E31)+SIN($E31)*COS(AE$12))/SIN($E31)*AE$9)</f>
        <v>72.9718676241845</v>
      </c>
      <c r="DR31" s="0" t="n">
        <f aca="false">IF(AF$9=0,0,(SIN(AF$12)*COS($E31)+SIN($E31)*COS(AF$12))/SIN($E31)*AF$9)</f>
        <v>71.8904295056129</v>
      </c>
      <c r="DS31" s="0" t="n">
        <f aca="false">IF(AG$9=0,0,(SIN(AG$12)*COS($E31)+SIN($E31)*COS(AG$12))/SIN($E31)*AG$9)</f>
        <v>70.7037015005901</v>
      </c>
      <c r="DT31" s="0" t="n">
        <f aca="false">IF(AH$9=0,0,(SIN(AH$12)*COS($E31)+SIN($E31)*COS(AH$12))/SIN($E31)*AH$9)</f>
        <v>70.0874307825488</v>
      </c>
      <c r="DU31" s="0" t="n">
        <f aca="false">IF(AI$9=0,0,(SIN(AI$12)*COS($E31)+SIN($E31)*COS(AI$12))/SIN($E31)*AI$9)</f>
        <v>69.391316027765</v>
      </c>
      <c r="DV31" s="0" t="n">
        <f aca="false">IF(AJ$9=0,0,(SIN(AJ$12)*COS($E31)+SIN($E31)*COS(AJ$12))/SIN($E31)*AJ$9)</f>
        <v>68.6166729416215</v>
      </c>
      <c r="DW31" s="0" t="n">
        <f aca="false">IF(AK$9=0,0,(SIN(AK$12)*COS($E31)+SIN($E31)*COS(AK$12))/SIN($E31)*AK$9)</f>
        <v>67.7648586318654</v>
      </c>
      <c r="DX31" s="0" t="n">
        <f aca="false">IF(AL$9=0,0,(SIN(AL$12)*COS($E31)+SIN($E31)*COS(AL$12))/SIN($E31)*AL$9)</f>
        <v>66.8372708537091</v>
      </c>
      <c r="DY31" s="0" t="n">
        <f aca="false">IF(AM$9=0,0,(SIN(AM$12)*COS($E31)+SIN($E31)*COS(AM$12))/SIN($E31)*AM$9)</f>
        <v>66.3194306728962</v>
      </c>
      <c r="DZ31" s="0" t="n">
        <f aca="false">IF(AN$9=0,0,(SIN(AN$12)*COS($E31)+SIN($E31)*COS(AN$12))/SIN($E31)*AN$9)</f>
        <v>65.7417851723088</v>
      </c>
      <c r="EA31" s="0" t="n">
        <f aca="false">IF(AO$9=0,0,(SIN(AO$12)*COS($E31)+SIN($E31)*COS(AO$12))/SIN($E31)*AO$9)</f>
        <v>65.1054010118577</v>
      </c>
      <c r="EB31" s="0" t="n">
        <f aca="false">IF(AP$9=0,0,(SIN(AP$12)*COS($E31)+SIN($E31)*COS(AP$12))/SIN($E31)*AP$9)</f>
        <v>64.4113745361965</v>
      </c>
      <c r="EC31" s="0" t="n">
        <f aca="false">IF(AQ$9=0,0,(SIN(AQ$12)*COS($E31)+SIN($E31)*COS(AQ$12))/SIN($E31)*AQ$9)</f>
        <v>63.6608311658549</v>
      </c>
      <c r="ED31" s="0" t="n">
        <f aca="false">IF(AR$9=0,0,(SIN(AR$12)*COS($E31)+SIN($E31)*COS(AR$12))/SIN($E31)*AR$9)</f>
        <v>63.3701290774507</v>
      </c>
      <c r="EE31" s="0" t="n">
        <f aca="false">IF(AS$9=0,0,(SIN(AS$12)*COS($E31)+SIN($E31)*COS(AS$12))/SIN($E31)*AS$9)</f>
        <v>63.036767097828</v>
      </c>
      <c r="EF31" s="0" t="n">
        <f aca="false">IF(AT$9=0,0,(SIN(AT$12)*COS($E31)+SIN($E31)*COS(AT$12))/SIN($E31)*AT$9)</f>
        <v>62.6614780266996</v>
      </c>
      <c r="EG31" s="0" t="n">
        <f aca="false">IF(AU$9=0,0,(SIN(AU$12)*COS($E31)+SIN($E31)*COS(AU$12))/SIN($E31)*AU$9)</f>
        <v>62.2450143575779</v>
      </c>
      <c r="EH31" s="0" t="n">
        <f aca="false">IF(AV$9=0,0,(SIN(AV$12)*COS($E31)+SIN($E31)*COS(AV$12))/SIN($E31)*AV$9)</f>
        <v>61.788147854164</v>
      </c>
      <c r="EI31" s="0" t="n">
        <f aca="false">IF(AW$9=0,0,(SIN(AW$12)*COS($E31)+SIN($E31)*COS(AW$12))/SIN($E31)*AW$9)</f>
        <v>61.4326941982047</v>
      </c>
      <c r="EJ31" s="0" t="n">
        <f aca="false">IF(AX$9=0,0,(SIN(AX$12)*COS($E31)+SIN($E31)*COS(AX$12))/SIN($E31)*AX$9)</f>
        <v>61.0410116696857</v>
      </c>
      <c r="EK31" s="0" t="n">
        <f aca="false">IF(AY$9=0,0,(SIN(AY$12)*COS($E31)+SIN($E31)*COS(AY$12))/SIN($E31)*AY$9)</f>
        <v>60.6137971738922</v>
      </c>
      <c r="EL31" s="0" t="n">
        <f aca="false">IF(AZ$9=0,0,(SIN(AZ$12)*COS($E31)+SIN($E31)*COS(AZ$12))/SIN($E31)*AZ$9)</f>
        <v>60.1517635990562</v>
      </c>
      <c r="EM31" s="0" t="n">
        <f aca="false">IF(BA$9=0,0,(SIN(BA$12)*COS($E31)+SIN($E31)*COS(BA$12))/SIN($E31)*BA$9)</f>
        <v>59.6556394216914</v>
      </c>
      <c r="EN31" s="0" t="n">
        <f aca="false">IF(BB$9=0,0,(SIN(BB$12)*COS($E31)+SIN($E31)*COS(BB$12))/SIN($E31)*BB$9)</f>
        <v>59.3975967753125</v>
      </c>
      <c r="EO31" s="0" t="n">
        <f aca="false">IF(BC$9=0,0,(SIN(BC$12)*COS($E31)+SIN($E31)*COS(BC$12))/SIN($E31)*BC$9)</f>
        <v>59.1109044970205</v>
      </c>
      <c r="EP31" s="0" t="n">
        <f aca="false">IF(BD$9=0,0,(SIN(BD$12)*COS($E31)+SIN($E31)*COS(BD$12))/SIN($E31)*BD$9)</f>
        <v>58.7960855594604</v>
      </c>
      <c r="EQ31" s="0" t="n">
        <f aca="false">IF(BE$9=0,0,(SIN(BE$12)*COS($E31)+SIN($E31)*COS(BE$12))/SIN($E31)*BE$9)</f>
        <v>58.4536745858556</v>
      </c>
      <c r="ER31" s="0" t="n">
        <f aca="false">IF(BF$9=0,0,(SIN(BF$12)*COS($E31)+SIN($E31)*COS(BF$12))/SIN($E31)*BF$9)</f>
        <v>58.0842175535164</v>
      </c>
      <c r="ES31" s="0" t="n">
        <f aca="false">IF(BG$9=0,0,(SIN(BG$12)*COS($E31)+SIN($E31)*COS(BG$12))/SIN($E31)*BG$9)</f>
        <v>59.3007854622103</v>
      </c>
      <c r="ET31" s="0" t="n">
        <f aca="false">IF(BH$9=0,0,(SIN(BH$12)*COS($E31)+SIN($E31)*COS(BH$12))/SIN($E31)*BH$9)</f>
        <v>60.5092288761643</v>
      </c>
      <c r="EU31" s="0" t="n">
        <f aca="false">IF(BI$9=0,0,(SIN(BI$12)*COS($E31)+SIN($E31)*COS(BI$12))/SIN($E31)*BI$9)</f>
        <v>61.7086443193714</v>
      </c>
      <c r="EV31" s="0" t="n">
        <f aca="false">IF(BJ$9=0,0,(SIN(BJ$12)*COS($E31)+SIN($E31)*COS(BJ$12))/SIN($E31)*BJ$9)</f>
        <v>62.8981282013656</v>
      </c>
      <c r="EW31" s="0" t="n">
        <f aca="false">IF(BK$9=0,0,(SIN(BK$12)*COS($E31)+SIN($E31)*COS(BK$12))/SIN($E31)*BK$9)</f>
        <v>64.0767772564167</v>
      </c>
      <c r="EX31" s="0" t="n">
        <f aca="false">IF(BL$9=0,0,(SIN(BL$12)*COS($E31)+SIN($E31)*COS(BL$12))/SIN($E31)*BL$9)</f>
        <v>65.8422549374253</v>
      </c>
      <c r="EY31" s="0" t="n">
        <f aca="false">IF(BM$9=0,0,(SIN(BM$12)*COS($E31)+SIN($E31)*COS(BM$12))/SIN($E31)*BM$9)</f>
        <v>67.5997351559358</v>
      </c>
      <c r="EZ31" s="0" t="n">
        <f aca="false">IF(BN$9=0,0,(SIN(BN$12)*COS($E31)+SIN($E31)*COS(BN$12))/SIN($E31)*BN$9)</f>
        <v>69.3477691543303</v>
      </c>
      <c r="FA31" s="0" t="n">
        <f aca="false">IF(BO$9=0,0,(SIN(BO$12)*COS($E31)+SIN($E31)*COS(BO$12))/SIN($E31)*BO$9)</f>
        <v>71.0849076574299</v>
      </c>
      <c r="FB31" s="0" t="n">
        <f aca="false">IF(BP$9=0,0,(SIN(BP$12)*COS($E31)+SIN($E31)*COS(BP$12))/SIN($E31)*BP$9)</f>
        <v>72.8097015932272</v>
      </c>
      <c r="FC31" s="0" t="n">
        <f aca="false">IF(BQ$9=0,0,(SIN(BQ$12)*COS($E31)+SIN($E31)*COS(BQ$12))/SIN($E31)*BQ$9)</f>
        <v>74.8248689484412</v>
      </c>
      <c r="FD31" s="0" t="n">
        <f aca="false">IF(BR$9=0,0,(SIN(BR$12)*COS($E31)+SIN($E31)*COS(BR$12))/SIN($E31)*BR$9)</f>
        <v>76.8261965396028</v>
      </c>
      <c r="FE31" s="0" t="n">
        <f aca="false">IF(BS$9=0,0,(SIN(BS$12)*COS($E31)+SIN($E31)*COS(BS$12))/SIN($E31)*BS$9)</f>
        <v>78.8119616406708</v>
      </c>
      <c r="FF31" s="0" t="n">
        <f aca="false">IF(BT$9=0,0,(SIN(BT$12)*COS($E31)+SIN($E31)*COS(BT$12))/SIN($E31)*BT$9)</f>
        <v>80.7804438780973</v>
      </c>
      <c r="FG31" s="0" t="n">
        <f aca="false">IF(BU$9=0,0,(SIN(BU$12)*COS($E31)+SIN($E31)*COS(BU$12))/SIN($E31)*BU$9)</f>
        <v>82.7299260946594</v>
      </c>
      <c r="FH31" s="0" t="n">
        <f aca="false">IF(BV$9=0,0,(SIN(BV$12)*COS($E31)+SIN($E31)*COS(BV$12))/SIN($E31)*BV$9)</f>
        <v>85.2721640188259</v>
      </c>
      <c r="FI31" s="0" t="n">
        <f aca="false">IF(BW$9=0,0,(SIN(BW$12)*COS($E31)+SIN($E31)*COS(BW$12))/SIN($E31)*BW$9)</f>
        <v>87.7929160498019</v>
      </c>
      <c r="FJ31" s="0" t="n">
        <f aca="false">IF(BX$9=0,0,(SIN(BX$12)*COS($E31)+SIN($E31)*COS(BX$12))/SIN($E31)*BX$9)</f>
        <v>90.2899188239438</v>
      </c>
      <c r="FK31" s="0" t="n">
        <f aca="false">IF(BY$9=0,0,(SIN(BY$12)*COS($E31)+SIN($E31)*COS(BY$12))/SIN($E31)*BY$9)</f>
        <v>92.7609153000686</v>
      </c>
      <c r="FL31" s="0" t="n">
        <f aca="false">IF(BZ$9=0,0,(SIN(BZ$12)*COS($E31)+SIN($E31)*COS(BZ$12))/SIN($E31)*BZ$9)</f>
        <v>95.2036559027979</v>
      </c>
      <c r="FM31" s="0" t="n">
        <f aca="false">IF(CA$9=0,0,(SIN(CA$12)*COS($E31)+SIN($E31)*COS(CA$12))/SIN($E31)*CA$9)</f>
        <v>98.5368043775749</v>
      </c>
      <c r="FN31" s="0" t="n">
        <f aca="false">IF(CB$9=0,0,(SIN(CB$12)*COS($E31)+SIN($E31)*COS(CB$12))/SIN($E31)*CB$9)</f>
        <v>101.835821777878</v>
      </c>
      <c r="FO31" s="0" t="n">
        <f aca="false">IF(CC$9=0,0,(SIN(CC$12)*COS($E31)+SIN($E31)*COS(CC$12))/SIN($E31)*CC$9)</f>
        <v>105.097646853586</v>
      </c>
      <c r="FP31" s="0" t="n">
        <f aca="false">IF(CD$9=0,0,(SIN(CD$12)*COS($E31)+SIN($E31)*COS(CD$12))/SIN($E31)*CD$9)</f>
        <v>108.319231563812</v>
      </c>
      <c r="FQ31" s="0" t="n">
        <f aca="false">IF(CE$9=0,0,(SIN(CE$12)*COS($E31)+SIN($E31)*COS(CE$12))/SIN($E31)*CE$9)</f>
        <v>111.497542631182</v>
      </c>
      <c r="FR31" s="0" t="n">
        <f aca="false">IF(CF$9=0,0,(SIN(CF$12)*COS($E31)+SIN($E31)*COS(CF$12))/SIN($E31)*CF$9)</f>
        <v>116.458758246541</v>
      </c>
      <c r="FS31" s="0" t="n">
        <f aca="false">IF(CG$9=0,0,(SIN(CG$12)*COS($E31)+SIN($E31)*COS(CG$12))/SIN($E31)*CG$9)</f>
        <v>121.362287440764</v>
      </c>
      <c r="FT31" s="0" t="n">
        <f aca="false">IF(CH$9=0,0,(SIN(CH$12)*COS($E31)+SIN($E31)*COS(CH$12))/SIN($E31)*CH$9)</f>
        <v>126.203482761594</v>
      </c>
      <c r="FU31" s="0" t="n">
        <f aca="false">IF(CI$9=0,0,(SIN(CI$12)*COS($E31)+SIN($E31)*COS(CI$12))/SIN($E31)*CI$9)</f>
        <v>130.977723470924</v>
      </c>
      <c r="FV31" s="0" t="n">
        <f aca="false">IF(CJ$9=0,0,(SIN(CJ$12)*COS($E31)+SIN($E31)*COS(CJ$12))/SIN($E31)*CJ$9)</f>
        <v>135.680417910646</v>
      </c>
      <c r="FW31" s="0" t="n">
        <f aca="false">IF(CK$9=0,0,(SIN(CK$12)*COS($E31)+SIN($E31)*COS(CK$12))/SIN($E31)*CK$9)</f>
        <v>144.212768332663</v>
      </c>
      <c r="FX31" s="0" t="n">
        <f aca="false">IF(CL$9=0,0,(SIN(CL$12)*COS($E31)+SIN($E31)*COS(CL$12))/SIN($E31)*CL$9)</f>
        <v>152.634318264031</v>
      </c>
      <c r="FY31" s="0" t="n">
        <f aca="false">IF(CM$9=0,0,(SIN(CM$12)*COS($E31)+SIN($E31)*COS(CM$12))/SIN($E31)*CM$9)</f>
        <v>160.937021946349</v>
      </c>
      <c r="FZ31" s="0" t="n">
        <f aca="false">IF(CN$9=0,0,(SIN(CN$12)*COS($E31)+SIN($E31)*COS(CN$12))/SIN($E31)*CN$9)</f>
        <v>169.112891862162</v>
      </c>
      <c r="GA31" s="0" t="n">
        <f aca="false">IF(CO$9=0,0,(SIN(CO$12)*COS($E31)+SIN($E31)*COS(CO$12))/SIN($E31)*CO$9)</f>
        <v>177.154002830731</v>
      </c>
      <c r="GB31" s="0" t="n">
        <f aca="false">IF(CP$9=0,0,(SIN(CP$12)*COS($E31)+SIN($E31)*COS(CP$12))/SIN($E31)*CP$9)</f>
        <v>0</v>
      </c>
      <c r="GC31" s="0" t="n">
        <f aca="false">IF(CQ$9=0,0,(SIN(CQ$12)*COS($E31)+SIN($E31)*COS(CQ$12))/SIN($E31)*CQ$9)</f>
        <v>0</v>
      </c>
    </row>
    <row r="32" customFormat="false" ht="12.8" hidden="true" customHeight="false" outlineLevel="0" collapsed="false">
      <c r="A32" s="0" t="n">
        <f aca="false">MAX($F32:$CQ32)</f>
        <v>39.7284559915004</v>
      </c>
      <c r="B32" s="91" t="n">
        <f aca="false">IF(ISNA(INDEX(vmg!$B$6:$B$151,MATCH($C32,vmg!$F$6:$F$151,0))),IF(ISNA(INDEX(vmg!$B$6:$B$151,MATCH($C32,vmg!$D$6:$D$151,0))),0,INDEX(vmg!$B$6:$B$151,MATCH($C32,vmg!$D$6:$D$151,0))),INDEX(vmg!$B$6:$B$151,MATCH($C32,vmg!$F$6:$F$151,0)))</f>
        <v>27.22</v>
      </c>
      <c r="C32" s="90" t="n">
        <f aca="false">MOD(Best +D32,360)</f>
        <v>101</v>
      </c>
      <c r="D32" s="90" t="n">
        <f aca="false">D31+1</f>
        <v>20</v>
      </c>
      <c r="E32" s="1" t="n">
        <f aca="false">D32*PI()/180</f>
        <v>0.349065850398866</v>
      </c>
      <c r="F32" s="12" t="n">
        <f aca="false">IF(OR(F122=0,CR32=0),0,F122*CR32/(F122+CR32))</f>
        <v>33.79999885756</v>
      </c>
      <c r="G32" s="12" t="n">
        <f aca="false">IF(OR(G122=0,CS32=0),0,G122*CS32/(G122+CS32))</f>
        <v>34.3226010522527</v>
      </c>
      <c r="H32" s="12" t="n">
        <f aca="false">IF(OR(H122=0,CT32=0),0,H122*CT32/(H122+CT32))</f>
        <v>34.7414897428124</v>
      </c>
      <c r="I32" s="12" t="n">
        <f aca="false">IF(OR(I122=0,CU32=0),0,I122*CU32/(I122+CU32))</f>
        <v>35.6153787501484</v>
      </c>
      <c r="J32" s="12" t="n">
        <f aca="false">IF(OR(J122=0,CV32=0),0,J122*CV32/(J122+CV32))</f>
        <v>36.3171847837435</v>
      </c>
      <c r="K32" s="12" t="n">
        <f aca="false">IF(OR(K122=0,CW32=0),0,K122*CW32/(K122+CW32))</f>
        <v>36.8672063012206</v>
      </c>
      <c r="L32" s="12" t="n">
        <f aca="false">IF(OR(L122=0,CX32=0),0,L122*CX32/(L122+CX32))</f>
        <v>37.2851213744289</v>
      </c>
      <c r="M32" s="12" t="n">
        <f aca="false">IF(OR(M122=0,CY32=0),0,M122*CY32/(M122+CY32))</f>
        <v>37.5893195204209</v>
      </c>
      <c r="N32" s="12" t="n">
        <f aca="false">IF(OR(N122=0,CZ32=0),0,N122*CZ32/(N122+CZ32))</f>
        <v>38.3607903953836</v>
      </c>
      <c r="O32" s="12" t="n">
        <f aca="false">IF(OR(O122=0,DA32=0),0,O122*DA32/(O122+DA32))</f>
        <v>38.9301545888083</v>
      </c>
      <c r="P32" s="12" t="n">
        <f aca="false">IF(OR(P122=0,DB32=0),0,P122*DB32/(P122+DB32))</f>
        <v>39.3293874505068</v>
      </c>
      <c r="Q32" s="12" t="n">
        <f aca="false">IF(OR(Q122=0,DC32=0),0,Q122*DC32/(Q122+DC32))</f>
        <v>39.58714417801</v>
      </c>
      <c r="R32" s="12" t="n">
        <f aca="false">IF(OR(R122=0,DD32=0),0,R122*DD32/(R122+DD32))</f>
        <v>39.7284559915004</v>
      </c>
      <c r="S32" s="12" t="n">
        <f aca="false">IF(OR(S122=0,DE32=0),0,S122*DE32/(S122+DE32))</f>
        <v>38.2375749121928</v>
      </c>
      <c r="T32" s="12" t="n">
        <f aca="false">IF(OR(T122=0,DF32=0),0,T122*DF32/(T122+DF32))</f>
        <v>36.8501312658337</v>
      </c>
      <c r="U32" s="12" t="n">
        <f aca="false">IF(OR(U122=0,DG32=0),0,U122*DG32/(U122+DG32))</f>
        <v>35.5448147359375</v>
      </c>
      <c r="V32" s="12" t="n">
        <f aca="false">IF(OR(V122=0,DH32=0),0,V122*DH32/(V122+DH32))</f>
        <v>34.3034155293879</v>
      </c>
      <c r="W32" s="12" t="n">
        <f aca="false">IF(OR(W122=0,DI32=0),0,W122*DI32/(W122+DI32))</f>
        <v>33.1099071807529</v>
      </c>
      <c r="X32" s="12" t="n">
        <f aca="false">IF(OR(X122=0,DJ32=0),0,X122*DJ32/(X122+DJ32))</f>
        <v>32.2790183582484</v>
      </c>
      <c r="Y32" s="12" t="n">
        <f aca="false">IF(OR(Y122=0,DK32=0),0,Y122*DK32/(Y122+DK32))</f>
        <v>31.4829184343827</v>
      </c>
      <c r="Z32" s="12" t="n">
        <f aca="false">IF(OR(Z122=0,DL32=0),0,Z122*DL32/(Z122+DL32))</f>
        <v>30.7151472500208</v>
      </c>
      <c r="AA32" s="12" t="n">
        <f aca="false">IF(OR(AA122=0,DM32=0),0,AA122*DM32/(AA122+DM32))</f>
        <v>29.9698761015051</v>
      </c>
      <c r="AB32" s="12" t="n">
        <f aca="false">IF(OR(AB122=0,DN32=0),0,AB122*DN32/(AB122+DN32))</f>
        <v>29.2417436269947</v>
      </c>
      <c r="AC32" s="12" t="n">
        <f aca="false">IF(OR(AC122=0,DO32=0),0,AC122*DO32/(AC122+DO32))</f>
        <v>28.7148523549718</v>
      </c>
      <c r="AD32" s="12" t="n">
        <f aca="false">IF(OR(AD122=0,DP32=0),0,AD122*DP32/(AD122+DP32))</f>
        <v>28.2020078500702</v>
      </c>
      <c r="AE32" s="12" t="n">
        <f aca="false">IF(OR(AE122=0,DQ32=0),0,AE122*DQ32/(AE122+DQ32))</f>
        <v>27.7007723304341</v>
      </c>
      <c r="AF32" s="12" t="n">
        <f aca="false">IF(OR(AF122=0,DR32=0),0,AF122*DR32/(AF122+DR32))</f>
        <v>27.2088858287882</v>
      </c>
      <c r="AG32" s="12" t="n">
        <f aca="false">IF(OR(AG122=0,DS32=0),0,AG122*DS32/(AG122+DS32))</f>
        <v>26.7242264505946</v>
      </c>
      <c r="AH32" s="12" t="n">
        <f aca="false">IF(OR(AH122=0,DT32=0),0,AH122*DT32/(AH122+DT32))</f>
        <v>26.3437916264927</v>
      </c>
      <c r="AI32" s="12" t="n">
        <f aca="false">IF(OR(AI122=0,DU32=0),0,AI122*DU32/(AI122+DU32))</f>
        <v>25.9694403470294</v>
      </c>
      <c r="AJ32" s="12" t="n">
        <f aca="false">IF(OR(AJ122=0,DV32=0),0,AJ122*DV32/(AJ122+DV32))</f>
        <v>25.6000257090754</v>
      </c>
      <c r="AK32" s="12" t="n">
        <f aca="false">IF(OR(AK122=0,DW32=0),0,AK122*DW32/(AK122+DW32))</f>
        <v>25.2344614160858</v>
      </c>
      <c r="AL32" s="12" t="n">
        <f aca="false">IF(OR(AL122=0,DX32=0),0,AL122*DX32/(AL122+DX32))</f>
        <v>24.8717087494021</v>
      </c>
      <c r="AM32" s="12" t="n">
        <f aca="false">IF(OR(AM122=0,DY32=0),0,AM122*DY32/(AM122+DY32))</f>
        <v>24.5800039520924</v>
      </c>
      <c r="AN32" s="12" t="n">
        <f aca="false">IF(OR(AN122=0,DZ32=0),0,AN122*DZ32/(AN122+DZ32))</f>
        <v>24.2908635411044</v>
      </c>
      <c r="AO32" s="12" t="n">
        <f aca="false">IF(OR(AO122=0,EA32=0),0,AO122*EA32/(AO122+EA32))</f>
        <v>24.0036966055469</v>
      </c>
      <c r="AP32" s="12" t="n">
        <f aca="false">IF(OR(AP122=0,EB32=0),0,AP122*EB32/(AP122+EB32))</f>
        <v>23.7179355880673</v>
      </c>
      <c r="AQ32" s="12" t="n">
        <f aca="false">IF(OR(AQ122=0,EC32=0),0,AQ122*EC32/(AQ122+EC32))</f>
        <v>23.4330314628912</v>
      </c>
      <c r="AR32" s="12" t="n">
        <f aca="false">IF(OR(AR122=0,ED32=0),0,AR122*ED32/(AR122+ED32))</f>
        <v>23.2206818532693</v>
      </c>
      <c r="AS32" s="12" t="n">
        <f aca="false">IF(OR(AS122=0,EE32=0),0,AS122*EE32/(AS122+EE32))</f>
        <v>23.0094465614079</v>
      </c>
      <c r="AT32" s="12" t="n">
        <f aca="false">IF(OR(AT122=0,EF32=0),0,AT122*EF32/(AT122+EF32))</f>
        <v>22.7990650122045</v>
      </c>
      <c r="AU32" s="12" t="n">
        <f aca="false">IF(OR(AU122=0,EG32=0),0,AU122*EG32/(AU122+EG32))</f>
        <v>22.5892870047302</v>
      </c>
      <c r="AV32" s="12" t="n">
        <f aca="false">IF(OR(AV122=0,EH32=0),0,AV122*EH32/(AV122+EH32))</f>
        <v>22.3798712331054</v>
      </c>
      <c r="AW32" s="12" t="n">
        <f aca="false">IF(OR(AW122=0,EI32=0),0,AW122*EI32/(AW122+EI32))</f>
        <v>22.1897657167211</v>
      </c>
      <c r="AX32" s="12" t="n">
        <f aca="false">IF(OR(AX122=0,EJ32=0),0,AX122*EJ32/(AX122+EJ32))</f>
        <v>21.99981335058</v>
      </c>
      <c r="AY32" s="12" t="n">
        <f aca="false">IF(OR(AY122=0,EK32=0),0,AY122*EK32/(AY122+EK32))</f>
        <v>21.8098388497411</v>
      </c>
      <c r="AZ32" s="12" t="n">
        <f aca="false">IF(OR(AZ122=0,EL32=0),0,AZ122*EL32/(AZ122+EL32))</f>
        <v>21.6196716910353</v>
      </c>
      <c r="BA32" s="12" t="n">
        <f aca="false">IF(OR(BA122=0,EM32=0),0,BA122*EM32/(BA122+EM32))</f>
        <v>21.4291453617386</v>
      </c>
      <c r="BB32" s="12" t="n">
        <f aca="false">IF(OR(BB122=0,EN32=0),0,BB122*EN32/(BB122+EN32))</f>
        <v>21.274517680458</v>
      </c>
      <c r="BC32" s="12" t="n">
        <f aca="false">IF(OR(BC122=0,EO32=0),0,BC122*EO32/(BC122+EO32))</f>
        <v>21.1196159604379</v>
      </c>
      <c r="BD32" s="12" t="n">
        <f aca="false">IF(OR(BD122=0,EP32=0),0,BD122*EP32/(BD122+EP32))</f>
        <v>20.9643502340254</v>
      </c>
      <c r="BE32" s="12" t="n">
        <f aca="false">IF(OR(BE122=0,EQ32=0),0,BE122*EQ32/(BE122+EQ32))</f>
        <v>20.8086326595278</v>
      </c>
      <c r="BF32" s="12" t="n">
        <f aca="false">IF(OR(BF122=0,ER32=0),0,BF122*ER32/(BF122+ER32))</f>
        <v>20.6523772557292</v>
      </c>
      <c r="BG32" s="12" t="n">
        <f aca="false">IF(OR(BG122=0,ES32=0),0,BG122*ES32/(BG122+ES32))</f>
        <v>20.7044764465942</v>
      </c>
      <c r="BH32" s="12" t="n">
        <f aca="false">IF(OR(BH122=0,ET32=0),0,BH122*ET32/(BH122+ET32))</f>
        <v>20.7506841740318</v>
      </c>
      <c r="BI32" s="12" t="n">
        <f aca="false">IF(OR(BI122=0,EU32=0),0,BI122*EU32/(BI122+EU32))</f>
        <v>20.7912182347017</v>
      </c>
      <c r="BJ32" s="12" t="n">
        <f aca="false">IF(OR(BJ122=0,EV32=0),0,BJ122*EV32/(BJ122+EV32))</f>
        <v>20.8262867104386</v>
      </c>
      <c r="BK32" s="12" t="n">
        <f aca="false">IF(OR(BK122=0,EW32=0),0,BK122*EW32/(BK122+EW32))</f>
        <v>20.8560881765376</v>
      </c>
      <c r="BL32" s="12" t="n">
        <f aca="false">IF(OR(BL122=0,EX32=0),0,BL122*EX32/(BL122+EX32))</f>
        <v>20.9445820416947</v>
      </c>
      <c r="BM32" s="12" t="n">
        <f aca="false">IF(OR(BM122=0,EY32=0),0,BM122*EY32/(BM122+EY32))</f>
        <v>21.0237957526256</v>
      </c>
      <c r="BN32" s="12" t="n">
        <f aca="false">IF(OR(BN122=0,EZ32=0),0,BN122*EZ32/(BN122+EZ32))</f>
        <v>21.0941864787989</v>
      </c>
      <c r="BO32" s="12" t="n">
        <f aca="false">IF(OR(BO122=0,FA32=0),0,BO122*FA32/(BO122+FA32))</f>
        <v>21.1561854515899</v>
      </c>
      <c r="BP32" s="12" t="n">
        <f aca="false">IF(OR(BP122=0,FB32=0),0,BP122*FB32/(BP122+FB32))</f>
        <v>21.2101990590781</v>
      </c>
      <c r="BQ32" s="12" t="n">
        <f aca="false">IF(OR(BQ122=0,FC32=0),0,BQ122*FC32/(BQ122+FC32))</f>
        <v>21.2824751488403</v>
      </c>
      <c r="BR32" s="12" t="n">
        <f aca="false">IF(OR(BR122=0,FD32=0),0,BR122*FD32/(BR122+FD32))</f>
        <v>21.3454058575999</v>
      </c>
      <c r="BS32" s="12" t="n">
        <f aca="false">IF(OR(BS122=0,FE32=0),0,BS122*FE32/(BS122+FE32))</f>
        <v>21.3994953822679</v>
      </c>
      <c r="BT32" s="12" t="n">
        <f aca="false">IF(OR(BT122=0,FF32=0),0,BT122*FF32/(BT122+FF32))</f>
        <v>21.4452142899612</v>
      </c>
      <c r="BU32" s="12" t="n">
        <f aca="false">IF(OR(BU122=0,FG32=0),0,BU122*FG32/(BU122+FG32))</f>
        <v>21.4830015365488</v>
      </c>
      <c r="BV32" s="12" t="n">
        <f aca="false">IF(OR(BV122=0,FH32=0),0,BV122*FH32/(BV122+FH32))</f>
        <v>21.5546319914246</v>
      </c>
      <c r="BW32" s="12" t="n">
        <f aca="false">IF(OR(BW122=0,FI32=0),0,BW122*FI32/(BW122+FI32))</f>
        <v>21.6153667708842</v>
      </c>
      <c r="BX32" s="12" t="n">
        <f aca="false">IF(OR(BX122=0,FJ32=0),0,BX122*FJ32/(BX122+FJ32))</f>
        <v>21.6659010524309</v>
      </c>
      <c r="BY32" s="12" t="n">
        <f aca="false">IF(OR(BY122=0,FK32=0),0,BY122*FK32/(BY122+FK32))</f>
        <v>21.7068731818383</v>
      </c>
      <c r="BZ32" s="12" t="n">
        <f aca="false">IF(OR(BZ122=0,FL32=0),0,BZ122*FL32/(BZ122+FL32))</f>
        <v>21.7388694061499</v>
      </c>
      <c r="CA32" s="12" t="n">
        <f aca="false">IF(OR(CA122=0,FM32=0),0,CA122*FM32/(CA122+FM32))</f>
        <v>21.8102034820174</v>
      </c>
      <c r="CB32" s="12" t="n">
        <f aca="false">IF(OR(CB122=0,FN32=0),0,CB122*FN32/(CB122+FN32))</f>
        <v>21.8685642981772</v>
      </c>
      <c r="CC32" s="12" t="n">
        <f aca="false">IF(OR(CC122=0,FO32=0),0,CC122*FO32/(CC122+FO32))</f>
        <v>21.9149461064119</v>
      </c>
      <c r="CD32" s="12" t="n">
        <f aca="false">IF(OR(CD122=0,FP32=0),0,CD122*FP32/(CD122+FP32))</f>
        <v>21.9502433150688</v>
      </c>
      <c r="CE32" s="12" t="n">
        <f aca="false">IF(OR(CE122=0,FQ32=0),0,CE122*FQ32/(CE122+FQ32))</f>
        <v>21.975261414246</v>
      </c>
      <c r="CF32" s="12" t="n">
        <f aca="false">IF(OR(CF122=0,FR32=0),0,CF122*FR32/(CF122+FR32))</f>
        <v>22.0607201081044</v>
      </c>
      <c r="CG32" s="12" t="n">
        <f aca="false">IF(OR(CG122=0,FS32=0),0,CG122*FS32/(CG122+FS32))</f>
        <v>22.1282862005832</v>
      </c>
      <c r="CH32" s="12" t="n">
        <f aca="false">IF(OR(CH122=0,FT32=0),0,CH122*FT32/(CH122+FT32))</f>
        <v>22.1797539311965</v>
      </c>
      <c r="CI32" s="12" t="n">
        <f aca="false">IF(OR(CI122=0,FU32=0),0,CI122*FU32/(CI122+FU32))</f>
        <v>22.2166816687228</v>
      </c>
      <c r="CJ32" s="12" t="n">
        <f aca="false">IF(OR(CJ122=0,FV32=0),0,CJ122*FV32/(CJ122+FV32))</f>
        <v>22.2404273311612</v>
      </c>
      <c r="CK32" s="12" t="n">
        <f aca="false">IF(OR(CK122=0,FW32=0),0,CK122*FW32/(CK122+FW32))</f>
        <v>22.3534357321618</v>
      </c>
      <c r="CL32" s="12" t="n">
        <f aca="false">IF(OR(CL122=0,FX32=0),0,CL122*FX32/(CL122+FX32))</f>
        <v>22.4383615921601</v>
      </c>
      <c r="CM32" s="12" t="n">
        <f aca="false">IF(OR(CM122=0,FY32=0),0,CM122*FY32/(CM122+FY32))</f>
        <v>22.4991800651641</v>
      </c>
      <c r="CN32" s="12" t="n">
        <f aca="false">IF(OR(CN122=0,FZ32=0),0,CN122*FZ32/(CN122+FZ32))</f>
        <v>22.5391386386644</v>
      </c>
      <c r="CO32" s="12" t="n">
        <f aca="false">IF(OR(CO122=0,GA32=0),0,CO122*GA32/(CO122+GA32))</f>
        <v>22.5609124273165</v>
      </c>
      <c r="CP32" s="12" t="n">
        <f aca="false">IF(OR(CP122=0,GB32=0),0,CP122*GB32/(CP122+GB32))</f>
        <v>0</v>
      </c>
      <c r="CQ32" s="12" t="n">
        <f aca="false">IF(OR(CQ122=0,GC32=0),0,CQ122*GC32/(CQ122+GC32))</f>
        <v>0</v>
      </c>
      <c r="CR32" s="0" t="n">
        <f aca="false">IF(F$9=0,0,(SIN(F$12)*COS($E32)+SIN($E32)*COS(F$12))/SIN($E32)*F$9)</f>
        <v>33.8</v>
      </c>
      <c r="CS32" s="0" t="n">
        <f aca="false">IF(G$9=0,0,(SIN(G$12)*COS($E32)+SIN($E32)*COS(G$12))/SIN($E32)*G$9)</f>
        <v>36.5681427927532</v>
      </c>
      <c r="CT32" s="0" t="n">
        <f aca="false">IF(H$9=0,0,(SIN(H$12)*COS($E32)+SIN($E32)*COS(H$12))/SIN($E32)*H$9)</f>
        <v>39.4299506217437</v>
      </c>
      <c r="CU32" s="0" t="n">
        <f aca="false">IF(I$9=0,0,(SIN(I$12)*COS($E32)+SIN($E32)*COS(I$12))/SIN($E32)*I$9)</f>
        <v>43.1835286462383</v>
      </c>
      <c r="CV32" s="0" t="n">
        <f aca="false">IF(J$9=0,0,(SIN(J$12)*COS($E32)+SIN($E32)*COS(J$12))/SIN($E32)*J$9)</f>
        <v>47.0930481146105</v>
      </c>
      <c r="CW32" s="0" t="n">
        <f aca="false">IF(K$9=0,0,(SIN(K$12)*COS($E32)+SIN($E32)*COS(K$12))/SIN($E32)*K$9)</f>
        <v>51.1560397172427</v>
      </c>
      <c r="CX32" s="0" t="n">
        <f aca="false">IF(L$9=0,0,(SIN(L$12)*COS($E32)+SIN($E32)*COS(L$12))/SIN($E32)*L$9)</f>
        <v>55.3699362766943</v>
      </c>
      <c r="CY32" s="0" t="n">
        <f aca="false">IF(M$9=0,0,(SIN(M$12)*COS($E32)+SIN($E32)*COS(M$12))/SIN($E32)*M$9)</f>
        <v>59.7320739346827</v>
      </c>
      <c r="CZ32" s="0" t="n">
        <f aca="false">IF(N$9=0,0,(SIN(N$12)*COS($E32)+SIN($E32)*COS(N$12))/SIN($E32)*N$9)</f>
        <v>65.8868650091918</v>
      </c>
      <c r="DA32" s="0" t="n">
        <f aca="false">IF(O$9=0,0,(SIN(O$12)*COS($E32)+SIN($E32)*COS(O$12))/SIN($E32)*O$9)</f>
        <v>72.2919135467994</v>
      </c>
      <c r="DB32" s="0" t="n">
        <f aca="false">IF(P$9=0,0,(SIN(P$12)*COS($E32)+SIN($E32)*COS(P$12))/SIN($E32)*P$9)</f>
        <v>78.9427188044033</v>
      </c>
      <c r="DC32" s="0" t="n">
        <f aca="false">IF(Q$9=0,0,(SIN(Q$12)*COS($E32)+SIN($E32)*COS(Q$12))/SIN($E32)*Q$9)</f>
        <v>85.8346236113919</v>
      </c>
      <c r="DD32" s="0" t="n">
        <f aca="false">IF(R$9=0,0,(SIN(R$12)*COS($E32)+SIN($E32)*COS(R$12))/SIN($E32)*R$9)</f>
        <v>92.9628165897738</v>
      </c>
      <c r="DE32" s="0" t="n">
        <f aca="false">IF(S$9=0,0,(SIN(S$12)*COS($E32)+SIN($E32)*COS(S$12))/SIN($E32)*S$9)</f>
        <v>91.0863100048338</v>
      </c>
      <c r="DF32" s="0" t="n">
        <f aca="false">IF(T$9=0,0,(SIN(T$12)*COS($E32)+SIN($E32)*COS(T$12))/SIN($E32)*T$9)</f>
        <v>88.9424045409012</v>
      </c>
      <c r="DG32" s="0" t="n">
        <f aca="false">IF(U$9=0,0,(SIN(U$12)*COS($E32)+SIN($E32)*COS(U$12))/SIN($E32)*U$9)</f>
        <v>86.5345059151455</v>
      </c>
      <c r="DH32" s="0" t="n">
        <f aca="false">IF(V$9=0,0,(SIN(V$12)*COS($E32)+SIN($E32)*COS(V$12))/SIN($E32)*V$9)</f>
        <v>83.8661724217807</v>
      </c>
      <c r="DI32" s="0" t="n">
        <f aca="false">IF(W$9=0,0,(SIN(W$12)*COS($E32)+SIN($E32)*COS(W$12))/SIN($E32)*W$9)</f>
        <v>80.9411129877056</v>
      </c>
      <c r="DJ32" s="0" t="n">
        <f aca="false">IF(X$9=0,0,(SIN(X$12)*COS($E32)+SIN($E32)*COS(X$12))/SIN($E32)*X$9)</f>
        <v>79.743266264165</v>
      </c>
      <c r="DK32" s="0" t="n">
        <f aca="false">IF(Y$9=0,0,(SIN(Y$12)*COS($E32)+SIN($E32)*COS(Y$12))/SIN($E32)*Y$9)</f>
        <v>78.3844144325609</v>
      </c>
      <c r="DL32" s="0" t="n">
        <f aca="false">IF(Z$9=0,0,(SIN(Z$12)*COS($E32)+SIN($E32)*COS(Z$12))/SIN($E32)*Z$9)</f>
        <v>76.8668563802873</v>
      </c>
      <c r="DM32" s="0" t="n">
        <f aca="false">IF(AA$9=0,0,(SIN(AA$12)*COS($E32)+SIN($E32)*COS(AA$12))/SIN($E32)*AA$9)</f>
        <v>75.1929804085834</v>
      </c>
      <c r="DN32" s="0" t="n">
        <f aca="false">IF(AB$9=0,0,(SIN(AB$12)*COS($E32)+SIN($E32)*COS(AB$12))/SIN($E32)*AB$9)</f>
        <v>73.3652629183434</v>
      </c>
      <c r="DO32" s="0" t="n">
        <f aca="false">IF(AC$9=0,0,(SIN(AC$12)*COS($E32)+SIN($E32)*COS(AC$12))/SIN($E32)*AC$9)</f>
        <v>72.5826849403926</v>
      </c>
      <c r="DP32" s="0" t="n">
        <f aca="false">IF(AD$9=0,0,(SIN(AD$12)*COS($E32)+SIN($E32)*COS(AD$12))/SIN($E32)*AD$9)</f>
        <v>71.6958955655822</v>
      </c>
      <c r="DQ32" s="0" t="n">
        <f aca="false">IF(AE$9=0,0,(SIN(AE$12)*COS($E32)+SIN($E32)*COS(AE$12))/SIN($E32)*AE$9)</f>
        <v>70.7065136030688</v>
      </c>
      <c r="DR32" s="0" t="n">
        <f aca="false">IF(AF$9=0,0,(SIN(AF$12)*COS($E32)+SIN($E32)*COS(AF$12))/SIN($E32)*AF$9)</f>
        <v>69.6162137109496</v>
      </c>
      <c r="DS32" s="0" t="n">
        <f aca="false">IF(AG$9=0,0,(SIN(AG$12)*COS($E32)+SIN($E32)*COS(AG$12))/SIN($E32)*AG$9)</f>
        <v>68.4267254678301</v>
      </c>
      <c r="DT32" s="0" t="n">
        <f aca="false">IF(AH$9=0,0,(SIN(AH$12)*COS($E32)+SIN($E32)*COS(AH$12))/SIN($E32)*AH$9)</f>
        <v>67.7916754535041</v>
      </c>
      <c r="DU32" s="0" t="n">
        <f aca="false">IF(AI$9=0,0,(SIN(AI$12)*COS($E32)+SIN($E32)*COS(AI$12))/SIN($E32)*AI$9)</f>
        <v>67.0813450216176</v>
      </c>
      <c r="DV32" s="0" t="n">
        <f aca="false">IF(AJ$9=0,0,(SIN(AJ$12)*COS($E32)+SIN($E32)*COS(AJ$12))/SIN($E32)*AJ$9)</f>
        <v>66.2970177599478</v>
      </c>
      <c r="DW32" s="0" t="n">
        <f aca="false">IF(AK$9=0,0,(SIN(AK$12)*COS($E32)+SIN($E32)*COS(AK$12))/SIN($E32)*AK$9)</f>
        <v>65.4400161122937</v>
      </c>
      <c r="DX32" s="0" t="n">
        <f aca="false">IF(AL$9=0,0,(SIN(AL$12)*COS($E32)+SIN($E32)*COS(AL$12))/SIN($E32)*AL$9)</f>
        <v>64.5117006455926</v>
      </c>
      <c r="DY32" s="0" t="n">
        <f aca="false">IF(AM$9=0,0,(SIN(AM$12)*COS($E32)+SIN($E32)*COS(AM$12))/SIN($E32)*AM$9)</f>
        <v>63.9804801042358</v>
      </c>
      <c r="DZ32" s="0" t="n">
        <f aca="false">IF(AN$9=0,0,(SIN(AN$12)*COS($E32)+SIN($E32)*COS(AN$12))/SIN($E32)*AN$9)</f>
        <v>63.392919605333</v>
      </c>
      <c r="EA32" s="0" t="n">
        <f aca="false">IF(AO$9=0,0,(SIN(AO$12)*COS($E32)+SIN($E32)*COS(AO$12))/SIN($E32)*AO$9)</f>
        <v>62.7500572091622</v>
      </c>
      <c r="EB32" s="0" t="n">
        <f aca="false">IF(AP$9=0,0,(SIN(AP$12)*COS($E32)+SIN($E32)*COS(AP$12))/SIN($E32)*AP$9)</f>
        <v>62.052958784946</v>
      </c>
      <c r="EC32" s="0" t="n">
        <f aca="false">IF(AQ$9=0,0,(SIN(AQ$12)*COS($E32)+SIN($E32)*COS(AQ$12))/SIN($E32)*AQ$9)</f>
        <v>61.3027174211526</v>
      </c>
      <c r="ED32" s="0" t="n">
        <f aca="false">IF(AR$9=0,0,(SIN(AR$12)*COS($E32)+SIN($E32)*COS(AR$12))/SIN($E32)*AR$9)</f>
        <v>60.9963581752653</v>
      </c>
      <c r="EE32" s="0" t="n">
        <f aca="false">IF(AS$9=0,0,(SIN(AS$12)*COS($E32)+SIN($E32)*COS(AS$12))/SIN($E32)*AS$9)</f>
        <v>60.6497865163438</v>
      </c>
      <c r="EF32" s="0" t="n">
        <f aca="false">IF(AT$9=0,0,(SIN(AT$12)*COS($E32)+SIN($E32)*COS(AT$12))/SIN($E32)*AT$9)</f>
        <v>60.2637154924633</v>
      </c>
      <c r="EG32" s="0" t="n">
        <f aca="false">IF(AU$9=0,0,(SIN(AU$12)*COS($E32)+SIN($E32)*COS(AU$12))/SIN($E32)*AU$9)</f>
        <v>59.8388765879623</v>
      </c>
      <c r="EH32" s="0" t="n">
        <f aca="false">IF(AV$9=0,0,(SIN(AV$12)*COS($E32)+SIN($E32)*COS(AV$12))/SIN($E32)*AV$9)</f>
        <v>59.3760193136297</v>
      </c>
      <c r="EI32" s="0" t="n">
        <f aca="false">IF(AW$9=0,0,(SIN(AW$12)*COS($E32)+SIN($E32)*COS(AW$12))/SIN($E32)*AW$9)</f>
        <v>59.0113774869007</v>
      </c>
      <c r="EJ32" s="0" t="n">
        <f aca="false">IF(AX$9=0,0,(SIN(AX$12)*COS($E32)+SIN($E32)*COS(AX$12))/SIN($E32)*AX$9)</f>
        <v>58.6126367111902</v>
      </c>
      <c r="EK32" s="0" t="n">
        <f aca="false">IF(AY$9=0,0,(SIN(AY$12)*COS($E32)+SIN($E32)*COS(AY$12))/SIN($E32)*AY$9)</f>
        <v>58.180473169468</v>
      </c>
      <c r="EL32" s="0" t="n">
        <f aca="false">IF(AZ$9=0,0,(SIN(AZ$12)*COS($E32)+SIN($E32)*COS(AZ$12))/SIN($E32)*AZ$9)</f>
        <v>57.7155779680063</v>
      </c>
      <c r="EM32" s="0" t="n">
        <f aca="false">IF(BA$9=0,0,(SIN(BA$12)*COS($E32)+SIN($E32)*COS(BA$12))/SIN($E32)*BA$9)</f>
        <v>57.2186567554431</v>
      </c>
      <c r="EN32" s="0" t="n">
        <f aca="false">IF(BB$9=0,0,(SIN(BB$12)*COS($E32)+SIN($E32)*COS(BB$12))/SIN($E32)*BB$9)</f>
        <v>56.9506761424634</v>
      </c>
      <c r="EO32" s="0" t="n">
        <f aca="false">IF(BC$9=0,0,(SIN(BC$12)*COS($E32)+SIN($E32)*COS(BC$12))/SIN($E32)*BC$9)</f>
        <v>56.6557137365004</v>
      </c>
      <c r="EP32" s="0" t="n">
        <f aca="false">IF(BD$9=0,0,(SIN(BD$12)*COS($E32)+SIN($E32)*COS(BD$12))/SIN($E32)*BD$9)</f>
        <v>56.3342770084976</v>
      </c>
      <c r="EQ32" s="0" t="n">
        <f aca="false">IF(BE$9=0,0,(SIN(BE$12)*COS($E32)+SIN($E32)*COS(BE$12))/SIN($E32)*BE$9)</f>
        <v>55.9868843011512</v>
      </c>
      <c r="ER32" s="0" t="n">
        <f aca="false">IF(BF$9=0,0,(SIN(BF$12)*COS($E32)+SIN($E32)*COS(BF$12))/SIN($E32)*BF$9)</f>
        <v>55.6140645429509</v>
      </c>
      <c r="ES32" s="0" t="n">
        <f aca="false">IF(BG$9=0,0,(SIN(BG$12)*COS($E32)+SIN($E32)*COS(BG$12))/SIN($E32)*BG$9)</f>
        <v>56.7597754836467</v>
      </c>
      <c r="ET32" s="0" t="n">
        <f aca="false">IF(BH$9=0,0,(SIN(BH$12)*COS($E32)+SIN($E32)*COS(BH$12))/SIN($E32)*BH$9)</f>
        <v>57.8971482316294</v>
      </c>
      <c r="EU32" s="0" t="n">
        <f aca="false">IF(BI$9=0,0,(SIN(BI$12)*COS($E32)+SIN($E32)*COS(BI$12))/SIN($E32)*BI$9)</f>
        <v>59.0253239857245</v>
      </c>
      <c r="EV32" s="0" t="n">
        <f aca="false">IF(BJ$9=0,0,(SIN(BJ$12)*COS($E32)+SIN($E32)*COS(BJ$12))/SIN($E32)*BJ$9)</f>
        <v>60.1434441756382</v>
      </c>
      <c r="EW32" s="0" t="n">
        <f aca="false">IF(BK$9=0,0,(SIN(BK$12)*COS($E32)+SIN($E32)*COS(BK$12))/SIN($E32)*BK$9)</f>
        <v>61.2506508803346</v>
      </c>
      <c r="EX32" s="0" t="n">
        <f aca="false">IF(BL$9=0,0,(SIN(BL$12)*COS($E32)+SIN($E32)*COS(BL$12))/SIN($E32)*BL$9)</f>
        <v>62.9180696987583</v>
      </c>
      <c r="EY32" s="0" t="n">
        <f aca="false">IF(BM$9=0,0,(SIN(BM$12)*COS($E32)+SIN($E32)*COS(BM$12))/SIN($E32)*BM$9)</f>
        <v>64.5769322613895</v>
      </c>
      <c r="EZ32" s="0" t="n">
        <f aca="false">IF(BN$9=0,0,(SIN(BN$12)*COS($E32)+SIN($E32)*COS(BN$12))/SIN($E32)*BN$9)</f>
        <v>66.2258605561518</v>
      </c>
      <c r="FA32" s="0" t="n">
        <f aca="false">IF(BO$9=0,0,(SIN(BO$12)*COS($E32)+SIN($E32)*COS(BO$12))/SIN($E32)*BO$9)</f>
        <v>67.8634766312133</v>
      </c>
      <c r="FB32" s="0" t="n">
        <f aca="false">IF(BP$9=0,0,(SIN(BP$12)*COS($E32)+SIN($E32)*COS(BP$12))/SIN($E32)*BP$9)</f>
        <v>69.4884032814625</v>
      </c>
      <c r="FC32" s="0" t="n">
        <f aca="false">IF(BQ$9=0,0,(SIN(BQ$12)*COS($E32)+SIN($E32)*COS(BQ$12))/SIN($E32)*BQ$9)</f>
        <v>71.3894658161323</v>
      </c>
      <c r="FD32" s="0" t="n">
        <f aca="false">IF(BR$9=0,0,(SIN(BR$12)*COS($E32)+SIN($E32)*COS(BR$12))/SIN($E32)*BR$9)</f>
        <v>73.2762448421545</v>
      </c>
      <c r="FE32" s="0" t="n">
        <f aca="false">IF(BS$9=0,0,(SIN(BS$12)*COS($E32)+SIN($E32)*COS(BS$12))/SIN($E32)*BS$9)</f>
        <v>75.1471037958544</v>
      </c>
      <c r="FF32" s="0" t="n">
        <f aca="false">IF(BT$9=0,0,(SIN(BT$12)*COS($E32)+SIN($E32)*COS(BT$12))/SIN($E32)*BT$9)</f>
        <v>77.0004090132865</v>
      </c>
      <c r="FG32" s="0" t="n">
        <f aca="false">IF(BU$9=0,0,(SIN(BU$12)*COS($E32)+SIN($E32)*COS(BU$12))/SIN($E32)*BU$9)</f>
        <v>78.8345305519025</v>
      </c>
      <c r="FH32" s="0" t="n">
        <f aca="false">IF(BV$9=0,0,(SIN(BV$12)*COS($E32)+SIN($E32)*COS(BV$12))/SIN($E32)*BV$9)</f>
        <v>81.2322476710854</v>
      </c>
      <c r="FI32" s="0" t="n">
        <f aca="false">IF(BW$9=0,0,(SIN(BW$12)*COS($E32)+SIN($E32)*COS(BW$12))/SIN($E32)*BW$9)</f>
        <v>83.6080699909077</v>
      </c>
      <c r="FJ32" s="0" t="n">
        <f aca="false">IF(BX$9=0,0,(SIN(BX$12)*COS($E32)+SIN($E32)*COS(BX$12))/SIN($E32)*BX$9)</f>
        <v>85.9598493647947</v>
      </c>
      <c r="FK32" s="0" t="n">
        <f aca="false">IF(BY$9=0,0,(SIN(BY$12)*COS($E32)+SIN($E32)*COS(BY$12))/SIN($E32)*BY$9)</f>
        <v>88.2854445358536</v>
      </c>
      <c r="FL32" s="0" t="n">
        <f aca="false">IF(BZ$9=0,0,(SIN(BZ$12)*COS($E32)+SIN($E32)*COS(BZ$12))/SIN($E32)*BZ$9)</f>
        <v>90.5827222231528</v>
      </c>
      <c r="FM32" s="0" t="n">
        <f aca="false">IF(CA$9=0,0,(SIN(CA$12)*COS($E32)+SIN($E32)*COS(CA$12))/SIN($E32)*CA$9)</f>
        <v>93.7254974339285</v>
      </c>
      <c r="FN32" s="0" t="n">
        <f aca="false">IF(CB$9=0,0,(SIN(CB$12)*COS($E32)+SIN($E32)*COS(CB$12))/SIN($E32)*CB$9)</f>
        <v>96.8338476985269</v>
      </c>
      <c r="FO32" s="0" t="n">
        <f aca="false">IF(CC$9=0,0,(SIN(CC$12)*COS($E32)+SIN($E32)*COS(CC$12))/SIN($E32)*CC$9)</f>
        <v>99.9048705503025</v>
      </c>
      <c r="FP32" s="0" t="n">
        <f aca="false">IF(CD$9=0,0,(SIN(CD$12)*COS($E32)+SIN($E32)*COS(CD$12))/SIN($E32)*CD$9)</f>
        <v>102.935677278265</v>
      </c>
      <c r="FQ32" s="0" t="n">
        <f aca="false">IF(CE$9=0,0,(SIN(CE$12)*COS($E32)+SIN($E32)*COS(CE$12))/SIN($E32)*CE$9)</f>
        <v>105.923394401985</v>
      </c>
      <c r="FR32" s="0" t="n">
        <f aca="false">IF(CF$9=0,0,(SIN(CF$12)*COS($E32)+SIN($E32)*COS(CF$12))/SIN($E32)*CF$9)</f>
        <v>110.602375222994</v>
      </c>
      <c r="FS32" s="0" t="n">
        <f aca="false">IF(CG$9=0,0,(SIN(CG$12)*COS($E32)+SIN($E32)*COS(CG$12))/SIN($E32)*CG$9)</f>
        <v>115.223519897251</v>
      </c>
      <c r="FT32" s="0" t="n">
        <f aca="false">IF(CH$9=0,0,(SIN(CH$12)*COS($E32)+SIN($E32)*COS(CH$12))/SIN($E32)*CH$9)</f>
        <v>119.782426049388</v>
      </c>
      <c r="FU32" s="0" t="n">
        <f aca="false">IF(CI$9=0,0,(SIN(CI$12)*COS($E32)+SIN($E32)*COS(CI$12))/SIN($E32)*CI$9)</f>
        <v>124.274718529696</v>
      </c>
      <c r="FV32" s="0" t="n">
        <f aca="false">IF(CJ$9=0,0,(SIN(CJ$12)*COS($E32)+SIN($E32)*COS(CJ$12))/SIN($E32)*CJ$9)</f>
        <v>128.696051656551</v>
      </c>
      <c r="FW32" s="0" t="n">
        <f aca="false">IF(CK$9=0,0,(SIN(CK$12)*COS($E32)+SIN($E32)*COS(CK$12))/SIN($E32)*CK$9)</f>
        <v>136.745639174701</v>
      </c>
      <c r="FX32" s="0" t="n">
        <f aca="false">IF(CL$9=0,0,(SIN(CL$12)*COS($E32)+SIN($E32)*COS(CL$12))/SIN($E32)*CL$9)</f>
        <v>144.684700611205</v>
      </c>
      <c r="FY32" s="0" t="n">
        <f aca="false">IF(CM$9=0,0,(SIN(CM$12)*COS($E32)+SIN($E32)*COS(CM$12))/SIN($E32)*CM$9)</f>
        <v>152.505621781298</v>
      </c>
      <c r="FZ32" s="0" t="n">
        <f aca="false">IF(CN$9=0,0,(SIN(CN$12)*COS($E32)+SIN($E32)*COS(CN$12))/SIN($E32)*CN$9)</f>
        <v>160.200847048683</v>
      </c>
      <c r="GA32" s="0" t="n">
        <f aca="false">IF(CO$9=0,0,(SIN(CO$12)*COS($E32)+SIN($E32)*COS(CO$12))/SIN($E32)*CO$9)</f>
        <v>167.762883202897</v>
      </c>
      <c r="GB32" s="0" t="n">
        <f aca="false">IF(CP$9=0,0,(SIN(CP$12)*COS($E32)+SIN($E32)*COS(CP$12))/SIN($E32)*CP$9)</f>
        <v>0</v>
      </c>
      <c r="GC32" s="0" t="n">
        <f aca="false">IF(CQ$9=0,0,(SIN(CQ$12)*COS($E32)+SIN($E32)*COS(CQ$12))/SIN($E32)*CQ$9)</f>
        <v>0</v>
      </c>
    </row>
    <row r="33" customFormat="false" ht="12.8" hidden="true" customHeight="false" outlineLevel="0" collapsed="false">
      <c r="A33" s="0" t="n">
        <f aca="false">MAX($F33:$CQ33)</f>
        <v>39.7492824110251</v>
      </c>
      <c r="B33" s="91" t="n">
        <f aca="false">IF(ISNA(INDEX(vmg!$B$6:$B$151,MATCH($C33,vmg!$F$6:$F$151,0))),IF(ISNA(INDEX(vmg!$B$6:$B$151,MATCH($C33,vmg!$D$6:$D$151,0))),0,INDEX(vmg!$B$6:$B$151,MATCH($C33,vmg!$D$6:$D$151,0))),INDEX(vmg!$B$6:$B$151,MATCH($C33,vmg!$F$6:$F$151,0)))</f>
        <v>26.9</v>
      </c>
      <c r="C33" s="90" t="n">
        <f aca="false">MOD(Best +D33,360)</f>
        <v>102</v>
      </c>
      <c r="D33" s="90" t="n">
        <f aca="false">D32+1</f>
        <v>21</v>
      </c>
      <c r="E33" s="1" t="n">
        <f aca="false">D33*PI()/180</f>
        <v>0.366519142918809</v>
      </c>
      <c r="F33" s="12" t="n">
        <f aca="false">IF(OR(F123=0,CR33=0),0,F123*CR33/(F123+CR33))</f>
        <v>33.79999885756</v>
      </c>
      <c r="G33" s="12" t="n">
        <f aca="false">IF(OR(G123=0,CS33=0),0,G123*CS33/(G123+CS33))</f>
        <v>34.313396944193</v>
      </c>
      <c r="H33" s="12" t="n">
        <f aca="false">IF(OR(H123=0,CT33=0),0,H123*CT33/(H123+CT33))</f>
        <v>34.7253456539334</v>
      </c>
      <c r="I33" s="12" t="n">
        <f aca="false">IF(OR(I123=0,CU33=0),0,I123*CU33/(I123+CU33))</f>
        <v>35.5968171695918</v>
      </c>
      <c r="J33" s="12" t="n">
        <f aca="false">IF(OR(J123=0,CV33=0),0,J123*CV33/(J123+CV33))</f>
        <v>36.2984510780506</v>
      </c>
      <c r="K33" s="12" t="n">
        <f aca="false">IF(OR(K123=0,CW33=0),0,K123*CW33/(K123+CW33))</f>
        <v>36.8496132534993</v>
      </c>
      <c r="L33" s="12" t="n">
        <f aca="false">IF(OR(L123=0,CX33=0),0,L123*CX33/(L123+CX33))</f>
        <v>37.2692453693915</v>
      </c>
      <c r="M33" s="12" t="n">
        <f aca="false">IF(OR(M123=0,CY33=0),0,M123*CY33/(M123+CY33))</f>
        <v>37.5751867389149</v>
      </c>
      <c r="N33" s="12" t="n">
        <f aca="false">IF(OR(N123=0,CZ33=0),0,N123*CZ33/(N123+CZ33))</f>
        <v>38.3560406058799</v>
      </c>
      <c r="O33" s="12" t="n">
        <f aca="false">IF(OR(O123=0,DA33=0),0,O123*DA33/(O123+DA33))</f>
        <v>38.9340475662276</v>
      </c>
      <c r="P33" s="12" t="n">
        <f aca="false">IF(OR(P123=0,DB33=0),0,P123*DB33/(P123+DB33))</f>
        <v>39.3406108066768</v>
      </c>
      <c r="Q33" s="12" t="n">
        <f aca="false">IF(OR(Q123=0,DC33=0),0,Q123*DC33/(Q123+DC33))</f>
        <v>39.6040586886589</v>
      </c>
      <c r="R33" s="12" t="n">
        <f aca="false">IF(OR(R123=0,DD33=0),0,R123*DD33/(R123+DD33))</f>
        <v>39.7492824110251</v>
      </c>
      <c r="S33" s="12" t="n">
        <f aca="false">IF(OR(S123=0,DE33=0),0,S123*DE33/(S123+DE33))</f>
        <v>38.2284417672343</v>
      </c>
      <c r="T33" s="12" t="n">
        <f aca="false">IF(OR(T123=0,DF33=0),0,T123*DF33/(T123+DF33))</f>
        <v>36.8124966638605</v>
      </c>
      <c r="U33" s="12" t="n">
        <f aca="false">IF(OR(U123=0,DG33=0),0,U123*DG33/(U123+DG33))</f>
        <v>35.4800497742279</v>
      </c>
      <c r="V33" s="12" t="n">
        <f aca="false">IF(OR(V123=0,DH33=0),0,V123*DH33/(V123+DH33))</f>
        <v>34.212799230651</v>
      </c>
      <c r="W33" s="12" t="n">
        <f aca="false">IF(OR(W123=0,DI33=0),0,W123*DI33/(W123+DI33))</f>
        <v>32.9946309515883</v>
      </c>
      <c r="X33" s="12" t="n">
        <f aca="false">IF(OR(X123=0,DJ33=0),0,X123*DJ33/(X123+DJ33))</f>
        <v>32.1455925256535</v>
      </c>
      <c r="Y33" s="12" t="n">
        <f aca="false">IF(OR(Y123=0,DK33=0),0,Y123*DK33/(Y123+DK33))</f>
        <v>31.3321109150929</v>
      </c>
      <c r="Z33" s="12" t="n">
        <f aca="false">IF(OR(Z123=0,DL33=0),0,Z123*DL33/(Z123+DL33))</f>
        <v>30.5476831672773</v>
      </c>
      <c r="AA33" s="12" t="n">
        <f aca="false">IF(OR(AA123=0,DM33=0),0,AA123*DM33/(AA123+DM33))</f>
        <v>29.7864413958478</v>
      </c>
      <c r="AB33" s="12" t="n">
        <f aca="false">IF(OR(AB123=0,DN33=0),0,AB123*DN33/(AB123+DN33))</f>
        <v>29.0429898932905</v>
      </c>
      <c r="AC33" s="12" t="n">
        <f aca="false">IF(OR(AC123=0,DO33=0),0,AC123*DO33/(AC123+DO33))</f>
        <v>28.5039571700496</v>
      </c>
      <c r="AD33" s="12" t="n">
        <f aca="false">IF(OR(AD123=0,DP33=0),0,AD123*DP33/(AD123+DP33))</f>
        <v>27.9794210587307</v>
      </c>
      <c r="AE33" s="12" t="n">
        <f aca="false">IF(OR(AE123=0,DQ33=0),0,AE123*DQ33/(AE123+DQ33))</f>
        <v>27.4669233769362</v>
      </c>
      <c r="AF33" s="12" t="n">
        <f aca="false">IF(OR(AF123=0,DR33=0),0,AF123*DR33/(AF123+DR33))</f>
        <v>26.9641860576143</v>
      </c>
      <c r="AG33" s="12" t="n">
        <f aca="false">IF(OR(AG123=0,DS33=0),0,AG123*DS33/(AG123+DS33))</f>
        <v>26.4690716146173</v>
      </c>
      <c r="AH33" s="12" t="n">
        <f aca="false">IF(OR(AH123=0,DT33=0),0,AH123*DT33/(AH123+DT33))</f>
        <v>26.0796612263429</v>
      </c>
      <c r="AI33" s="12" t="n">
        <f aca="false">IF(OR(AI123=0,DU33=0),0,AI123*DU33/(AI123+DU33))</f>
        <v>25.6966334475511</v>
      </c>
      <c r="AJ33" s="12" t="n">
        <f aca="false">IF(OR(AJ123=0,DV33=0),0,AJ123*DV33/(AJ123+DV33))</f>
        <v>25.3188307318332</v>
      </c>
      <c r="AK33" s="12" t="n">
        <f aca="false">IF(OR(AK123=0,DW33=0),0,AK123*DW33/(AK123+DW33))</f>
        <v>24.9451575896343</v>
      </c>
      <c r="AL33" s="12" t="n">
        <f aca="false">IF(OR(AL123=0,DX33=0),0,AL123*DX33/(AL123+DX33))</f>
        <v>24.5745676073347</v>
      </c>
      <c r="AM33" s="12" t="n">
        <f aca="false">IF(OR(AM123=0,DY33=0),0,AM123*DY33/(AM123+DY33))</f>
        <v>24.2759040426076</v>
      </c>
      <c r="AN33" s="12" t="n">
        <f aca="false">IF(OR(AN123=0,DZ33=0),0,AN123*DZ33/(AN123+DZ33))</f>
        <v>23.9800161364233</v>
      </c>
      <c r="AO33" s="12" t="n">
        <f aca="false">IF(OR(AO123=0,EA33=0),0,AO123*EA33/(AO123+EA33))</f>
        <v>23.6863072154961</v>
      </c>
      <c r="AP33" s="12" t="n">
        <f aca="false">IF(OR(AP123=0,EB33=0),0,AP123*EB33/(AP123+EB33))</f>
        <v>23.3942048517712</v>
      </c>
      <c r="AQ33" s="12" t="n">
        <f aca="false">IF(OR(AQ123=0,EC33=0),0,AQ123*EC33/(AQ123+EC33))</f>
        <v>23.1031560515613</v>
      </c>
      <c r="AR33" s="12" t="n">
        <f aca="false">IF(OR(AR123=0,ED33=0),0,AR123*ED33/(AR123+ED33))</f>
        <v>22.8853507718161</v>
      </c>
      <c r="AS33" s="12" t="n">
        <f aca="false">IF(OR(AS123=0,EE33=0),0,AS123*EE33/(AS123+EE33))</f>
        <v>22.6688026468478</v>
      </c>
      <c r="AT33" s="12" t="n">
        <f aca="false">IF(OR(AT123=0,EF33=0),0,AT123*EF33/(AT123+EF33))</f>
        <v>22.4532473800857</v>
      </c>
      <c r="AU33" s="12" t="n">
        <f aca="false">IF(OR(AU123=0,EG33=0),0,AU123*EG33/(AU123+EG33))</f>
        <v>22.2384314963622</v>
      </c>
      <c r="AV33" s="12" t="n">
        <f aca="false">IF(OR(AV123=0,EH33=0),0,AV123*EH33/(AV123+EH33))</f>
        <v>22.0241108550792</v>
      </c>
      <c r="AW33" s="12" t="n">
        <f aca="false">IF(OR(AW123=0,EI33=0),0,AW123*EI33/(AW123+EI33))</f>
        <v>21.8293313940471</v>
      </c>
      <c r="AX33" s="12" t="n">
        <f aca="false">IF(OR(AX123=0,EJ33=0),0,AX123*EJ33/(AX123+EJ33))</f>
        <v>21.6348214999553</v>
      </c>
      <c r="AY33" s="12" t="n">
        <f aca="false">IF(OR(AY123=0,EK33=0),0,AY123*EK33/(AY123+EK33))</f>
        <v>21.4404037849513</v>
      </c>
      <c r="AZ33" s="12" t="n">
        <f aca="false">IF(OR(AZ123=0,EL33=0),0,AZ123*EL33/(AZ123+EL33))</f>
        <v>21.2459059619118</v>
      </c>
      <c r="BA33" s="12" t="n">
        <f aca="false">IF(OR(BA123=0,EM33=0),0,BA123*EM33/(BA123+EM33))</f>
        <v>21.0511600896307</v>
      </c>
      <c r="BB33" s="12" t="n">
        <f aca="false">IF(OR(BB123=0,EN33=0),0,BB123*EN33/(BB123+EN33))</f>
        <v>20.8925521714503</v>
      </c>
      <c r="BC33" s="12" t="n">
        <f aca="false">IF(OR(BC123=0,EO33=0),0,BC123*EO33/(BC123+EO33))</f>
        <v>20.7337564648487</v>
      </c>
      <c r="BD33" s="12" t="n">
        <f aca="false">IF(OR(BD123=0,EP33=0),0,BD123*EP33/(BD123+EP33))</f>
        <v>20.5746815091168</v>
      </c>
      <c r="BE33" s="12" t="n">
        <f aca="false">IF(OR(BE123=0,EQ33=0),0,BE123*EQ33/(BE123+EQ33))</f>
        <v>20.4152381740776</v>
      </c>
      <c r="BF33" s="12" t="n">
        <f aca="false">IF(OR(BF123=0,ER33=0),0,BF123*ER33/(BF123+ER33))</f>
        <v>20.2553393901792</v>
      </c>
      <c r="BG33" s="12" t="n">
        <f aca="false">IF(OR(BG123=0,ES33=0),0,BG123*ES33/(BG123+ES33))</f>
        <v>20.3043508828239</v>
      </c>
      <c r="BH33" s="12" t="n">
        <f aca="false">IF(OR(BH123=0,ET33=0),0,BH123*ET33/(BH123+ET33))</f>
        <v>20.3474960726367</v>
      </c>
      <c r="BI33" s="12" t="n">
        <f aca="false">IF(OR(BI123=0,EU33=0),0,BI123*EU33/(BI123+EU33))</f>
        <v>20.3849889503651</v>
      </c>
      <c r="BJ33" s="12" t="n">
        <f aca="false">IF(OR(BJ123=0,EV33=0),0,BJ123*EV33/(BJ123+EV33))</f>
        <v>20.4170341115737</v>
      </c>
      <c r="BK33" s="12" t="n">
        <f aca="false">IF(OR(BK123=0,EW33=0),0,BK123*EW33/(BK123+EW33))</f>
        <v>20.4438269385939</v>
      </c>
      <c r="BL33" s="12" t="n">
        <f aca="false">IF(OR(BL123=0,EX33=0),0,BL123*EX33/(BL123+EX33))</f>
        <v>20.5295178081591</v>
      </c>
      <c r="BM33" s="12" t="n">
        <f aca="false">IF(OR(BM123=0,EY33=0),0,BM123*EY33/(BM123+EY33))</f>
        <v>20.6059403624117</v>
      </c>
      <c r="BN33" s="12" t="n">
        <f aca="false">IF(OR(BN123=0,EZ33=0),0,BN123*EZ33/(BN123+EZ33))</f>
        <v>20.6735460546774</v>
      </c>
      <c r="BO33" s="12" t="n">
        <f aca="false">IF(OR(BO123=0,FA33=0),0,BO123*FA33/(BO123+FA33))</f>
        <v>20.7327611074724</v>
      </c>
      <c r="BP33" s="12" t="n">
        <f aca="false">IF(OR(BP123=0,FB33=0),0,BP123*FB33/(BP123+FB33))</f>
        <v>20.7839875272947</v>
      </c>
      <c r="BQ33" s="12" t="n">
        <f aca="false">IF(OR(BQ123=0,FC33=0),0,BQ123*FC33/(BQ123+FC33))</f>
        <v>20.8535718243231</v>
      </c>
      <c r="BR33" s="12" t="n">
        <f aca="false">IF(OR(BR123=0,FD33=0),0,BR123*FD33/(BR123+FD33))</f>
        <v>20.913799094323</v>
      </c>
      <c r="BS33" s="12" t="n">
        <f aca="false">IF(OR(BS123=0,FE33=0),0,BS123*FE33/(BS123+FE33))</f>
        <v>20.9651692102535</v>
      </c>
      <c r="BT33" s="12" t="n">
        <f aca="false">IF(OR(BT123=0,FF33=0),0,BT123*FF33/(BT123+FF33))</f>
        <v>21.0081490742267</v>
      </c>
      <c r="BU33" s="12" t="n">
        <f aca="false">IF(OR(BU123=0,FG33=0),0,BU123*FG33/(BU123+FG33))</f>
        <v>21.0431745452403</v>
      </c>
      <c r="BV33" s="12" t="n">
        <f aca="false">IF(OR(BV123=0,FH33=0),0,BV123*FH33/(BV123+FH33))</f>
        <v>21.1122130062779</v>
      </c>
      <c r="BW33" s="12" t="n">
        <f aca="false">IF(OR(BW123=0,FI33=0),0,BW123*FI33/(BW123+FI33))</f>
        <v>21.1703207573195</v>
      </c>
      <c r="BX33" s="12" t="n">
        <f aca="false">IF(OR(BX123=0,FJ33=0),0,BX123*FJ33/(BX123+FJ33))</f>
        <v>21.2181891789959</v>
      </c>
      <c r="BY33" s="12" t="n">
        <f aca="false">IF(OR(BY123=0,FK33=0),0,BY123*FK33/(BY123+FK33))</f>
        <v>21.2564536342592</v>
      </c>
      <c r="BZ33" s="12" t="n">
        <f aca="false">IF(OR(BZ123=0,FL33=0),0,BZ123*FL33/(BZ123+FL33))</f>
        <v>21.2856980580148</v>
      </c>
      <c r="CA33" s="12" t="n">
        <f aca="false">IF(OR(CA123=0,FM33=0),0,CA123*FM33/(CA123+FM33))</f>
        <v>21.3544963861285</v>
      </c>
      <c r="CB33" s="12" t="n">
        <f aca="false">IF(OR(CB123=0,FN33=0),0,CB123*FN33/(CB123+FN33))</f>
        <v>21.4102579185726</v>
      </c>
      <c r="CC33" s="12" t="n">
        <f aca="false">IF(OR(CC123=0,FO33=0),0,CC123*FO33/(CC123+FO33))</f>
        <v>21.4539741708557</v>
      </c>
      <c r="CD33" s="12" t="n">
        <f aca="false">IF(OR(CD123=0,FP33=0),0,CD123*FP33/(CD123+FP33))</f>
        <v>21.4865378080573</v>
      </c>
      <c r="CE33" s="12" t="n">
        <f aca="false">IF(OR(CE123=0,FQ33=0),0,CE123*FQ33/(CE123+FQ33))</f>
        <v>21.5087533412217</v>
      </c>
      <c r="CF33" s="12" t="n">
        <f aca="false">IF(OR(CF123=0,FR33=0),0,CF123*FR33/(CF123+FR33))</f>
        <v>21.5917780251383</v>
      </c>
      <c r="CG33" s="12" t="n">
        <f aca="false">IF(OR(CG123=0,FS33=0),0,CG123*FS33/(CG123+FS33))</f>
        <v>21.6568017481775</v>
      </c>
      <c r="CH33" s="12" t="n">
        <f aca="false">IF(OR(CH123=0,FT33=0),0,CH123*FT33/(CH123+FT33))</f>
        <v>21.7056177840296</v>
      </c>
      <c r="CI33" s="12" t="n">
        <f aca="false">IF(OR(CI123=0,FU33=0),0,CI123*FU33/(CI123+FU33))</f>
        <v>21.7397850648398</v>
      </c>
      <c r="CJ33" s="12" t="n">
        <f aca="false">IF(OR(CJ123=0,FV33=0),0,CJ123*FV33/(CJ123+FV33))</f>
        <v>21.7606630999856</v>
      </c>
      <c r="CK33" s="12" t="n">
        <f aca="false">IF(OR(CK123=0,FW33=0),0,CK123*FW33/(CK123+FW33))</f>
        <v>21.8714254626738</v>
      </c>
      <c r="CL33" s="12" t="n">
        <f aca="false">IF(OR(CL123=0,FX33=0),0,CL123*FX33/(CL123+FX33))</f>
        <v>21.953909126476</v>
      </c>
      <c r="CM33" s="12" t="n">
        <f aca="false">IF(OR(CM123=0,FY33=0),0,CM123*FY33/(CM123+FY33))</f>
        <v>22.0120956939355</v>
      </c>
      <c r="CN33" s="12" t="n">
        <f aca="false">IF(OR(CN123=0,FZ33=0),0,CN123*FZ33/(CN123+FZ33))</f>
        <v>22.0492413423061</v>
      </c>
      <c r="CO33" s="12" t="n">
        <f aca="false">IF(OR(CO123=0,GA33=0),0,CO123*GA33/(CO123+GA33))</f>
        <v>22.0680308193498</v>
      </c>
      <c r="CP33" s="12" t="n">
        <f aca="false">IF(OR(CP123=0,GB33=0),0,CP123*GB33/(CP123+GB33))</f>
        <v>0</v>
      </c>
      <c r="CQ33" s="12" t="n">
        <f aca="false">IF(OR(CQ123=0,GC33=0),0,CQ123*GC33/(CQ123+GC33))</f>
        <v>0</v>
      </c>
      <c r="CR33" s="0" t="n">
        <f aca="false">IF(F$9=0,0,(SIN(F$12)*COS($E33)+SIN($E33)*COS(F$12))/SIN($E33)*F$9)</f>
        <v>33.8</v>
      </c>
      <c r="CS33" s="0" t="n">
        <f aca="false">IF(G$9=0,0,(SIN(G$12)*COS($E33)+SIN($E33)*COS(G$12))/SIN($E33)*G$9)</f>
        <v>36.4814156143244</v>
      </c>
      <c r="CT33" s="0" t="n">
        <f aca="false">IF(H$9=0,0,(SIN(H$12)*COS($E33)+SIN($E33)*COS(H$12))/SIN($E33)*H$9)</f>
        <v>39.2510564727155</v>
      </c>
      <c r="CU33" s="0" t="n">
        <f aca="false">IF(I$9=0,0,(SIN(I$12)*COS($E33)+SIN($E33)*COS(I$12))/SIN($E33)*I$9)</f>
        <v>42.901841885617</v>
      </c>
      <c r="CV33" s="0" t="n">
        <f aca="false">IF(J$9=0,0,(SIN(J$12)*COS($E33)+SIN($E33)*COS(J$12))/SIN($E33)*J$9)</f>
        <v>46.6997207372089</v>
      </c>
      <c r="CW33" s="0" t="n">
        <f aca="false">IF(K$9=0,0,(SIN(K$12)*COS($E33)+SIN($E33)*COS(K$12))/SIN($E33)*K$9)</f>
        <v>50.642267256586</v>
      </c>
      <c r="CX33" s="0" t="n">
        <f aca="false">IF(L$9=0,0,(SIN(L$12)*COS($E33)+SIN($E33)*COS(L$12))/SIN($E33)*L$9)</f>
        <v>54.7269632053669</v>
      </c>
      <c r="CY33" s="0" t="n">
        <f aca="false">IF(M$9=0,0,(SIN(M$12)*COS($E33)+SIN($E33)*COS(M$12))/SIN($E33)*M$9)</f>
        <v>58.9511990460369</v>
      </c>
      <c r="CZ33" s="0" t="n">
        <f aca="false">IF(N$9=0,0,(SIN(N$12)*COS($E33)+SIN($E33)*COS(N$12))/SIN($E33)*N$9)</f>
        <v>64.9356668233038</v>
      </c>
      <c r="DA33" s="0" t="n">
        <f aca="false">IF(O$9=0,0,(SIN(O$12)*COS($E33)+SIN($E33)*COS(O$12))/SIN($E33)*O$9)</f>
        <v>71.1559167954461</v>
      </c>
      <c r="DB33" s="0" t="n">
        <f aca="false">IF(P$9=0,0,(SIN(P$12)*COS($E33)+SIN($E33)*COS(P$12))/SIN($E33)*P$9)</f>
        <v>77.6075429748421</v>
      </c>
      <c r="DC33" s="0" t="n">
        <f aca="false">IF(Q$9=0,0,(SIN(Q$12)*COS($E33)+SIN($E33)*COS(Q$12))/SIN($E33)*Q$9)</f>
        <v>84.2859918126537</v>
      </c>
      <c r="DD33" s="0" t="n">
        <f aca="false">IF(R$9=0,0,(SIN(R$12)*COS($E33)+SIN($E33)*COS(R$12))/SIN($E33)*R$9)</f>
        <v>91.186564374309</v>
      </c>
      <c r="DE33" s="0" t="n">
        <f aca="false">IF(S$9=0,0,(SIN(S$12)*COS($E33)+SIN($E33)*COS(S$12))/SIN($E33)*S$9)</f>
        <v>89.254170522533</v>
      </c>
      <c r="DF33" s="0" t="n">
        <f aca="false">IF(T$9=0,0,(SIN(T$12)*COS($E33)+SIN($E33)*COS(T$12))/SIN($E33)*T$9)</f>
        <v>87.0684953190902</v>
      </c>
      <c r="DG33" s="0" t="n">
        <f aca="false">IF(U$9=0,0,(SIN(U$12)*COS($E33)+SIN($E33)*COS(U$12))/SIN($E33)*U$9)</f>
        <v>84.6329005056791</v>
      </c>
      <c r="DH33" s="0" t="n">
        <f aca="false">IF(V$9=0,0,(SIN(V$12)*COS($E33)+SIN($E33)*COS(V$12))/SIN($E33)*V$9)</f>
        <v>81.950892001037</v>
      </c>
      <c r="DI33" s="0" t="n">
        <f aca="false">IF(W$9=0,0,(SIN(W$12)*COS($E33)+SIN($E33)*COS(W$12))/SIN($E33)*W$9)</f>
        <v>79.0261179910577</v>
      </c>
      <c r="DJ33" s="0" t="n">
        <f aca="false">IF(X$9=0,0,(SIN(X$12)*COS($E33)+SIN($E33)*COS(X$12))/SIN($E33)*X$9)</f>
        <v>77.7940475951623</v>
      </c>
      <c r="DK33" s="0" t="n">
        <f aca="false">IF(Y$9=0,0,(SIN(Y$12)*COS($E33)+SIN($E33)*COS(Y$12))/SIN($E33)*Y$9)</f>
        <v>76.4096013814573</v>
      </c>
      <c r="DL33" s="0" t="n">
        <f aca="false">IF(Z$9=0,0,(SIN(Z$12)*COS($E33)+SIN($E33)*COS(Z$12))/SIN($E33)*Z$9)</f>
        <v>74.8750392432064</v>
      </c>
      <c r="DM33" s="0" t="n">
        <f aca="false">IF(AA$9=0,0,(SIN(AA$12)*COS($E33)+SIN($E33)*COS(AA$12))/SIN($E33)*AA$9)</f>
        <v>73.1927054373806</v>
      </c>
      <c r="DN33" s="0" t="n">
        <f aca="false">IF(AB$9=0,0,(SIN(AB$12)*COS($E33)+SIN($E33)*COS(AB$12))/SIN($E33)*AB$9)</f>
        <v>71.3650272988792</v>
      </c>
      <c r="DO33" s="0" t="n">
        <f aca="false">IF(AC$9=0,0,(SIN(AC$12)*COS($E33)+SIN($E33)*COS(AC$12))/SIN($E33)*AC$9)</f>
        <v>70.5575504639575</v>
      </c>
      <c r="DP33" s="0" t="n">
        <f aca="false">IF(AD$9=0,0,(SIN(AD$12)*COS($E33)+SIN($E33)*COS(AD$12))/SIN($E33)*AD$9)</f>
        <v>69.6515115471561</v>
      </c>
      <c r="DQ33" s="0" t="n">
        <f aca="false">IF(AE$9=0,0,(SIN(AE$12)*COS($E33)+SIN($E33)*COS(AE$12))/SIN($E33)*AE$9)</f>
        <v>68.6484971739139</v>
      </c>
      <c r="DR33" s="0" t="n">
        <f aca="false">IF(AF$9=0,0,(SIN(AF$12)*COS($E33)+SIN($E33)*COS(AF$12))/SIN($E33)*AF$9)</f>
        <v>67.5501465862379</v>
      </c>
      <c r="DS33" s="0" t="n">
        <f aca="false">IF(AG$9=0,0,(SIN(AG$12)*COS($E33)+SIN($E33)*COS(AG$12))/SIN($E33)*AG$9)</f>
        <v>66.3581507371116</v>
      </c>
      <c r="DT33" s="0" t="n">
        <f aca="false">IF(AH$9=0,0,(SIN(AH$12)*COS($E33)+SIN($E33)*COS(AH$12))/SIN($E33)*AH$9)</f>
        <v>65.7060402104234</v>
      </c>
      <c r="DU33" s="0" t="n">
        <f aca="false">IF(AI$9=0,0,(SIN(AI$12)*COS($E33)+SIN($E33)*COS(AI$12))/SIN($E33)*AI$9)</f>
        <v>64.9827951979651</v>
      </c>
      <c r="DV33" s="0" t="n">
        <f aca="false">IF(AJ$9=0,0,(SIN(AJ$12)*COS($E33)+SIN($E33)*COS(AJ$12))/SIN($E33)*AJ$9)</f>
        <v>64.1896701094877</v>
      </c>
      <c r="DW33" s="0" t="n">
        <f aca="false">IF(AK$9=0,0,(SIN(AK$12)*COS($E33)+SIN($E33)*COS(AK$12))/SIN($E33)*AK$9)</f>
        <v>63.3279558974758</v>
      </c>
      <c r="DX33" s="0" t="n">
        <f aca="false">IF(AL$9=0,0,(SIN(AL$12)*COS($E33)+SIN($E33)*COS(AL$12))/SIN($E33)*AL$9)</f>
        <v>62.3989793442662</v>
      </c>
      <c r="DY33" s="0" t="n">
        <f aca="false">IF(AM$9=0,0,(SIN(AM$12)*COS($E33)+SIN($E33)*COS(AM$12))/SIN($E33)*AM$9)</f>
        <v>61.8556030861557</v>
      </c>
      <c r="DZ33" s="0" t="n">
        <f aca="false">IF(AN$9=0,0,(SIN(AN$12)*COS($E33)+SIN($E33)*COS(AN$12))/SIN($E33)*AN$9)</f>
        <v>61.2590350638205</v>
      </c>
      <c r="EA33" s="0" t="n">
        <f aca="false">IF(AO$9=0,0,(SIN(AO$12)*COS($E33)+SIN($E33)*COS(AO$12))/SIN($E33)*AO$9)</f>
        <v>60.6102873555004</v>
      </c>
      <c r="EB33" s="0" t="n">
        <f aca="false">IF(AP$9=0,0,(SIN(AP$12)*COS($E33)+SIN($E33)*COS(AP$12))/SIN($E33)*AP$9)</f>
        <v>59.9103981442652</v>
      </c>
      <c r="EC33" s="0" t="n">
        <f aca="false">IF(AQ$9=0,0,(SIN(AQ$12)*COS($E33)+SIN($E33)*COS(AQ$12))/SIN($E33)*AQ$9)</f>
        <v>59.1604311457285</v>
      </c>
      <c r="ED33" s="0" t="n">
        <f aca="false">IF(AR$9=0,0,(SIN(AR$12)*COS($E33)+SIN($E33)*COS(AR$12))/SIN($E33)*AR$9)</f>
        <v>58.8398477710588</v>
      </c>
      <c r="EE33" s="0" t="n">
        <f aca="false">IF(AS$9=0,0,(SIN(AS$12)*COS($E33)+SIN($E33)*COS(AS$12))/SIN($E33)*AS$9)</f>
        <v>58.4812754549475</v>
      </c>
      <c r="EF33" s="0" t="n">
        <f aca="false">IF(AT$9=0,0,(SIN(AT$12)*COS($E33)+SIN($E33)*COS(AT$12))/SIN($E33)*AT$9)</f>
        <v>58.0854093016104</v>
      </c>
      <c r="EG33" s="0" t="n">
        <f aca="false">IF(AU$9=0,0,(SIN(AU$12)*COS($E33)+SIN($E33)*COS(AU$12))/SIN($E33)*AU$9)</f>
        <v>57.6529617090861</v>
      </c>
      <c r="EH33" s="0" t="n">
        <f aca="false">IF(AV$9=0,0,(SIN(AV$12)*COS($E33)+SIN($E33)*COS(AV$12))/SIN($E33)*AV$9)</f>
        <v>57.1846619719602</v>
      </c>
      <c r="EI33" s="0" t="n">
        <f aca="false">IF(AW$9=0,0,(SIN(AW$12)*COS($E33)+SIN($E33)*COS(AW$12))/SIN($E33)*AW$9)</f>
        <v>56.8116729261113</v>
      </c>
      <c r="EJ33" s="0" t="n">
        <f aca="false">IF(AX$9=0,0,(SIN(AX$12)*COS($E33)+SIN($E33)*COS(AX$12))/SIN($E33)*AX$9)</f>
        <v>56.4065199126023</v>
      </c>
      <c r="EK33" s="0" t="n">
        <f aca="false">IF(AY$9=0,0,(SIN(AY$12)*COS($E33)+SIN($E33)*COS(AY$12))/SIN($E33)*AY$9)</f>
        <v>55.9698602887073</v>
      </c>
      <c r="EL33" s="0" t="n">
        <f aca="false">IF(AZ$9=0,0,(SIN(AZ$12)*COS($E33)+SIN($E33)*COS(AZ$12))/SIN($E33)*AZ$9)</f>
        <v>55.5023653723422</v>
      </c>
      <c r="EM33" s="0" t="n">
        <f aca="false">IF(BA$9=0,0,(SIN(BA$12)*COS($E33)+SIN($E33)*COS(BA$12))/SIN($E33)*BA$9)</f>
        <v>55.0047200736018</v>
      </c>
      <c r="EN33" s="0" t="n">
        <f aca="false">IF(BB$9=0,0,(SIN(BB$12)*COS($E33)+SIN($E33)*COS(BB$12))/SIN($E33)*BB$9)</f>
        <v>54.7277110710874</v>
      </c>
      <c r="EO33" s="0" t="n">
        <f aca="false">IF(BC$9=0,0,(SIN(BC$12)*COS($E33)+SIN($E33)*COS(BC$12))/SIN($E33)*BC$9)</f>
        <v>54.4252354647771</v>
      </c>
      <c r="EP33" s="0" t="n">
        <f aca="false">IF(BD$9=0,0,(SIN(BD$12)*COS($E33)+SIN($E33)*COS(BD$12))/SIN($E33)*BD$9)</f>
        <v>54.0977866427136</v>
      </c>
      <c r="EQ33" s="0" t="n">
        <f aca="false">IF(BE$9=0,0,(SIN(BE$12)*COS($E33)+SIN($E33)*COS(BE$12))/SIN($E33)*BE$9)</f>
        <v>53.7458681571488</v>
      </c>
      <c r="ER33" s="0" t="n">
        <f aca="false">IF(BF$9=0,0,(SIN(BF$12)*COS($E33)+SIN($E33)*COS(BF$12))/SIN($E33)*BF$9)</f>
        <v>53.3699934481531</v>
      </c>
      <c r="ES33" s="0" t="n">
        <f aca="false">IF(BG$9=0,0,(SIN(BG$12)*COS($E33)+SIN($E33)*COS(BG$12))/SIN($E33)*BG$9)</f>
        <v>54.4513326381639</v>
      </c>
      <c r="ET33" s="0" t="n">
        <f aca="false">IF(BH$9=0,0,(SIN(BH$12)*COS($E33)+SIN($E33)*COS(BH$12))/SIN($E33)*BH$9)</f>
        <v>55.524139496296</v>
      </c>
      <c r="EU33" s="0" t="n">
        <f aca="false">IF(BI$9=0,0,(SIN(BI$12)*COS($E33)+SIN($E33)*COS(BI$12))/SIN($E33)*BI$9)</f>
        <v>56.5875958073223</v>
      </c>
      <c r="EV33" s="0" t="n">
        <f aca="false">IF(BJ$9=0,0,(SIN(BJ$12)*COS($E33)+SIN($E33)*COS(BJ$12))/SIN($E33)*BJ$9)</f>
        <v>57.6408839006286</v>
      </c>
      <c r="EW33" s="0" t="n">
        <f aca="false">IF(BK$9=0,0,(SIN(BK$12)*COS($E33)+SIN($E33)*COS(BK$12))/SIN($E33)*BK$9)</f>
        <v>58.6831870496791</v>
      </c>
      <c r="EX33" s="0" t="n">
        <f aca="false">IF(BL$9=0,0,(SIN(BL$12)*COS($E33)+SIN($E33)*COS(BL$12))/SIN($E33)*BL$9)</f>
        <v>60.2615218890236</v>
      </c>
      <c r="EY33" s="0" t="n">
        <f aca="false">IF(BM$9=0,0,(SIN(BM$12)*COS($E33)+SIN($E33)*COS(BM$12))/SIN($E33)*BM$9)</f>
        <v>61.8307928231002</v>
      </c>
      <c r="EZ33" s="0" t="n">
        <f aca="false">IF(BN$9=0,0,(SIN(BN$12)*COS($E33)+SIN($E33)*COS(BN$12))/SIN($E33)*BN$9)</f>
        <v>63.3896861103552</v>
      </c>
      <c r="FA33" s="0" t="n">
        <f aca="false">IF(BO$9=0,0,(SIN(BO$12)*COS($E33)+SIN($E33)*COS(BO$12))/SIN($E33)*BO$9)</f>
        <v>64.9368885944005</v>
      </c>
      <c r="FB33" s="0" t="n">
        <f aca="false">IF(BP$9=0,0,(SIN(BP$12)*COS($E33)+SIN($E33)*COS(BP$12))/SIN($E33)*BP$9)</f>
        <v>66.4710883593695</v>
      </c>
      <c r="FC33" s="0" t="n">
        <f aca="false">IF(BQ$9=0,0,(SIN(BQ$12)*COS($E33)+SIN($E33)*COS(BQ$12))/SIN($E33)*BQ$9)</f>
        <v>68.268489570848</v>
      </c>
      <c r="FD33" s="0" t="n">
        <f aca="false">IF(BR$9=0,0,(SIN(BR$12)*COS($E33)+SIN($E33)*COS(BR$12))/SIN($E33)*BR$9)</f>
        <v>70.0512041430163</v>
      </c>
      <c r="FE33" s="0" t="n">
        <f aca="false">IF(BS$9=0,0,(SIN(BS$12)*COS($E33)+SIN($E33)*COS(BS$12))/SIN($E33)*BS$9)</f>
        <v>71.8176737885153</v>
      </c>
      <c r="FF33" s="0" t="n">
        <f aca="false">IF(BT$9=0,0,(SIN(BT$12)*COS($E33)+SIN($E33)*COS(BT$12))/SIN($E33)*BT$9)</f>
        <v>73.5663436168646</v>
      </c>
      <c r="FG33" s="0" t="n">
        <f aca="false">IF(BU$9=0,0,(SIN(BU$12)*COS($E33)+SIN($E33)*COS(BU$12))/SIN($E33)*BU$9)</f>
        <v>75.2956629178266</v>
      </c>
      <c r="FH33" s="0" t="n">
        <f aca="false">IF(BV$9=0,0,(SIN(BV$12)*COS($E33)+SIN($E33)*COS(BV$12))/SIN($E33)*BV$9)</f>
        <v>77.5620865666563</v>
      </c>
      <c r="FI33" s="0" t="n">
        <f aca="false">IF(BW$9=0,0,(SIN(BW$12)*COS($E33)+SIN($E33)*COS(BW$12))/SIN($E33)*BW$9)</f>
        <v>79.8062439352846</v>
      </c>
      <c r="FJ33" s="0" t="n">
        <f aca="false">IF(BX$9=0,0,(SIN(BX$12)*COS($E33)+SIN($E33)*COS(BX$12))/SIN($E33)*BX$9)</f>
        <v>82.0260915489099</v>
      </c>
      <c r="FK33" s="0" t="n">
        <f aca="false">IF(BY$9=0,0,(SIN(BY$12)*COS($E33)+SIN($E33)*COS(BY$12))/SIN($E33)*BY$9)</f>
        <v>84.2195933377171</v>
      </c>
      <c r="FL33" s="0" t="n">
        <f aca="false">IF(BZ$9=0,0,(SIN(BZ$12)*COS($E33)+SIN($E33)*COS(BZ$12))/SIN($E33)*BZ$9)</f>
        <v>86.3847216713183</v>
      </c>
      <c r="FM33" s="0" t="n">
        <f aca="false">IF(CA$9=0,0,(SIN(CA$12)*COS($E33)+SIN($E33)*COS(CA$12))/SIN($E33)*CA$9)</f>
        <v>89.3545476205946</v>
      </c>
      <c r="FN33" s="0" t="n">
        <f aca="false">IF(CB$9=0,0,(SIN(CB$12)*COS($E33)+SIN($E33)*COS(CB$12))/SIN($E33)*CB$9)</f>
        <v>92.2896816487358</v>
      </c>
      <c r="FO33" s="0" t="n">
        <f aca="false">IF(CC$9=0,0,(SIN(CC$12)*COS($E33)+SIN($E33)*COS(CC$12))/SIN($E33)*CC$9)</f>
        <v>95.187365539841</v>
      </c>
      <c r="FP33" s="0" t="n">
        <f aca="false">IF(CD$9=0,0,(SIN(CD$12)*COS($E33)+SIN($E33)*COS(CD$12))/SIN($E33)*CD$9)</f>
        <v>98.0448553300701</v>
      </c>
      <c r="FQ33" s="0" t="n">
        <f aca="false">IF(CE$9=0,0,(SIN(CE$12)*COS($E33)+SIN($E33)*COS(CE$12))/SIN($E33)*CE$9)</f>
        <v>100.859422710452</v>
      </c>
      <c r="FR33" s="0" t="n">
        <f aca="false">IF(CF$9=0,0,(SIN(CF$12)*COS($E33)+SIN($E33)*COS(CF$12))/SIN($E33)*CF$9)</f>
        <v>105.282000409372</v>
      </c>
      <c r="FS33" s="0" t="n">
        <f aca="false">IF(CG$9=0,0,(SIN(CG$12)*COS($E33)+SIN($E33)*COS(CG$12))/SIN($E33)*CG$9)</f>
        <v>109.646605939631</v>
      </c>
      <c r="FT33" s="0" t="n">
        <f aca="false">IF(CH$9=0,0,(SIN(CH$12)*COS($E33)+SIN($E33)*COS(CH$12))/SIN($E33)*CH$9)</f>
        <v>113.949059571972</v>
      </c>
      <c r="FU33" s="0" t="n">
        <f aca="false">IF(CI$9=0,0,(SIN(CI$12)*COS($E33)+SIN($E33)*COS(CI$12))/SIN($E33)*CI$9)</f>
        <v>118.185209267493</v>
      </c>
      <c r="FV33" s="0" t="n">
        <f aca="false">IF(CJ$9=0,0,(SIN(CJ$12)*COS($E33)+SIN($E33)*COS(CJ$12))/SIN($E33)*CJ$9)</f>
        <v>122.350932807938</v>
      </c>
      <c r="FW33" s="0" t="n">
        <f aca="false">IF(CK$9=0,0,(SIN(CK$12)*COS($E33)+SIN($E33)*COS(CK$12))/SIN($E33)*CK$9)</f>
        <v>129.961942523994</v>
      </c>
      <c r="FX33" s="0" t="n">
        <f aca="false">IF(CL$9=0,0,(SIN(CL$12)*COS($E33)+SIN($E33)*COS(CL$12))/SIN($E33)*CL$9)</f>
        <v>137.462675451995</v>
      </c>
      <c r="FY33" s="0" t="n">
        <f aca="false">IF(CM$9=0,0,(SIN(CM$12)*COS($E33)+SIN($E33)*COS(CM$12))/SIN($E33)*CM$9)</f>
        <v>144.84590948083</v>
      </c>
      <c r="FZ33" s="0" t="n">
        <f aca="false">IF(CN$9=0,0,(SIN(CN$12)*COS($E33)+SIN($E33)*COS(CN$12))/SIN($E33)*CN$9)</f>
        <v>152.104481327236</v>
      </c>
      <c r="GA33" s="0" t="n">
        <f aca="false">IF(CO$9=0,0,(SIN(CO$12)*COS($E33)+SIN($E33)*COS(CO$12))/SIN($E33)*CO$9)</f>
        <v>159.231290214741</v>
      </c>
      <c r="GB33" s="0" t="n">
        <f aca="false">IF(CP$9=0,0,(SIN(CP$12)*COS($E33)+SIN($E33)*COS(CP$12))/SIN($E33)*CP$9)</f>
        <v>0</v>
      </c>
      <c r="GC33" s="0" t="n">
        <f aca="false">IF(CQ$9=0,0,(SIN(CQ$12)*COS($E33)+SIN($E33)*COS(CQ$12))/SIN($E33)*CQ$9)</f>
        <v>0</v>
      </c>
    </row>
    <row r="34" customFormat="false" ht="12.8" hidden="true" customHeight="false" outlineLevel="0" collapsed="false">
      <c r="A34" s="0" t="n">
        <f aca="false">MAX($F34:$CQ34)</f>
        <v>39.7561961541596</v>
      </c>
      <c r="B34" s="91" t="n">
        <f aca="false">IF(ISNA(INDEX(vmg!$B$6:$B$151,MATCH($C34,vmg!$F$6:$F$151,0))),IF(ISNA(INDEX(vmg!$B$6:$B$151,MATCH($C34,vmg!$D$6:$D$151,0))),0,INDEX(vmg!$B$6:$B$151,MATCH($C34,vmg!$D$6:$D$151,0))),INDEX(vmg!$B$6:$B$151,MATCH($C34,vmg!$F$6:$F$151,0)))</f>
        <v>26.58</v>
      </c>
      <c r="C34" s="90" t="n">
        <f aca="false">MOD(Best +D34,360)</f>
        <v>103</v>
      </c>
      <c r="D34" s="90" t="n">
        <f aca="false">D33+1</f>
        <v>22</v>
      </c>
      <c r="E34" s="1" t="n">
        <f aca="false">D34*PI()/180</f>
        <v>0.383972435438752</v>
      </c>
      <c r="F34" s="12" t="n">
        <f aca="false">IF(OR(F124=0,CR34=0),0,F124*CR34/(F124+CR34))</f>
        <v>33.79999885756</v>
      </c>
      <c r="G34" s="12" t="n">
        <f aca="false">IF(OR(G124=0,CS34=0),0,G124*CS34/(G124+CS34))</f>
        <v>34.3038112093939</v>
      </c>
      <c r="H34" s="12" t="n">
        <f aca="false">IF(OR(H124=0,CT34=0),0,H124*CT34/(H124+CT34))</f>
        <v>34.7082318172706</v>
      </c>
      <c r="I34" s="12" t="n">
        <f aca="false">IF(OR(I124=0,CU34=0),0,I124*CU34/(I124+CU34))</f>
        <v>35.5762487756961</v>
      </c>
      <c r="J34" s="12" t="n">
        <f aca="false">IF(OR(J124=0,CV34=0),0,J124*CV34/(J124+CV34))</f>
        <v>36.2765110982421</v>
      </c>
      <c r="K34" s="12" t="n">
        <f aca="false">IF(OR(K124=0,CW34=0),0,K124*CW34/(K124+CW34))</f>
        <v>36.8275618781928</v>
      </c>
      <c r="L34" s="12" t="n">
        <f aca="false">IF(OR(L124=0,CX34=0),0,L124*CX34/(L124+CX34))</f>
        <v>37.2476835332075</v>
      </c>
      <c r="M34" s="12" t="n">
        <f aca="false">IF(OR(M124=0,CY34=0),0,M124*CY34/(M124+CY34))</f>
        <v>37.5542153304682</v>
      </c>
      <c r="N34" s="12" t="n">
        <f aca="false">IF(OR(N124=0,CZ34=0),0,N124*CZ34/(N124+CZ34))</f>
        <v>38.3426398744875</v>
      </c>
      <c r="O34" s="12" t="n">
        <f aca="false">IF(OR(O124=0,DA34=0),0,O124*DA34/(O124+DA34))</f>
        <v>38.9276548811793</v>
      </c>
      <c r="P34" s="12" t="n">
        <f aca="false">IF(OR(P124=0,DB34=0),0,P124*DB34/(P124+DB34))</f>
        <v>39.340123826022</v>
      </c>
      <c r="Q34" s="12" t="n">
        <f aca="false">IF(OR(Q124=0,DC34=0),0,Q124*DC34/(Q124+DC34))</f>
        <v>39.6080563505316</v>
      </c>
      <c r="R34" s="12" t="n">
        <f aca="false">IF(OR(R124=0,DD34=0),0,R124*DD34/(R124+DD34))</f>
        <v>39.7561961541596</v>
      </c>
      <c r="S34" s="12" t="n">
        <f aca="false">IF(OR(S124=0,DE34=0),0,S124*DE34/(S124+DE34))</f>
        <v>38.2072617497831</v>
      </c>
      <c r="T34" s="12" t="n">
        <f aca="false">IF(OR(T124=0,DF34=0),0,T124*DF34/(T124+DF34))</f>
        <v>36.7646065324501</v>
      </c>
      <c r="U34" s="12" t="n">
        <f aca="false">IF(OR(U124=0,DG34=0),0,U124*DG34/(U124+DG34))</f>
        <v>35.4067605806067</v>
      </c>
      <c r="V34" s="12" t="n">
        <f aca="false">IF(OR(V124=0,DH34=0),0,V124*DH34/(V124+DH34))</f>
        <v>34.115344072632</v>
      </c>
      <c r="W34" s="12" t="n">
        <f aca="false">IF(OR(W124=0,DI34=0),0,W124*DI34/(W124+DI34))</f>
        <v>32.8741689497301</v>
      </c>
      <c r="X34" s="12" t="n">
        <f aca="false">IF(OR(X124=0,DJ34=0),0,X124*DJ34/(X124+DJ34))</f>
        <v>32.0080637045608</v>
      </c>
      <c r="Y34" s="12" t="n">
        <f aca="false">IF(OR(Y124=0,DK34=0),0,Y124*DK34/(Y124+DK34))</f>
        <v>31.1782589362338</v>
      </c>
      <c r="Z34" s="12" t="n">
        <f aca="false">IF(OR(Z124=0,DL34=0),0,Z124*DL34/(Z124+DL34))</f>
        <v>30.3782141275125</v>
      </c>
      <c r="AA34" s="12" t="n">
        <f aca="false">IF(OR(AA124=0,DM34=0),0,AA124*DM34/(AA124+DM34))</f>
        <v>29.6020272297211</v>
      </c>
      <c r="AB34" s="12" t="n">
        <f aca="false">IF(OR(AB124=0,DN34=0),0,AB124*DN34/(AB124+DN34))</f>
        <v>28.844273003728</v>
      </c>
      <c r="AC34" s="12" t="n">
        <f aca="false">IF(OR(AC124=0,DO34=0),0,AC124*DO34/(AC124+DO34))</f>
        <v>28.2937973452674</v>
      </c>
      <c r="AD34" s="12" t="n">
        <f aca="false">IF(OR(AD124=0,DP34=0),0,AD124*DP34/(AD124+DP34))</f>
        <v>27.7582597440731</v>
      </c>
      <c r="AE34" s="12" t="n">
        <f aca="false">IF(OR(AE124=0,DQ34=0),0,AE124*DQ34/(AE124+DQ34))</f>
        <v>27.235183717362</v>
      </c>
      <c r="AF34" s="12" t="n">
        <f aca="false">IF(OR(AF124=0,DR34=0),0,AF124*DR34/(AF124+DR34))</f>
        <v>26.7222751075605</v>
      </c>
      <c r="AG34" s="12" t="n">
        <f aca="false">IF(OR(AG124=0,DS34=0),0,AG124*DS34/(AG124+DS34))</f>
        <v>26.2173827599275</v>
      </c>
      <c r="AH34" s="12" t="n">
        <f aca="false">IF(OR(AH124=0,DT34=0),0,AH124*DT34/(AH124+DT34))</f>
        <v>25.8195105082637</v>
      </c>
      <c r="AI34" s="12" t="n">
        <f aca="false">IF(OR(AI124=0,DU34=0),0,AI124*DU34/(AI124+DU34))</f>
        <v>25.4283176064573</v>
      </c>
      <c r="AJ34" s="12" t="n">
        <f aca="false">IF(OR(AJ124=0,DV34=0),0,AJ124*DV34/(AJ124+DV34))</f>
        <v>25.0426368875311</v>
      </c>
      <c r="AK34" s="12" t="n">
        <f aca="false">IF(OR(AK124=0,DW34=0),0,AK124*DW34/(AK124+DW34))</f>
        <v>24.6613646457393</v>
      </c>
      <c r="AL34" s="12" t="n">
        <f aca="false">IF(OR(AL124=0,DX34=0),0,AL124*DX34/(AL124+DX34))</f>
        <v>24.2834477057449</v>
      </c>
      <c r="AM34" s="12" t="n">
        <f aca="false">IF(OR(AM124=0,DY34=0),0,AM124*DY34/(AM124+DY34))</f>
        <v>23.9782241346134</v>
      </c>
      <c r="AN34" s="12" t="n">
        <f aca="false">IF(OR(AN124=0,DZ34=0),0,AN124*DZ34/(AN124+DZ34))</f>
        <v>23.6759876854572</v>
      </c>
      <c r="AO34" s="12" t="n">
        <f aca="false">IF(OR(AO124=0,EA34=0),0,AO124*EA34/(AO124+EA34))</f>
        <v>23.3761364439729</v>
      </c>
      <c r="AP34" s="12" t="n">
        <f aca="false">IF(OR(AP124=0,EB34=0),0,AP124*EB34/(AP124+EB34))</f>
        <v>23.0780936076981</v>
      </c>
      <c r="AQ34" s="12" t="n">
        <f aca="false">IF(OR(AQ124=0,EC34=0),0,AQ124*EC34/(AQ124+EC34))</f>
        <v>22.7813026870903</v>
      </c>
      <c r="AR34" s="12" t="n">
        <f aca="false">IF(OR(AR124=0,ED34=0),0,AR124*ED34/(AR124+ED34))</f>
        <v>22.5583292379503</v>
      </c>
      <c r="AS34" s="12" t="n">
        <f aca="false">IF(OR(AS124=0,EE34=0),0,AS124*EE34/(AS124+EE34))</f>
        <v>22.3367566597503</v>
      </c>
      <c r="AT34" s="12" t="n">
        <f aca="false">IF(OR(AT124=0,EF34=0),0,AT124*EF34/(AT124+EF34))</f>
        <v>22.1163171594466</v>
      </c>
      <c r="AU34" s="12" t="n">
        <f aca="false">IF(OR(AU124=0,EG34=0),0,AU124*EG34/(AU124+EG34))</f>
        <v>21.8967542003195</v>
      </c>
      <c r="AV34" s="12" t="n">
        <f aca="false">IF(OR(AV124=0,EH34=0),0,AV124*EH34/(AV124+EH34))</f>
        <v>21.6778210079168</v>
      </c>
      <c r="AW34" s="12" t="n">
        <f aca="false">IF(OR(AW124=0,EI34=0),0,AW124*EI34/(AW124+EI34))</f>
        <v>21.478630488709</v>
      </c>
      <c r="AX34" s="12" t="n">
        <f aca="false">IF(OR(AX124=0,EJ34=0),0,AX124*EJ34/(AX124+EJ34))</f>
        <v>21.2798275076394</v>
      </c>
      <c r="AY34" s="12" t="n">
        <f aca="false">IF(OR(AY124=0,EK34=0),0,AY124*EK34/(AY124+EK34))</f>
        <v>21.0812327128671</v>
      </c>
      <c r="AZ34" s="12" t="n">
        <f aca="false">IF(OR(AZ124=0,EL34=0),0,AZ124*EL34/(AZ124+EL34))</f>
        <v>20.8826721834869</v>
      </c>
      <c r="BA34" s="12" t="n">
        <f aca="false">IF(OR(BA124=0,EM34=0),0,BA124*EM34/(BA124+EM34))</f>
        <v>20.6839766713352</v>
      </c>
      <c r="BB34" s="12" t="n">
        <f aca="false">IF(OR(BB124=0,EN34=0),0,BB124*EN34/(BB124+EN34))</f>
        <v>20.5216016606357</v>
      </c>
      <c r="BC34" s="12" t="n">
        <f aca="false">IF(OR(BC124=0,EO34=0),0,BC124*EO34/(BC124+EO34))</f>
        <v>20.3591267819392</v>
      </c>
      <c r="BD34" s="12" t="n">
        <f aca="false">IF(OR(BD124=0,EP34=0),0,BD124*EP34/(BD124+EP34))</f>
        <v>20.1964591474971</v>
      </c>
      <c r="BE34" s="12" t="n">
        <f aca="false">IF(OR(BE124=0,EQ34=0),0,BE124*EQ34/(BE124+EQ34))</f>
        <v>20.0335083996737</v>
      </c>
      <c r="BF34" s="12" t="n">
        <f aca="false">IF(OR(BF124=0,ER34=0),0,BF124*ER34/(BF124+ER34))</f>
        <v>19.8701864366889</v>
      </c>
      <c r="BG34" s="12" t="n">
        <f aca="false">IF(OR(BG124=0,ES34=0),0,BG124*ES34/(BG124+ES34))</f>
        <v>19.9159925317189</v>
      </c>
      <c r="BH34" s="12" t="n">
        <f aca="false">IF(OR(BH124=0,ET34=0),0,BH124*ET34/(BH124+ET34))</f>
        <v>19.9559632080465</v>
      </c>
      <c r="BI34" s="12" t="n">
        <f aca="false">IF(OR(BI124=0,EU34=0),0,BI124*EU34/(BI124+EU34))</f>
        <v>19.9903087737786</v>
      </c>
      <c r="BJ34" s="12" t="n">
        <f aca="false">IF(OR(BJ124=0,EV34=0),0,BJ124*EV34/(BJ124+EV34))</f>
        <v>20.0192304335464</v>
      </c>
      <c r="BK34" s="12" t="n">
        <f aca="false">IF(OR(BK124=0,EW34=0),0,BK124*EW34/(BK124+EW34))</f>
        <v>20.0429204475165</v>
      </c>
      <c r="BL34" s="12" t="n">
        <f aca="false">IF(OR(BL124=0,EX34=0),0,BL124*EX34/(BL124+EX34))</f>
        <v>20.125607798631</v>
      </c>
      <c r="BM34" s="12" t="n">
        <f aca="false">IF(OR(BM124=0,EY34=0),0,BM124*EY34/(BM124+EY34))</f>
        <v>20.1990493624339</v>
      </c>
      <c r="BN34" s="12" t="n">
        <f aca="false">IF(OR(BN124=0,EZ34=0),0,BN124*EZ34/(BN124+EZ34))</f>
        <v>20.2636908742142</v>
      </c>
      <c r="BO34" s="12" t="n">
        <f aca="false">IF(OR(BO124=0,FA34=0),0,BO124*FA34/(BO124+FA34))</f>
        <v>20.3199534996347</v>
      </c>
      <c r="BP34" s="12" t="n">
        <f aca="false">IF(OR(BP124=0,FB34=0),0,BP124*FB34/(BP124+FB34))</f>
        <v>20.3682347776511</v>
      </c>
      <c r="BQ34" s="12" t="n">
        <f aca="false">IF(OR(BQ124=0,FC34=0),0,BQ124*FC34/(BQ124+FC34))</f>
        <v>20.4349305197405</v>
      </c>
      <c r="BR34" s="12" t="n">
        <f aca="false">IF(OR(BR124=0,FD34=0),0,BR124*FD34/(BR124+FD34))</f>
        <v>20.4922706229918</v>
      </c>
      <c r="BS34" s="12" t="n">
        <f aca="false">IF(OR(BS124=0,FE34=0),0,BS124*FE34/(BS124+FE34))</f>
        <v>20.5407503844324</v>
      </c>
      <c r="BT34" s="12" t="n">
        <f aca="false">IF(OR(BT124=0,FF34=0),0,BT124*FF34/(BT124+FF34))</f>
        <v>20.5808327652792</v>
      </c>
      <c r="BU34" s="12" t="n">
        <f aca="false">IF(OR(BU124=0,FG34=0),0,BU124*FG34/(BU124+FG34))</f>
        <v>20.6129502347515</v>
      </c>
      <c r="BV34" s="12" t="n">
        <f aca="false">IF(OR(BV124=0,FH34=0),0,BV124*FH34/(BV124+FH34))</f>
        <v>20.6791783113761</v>
      </c>
      <c r="BW34" s="12" t="n">
        <f aca="false">IF(OR(BW124=0,FI34=0),0,BW124*FI34/(BW124+FI34))</f>
        <v>20.7344579472754</v>
      </c>
      <c r="BX34" s="12" t="n">
        <f aca="false">IF(OR(BX124=0,FJ34=0),0,BX124*FJ34/(BX124+FJ34))</f>
        <v>20.779476095142</v>
      </c>
      <c r="BY34" s="12" t="n">
        <f aca="false">IF(OR(BY124=0,FK34=0),0,BY124*FK34/(BY124+FK34))</f>
        <v>20.814864507314</v>
      </c>
      <c r="BZ34" s="12" t="n">
        <f aca="false">IF(OR(BZ124=0,FL34=0),0,BZ124*FL34/(BZ124+FL34))</f>
        <v>20.8412041886385</v>
      </c>
      <c r="CA34" s="12" t="n">
        <f aca="false">IF(OR(CA124=0,FM34=0),0,CA124*FM34/(CA124+FM34))</f>
        <v>20.9072254421054</v>
      </c>
      <c r="CB34" s="12" t="n">
        <f aca="false">IF(OR(CB124=0,FN34=0),0,CB124*FN34/(CB124+FN34))</f>
        <v>20.9601692878586</v>
      </c>
      <c r="CC34" s="12" t="n">
        <f aca="false">IF(OR(CC124=0,FO34=0),0,CC124*FO34/(CC124+FO34))</f>
        <v>21.0010232519385</v>
      </c>
      <c r="CD34" s="12" t="n">
        <f aca="false">IF(OR(CD124=0,FP34=0),0,CD124*FP34/(CD124+FP34))</f>
        <v>21.0306770686185</v>
      </c>
      <c r="CE34" s="12" t="n">
        <f aca="false">IF(OR(CE124=0,FQ34=0),0,CE124*FQ34/(CE124+FQ34))</f>
        <v>21.0499331502018</v>
      </c>
      <c r="CF34" s="12" t="n">
        <f aca="false">IF(OR(CF124=0,FR34=0),0,CF124*FR34/(CF124+FR34))</f>
        <v>21.1302250660242</v>
      </c>
      <c r="CG34" s="12" t="n">
        <f aca="false">IF(OR(CG124=0,FS34=0),0,CG124*FS34/(CG124+FS34))</f>
        <v>21.1924423346418</v>
      </c>
      <c r="CH34" s="12" t="n">
        <f aca="false">IF(OR(CH124=0,FT34=0),0,CH124*FT34/(CH124+FT34))</f>
        <v>21.2383744331361</v>
      </c>
      <c r="CI34" s="12" t="n">
        <f aca="false">IF(OR(CI124=0,FU34=0),0,CI124*FU34/(CI124+FU34))</f>
        <v>21.2695782989951</v>
      </c>
      <c r="CJ34" s="12" t="n">
        <f aca="false">IF(OR(CJ124=0,FV34=0),0,CJ124*FV34/(CJ124+FV34))</f>
        <v>21.2874127251003</v>
      </c>
      <c r="CK34" s="12" t="n">
        <f aca="false">IF(OR(CK124=0,FW34=0),0,CK124*FW34/(CK124+FW34))</f>
        <v>21.3955324708343</v>
      </c>
      <c r="CL34" s="12" t="n">
        <f aca="false">IF(OR(CL124=0,FX34=0),0,CL124*FX34/(CL124+FX34))</f>
        <v>21.4752370405731</v>
      </c>
      <c r="CM34" s="12" t="n">
        <f aca="false">IF(OR(CM124=0,FY34=0),0,CM124*FY34/(CM124+FY34))</f>
        <v>21.5305069867781</v>
      </c>
      <c r="CN34" s="12" t="n">
        <f aca="false">IF(OR(CN124=0,FZ34=0),0,CN124*FZ34/(CN124+FZ34))</f>
        <v>21.5646008486509</v>
      </c>
      <c r="CO34" s="12" t="n">
        <f aca="false">IF(OR(CO124=0,GA34=0),0,CO124*GA34/(CO124+GA34))</f>
        <v>21.580207648004</v>
      </c>
      <c r="CP34" s="12" t="n">
        <f aca="false">IF(OR(CP124=0,GB34=0),0,CP124*GB34/(CP124+GB34))</f>
        <v>0</v>
      </c>
      <c r="CQ34" s="12" t="n">
        <f aca="false">IF(OR(CQ124=0,GC34=0),0,CQ124*GC34/(CQ124+GC34))</f>
        <v>0</v>
      </c>
      <c r="CR34" s="0" t="n">
        <f aca="false">IF(F$9=0,0,(SIN(F$12)*COS($E34)+SIN($E34)*COS(F$12))/SIN($E34)*F$9)</f>
        <v>33.8</v>
      </c>
      <c r="CS34" s="0" t="n">
        <f aca="false">IF(G$9=0,0,(SIN(G$12)*COS($E34)+SIN($E34)*COS(G$12))/SIN($E34)*G$9)</f>
        <v>36.4022326994537</v>
      </c>
      <c r="CT34" s="0" t="n">
        <f aca="false">IF(H$9=0,0,(SIN(H$12)*COS($E34)+SIN($E34)*COS(H$12))/SIN($E34)*H$9)</f>
        <v>39.0877240499389</v>
      </c>
      <c r="CU34" s="0" t="n">
        <f aca="false">IF(I$9=0,0,(SIN(I$12)*COS($E34)+SIN($E34)*COS(I$12))/SIN($E34)*I$9)</f>
        <v>42.6446586220708</v>
      </c>
      <c r="CV34" s="0" t="n">
        <f aca="false">IF(J$9=0,0,(SIN(J$12)*COS($E34)+SIN($E34)*COS(J$12))/SIN($E34)*J$9)</f>
        <v>46.3406083020377</v>
      </c>
      <c r="CW34" s="0" t="n">
        <f aca="false">IF(K$9=0,0,(SIN(K$12)*COS($E34)+SIN($E34)*COS(K$12))/SIN($E34)*K$9)</f>
        <v>50.173187070281</v>
      </c>
      <c r="CX34" s="0" t="n">
        <f aca="false">IF(L$9=0,0,(SIN(L$12)*COS($E34)+SIN($E34)*COS(L$12))/SIN($E34)*L$9)</f>
        <v>54.1399213703456</v>
      </c>
      <c r="CY34" s="0" t="n">
        <f aca="false">IF(M$9=0,0,(SIN(M$12)*COS($E34)+SIN($E34)*COS(M$12))/SIN($E34)*M$9)</f>
        <v>58.2382512602046</v>
      </c>
      <c r="CZ34" s="0" t="n">
        <f aca="false">IF(N$9=0,0,(SIN(N$12)*COS($E34)+SIN($E34)*COS(N$12))/SIN($E34)*N$9)</f>
        <v>64.0672119012964</v>
      </c>
      <c r="DA34" s="0" t="n">
        <f aca="false">IF(O$9=0,0,(SIN(O$12)*COS($E34)+SIN($E34)*COS(O$12))/SIN($E34)*O$9)</f>
        <v>70.1187386503087</v>
      </c>
      <c r="DB34" s="0" t="n">
        <f aca="false">IF(P$9=0,0,(SIN(P$12)*COS($E34)+SIN($E34)*COS(P$12))/SIN($E34)*P$9)</f>
        <v>76.3885120324675</v>
      </c>
      <c r="DC34" s="0" t="n">
        <f aca="false">IF(Q$9=0,0,(SIN(Q$12)*COS($E34)+SIN($E34)*COS(Q$12))/SIN($E34)*Q$9)</f>
        <v>82.8720731068101</v>
      </c>
      <c r="DD34" s="0" t="n">
        <f aca="false">IF(R$9=0,0,(SIN(R$12)*COS($E34)+SIN($E34)*COS(R$12))/SIN($E34)*R$9)</f>
        <v>89.5648256009038</v>
      </c>
      <c r="DE34" s="0" t="n">
        <f aca="false">IF(S$9=0,0,(SIN(S$12)*COS($E34)+SIN($E34)*COS(S$12))/SIN($E34)*S$9)</f>
        <v>87.5814060294814</v>
      </c>
      <c r="DF34" s="0" t="n">
        <f aca="false">IF(T$9=0,0,(SIN(T$12)*COS($E34)+SIN($E34)*COS(T$12))/SIN($E34)*T$9)</f>
        <v>85.3575945717787</v>
      </c>
      <c r="DG34" s="0" t="n">
        <f aca="false">IF(U$9=0,0,(SIN(U$12)*COS($E34)+SIN($E34)*COS(U$12))/SIN($E34)*U$9)</f>
        <v>82.8967128193816</v>
      </c>
      <c r="DH34" s="0" t="n">
        <f aca="false">IF(V$9=0,0,(SIN(V$12)*COS($E34)+SIN($E34)*COS(V$12))/SIN($E34)*V$9)</f>
        <v>80.2022188716125</v>
      </c>
      <c r="DI34" s="0" t="n">
        <f aca="false">IF(W$9=0,0,(SIN(W$12)*COS($E34)+SIN($E34)*COS(W$12))/SIN($E34)*W$9)</f>
        <v>77.2777054571269</v>
      </c>
      <c r="DJ34" s="0" t="n">
        <f aca="false">IF(X$9=0,0,(SIN(X$12)*COS($E34)+SIN($E34)*COS(X$12))/SIN($E34)*X$9)</f>
        <v>76.0143884533778</v>
      </c>
      <c r="DK34" s="0" t="n">
        <f aca="false">IF(Y$9=0,0,(SIN(Y$12)*COS($E34)+SIN($E34)*COS(Y$12))/SIN($E34)*Y$9)</f>
        <v>74.6065742734161</v>
      </c>
      <c r="DL34" s="0" t="n">
        <f aca="false">IF(Z$9=0,0,(SIN(Z$12)*COS($E34)+SIN($E34)*COS(Z$12))/SIN($E34)*Z$9)</f>
        <v>73.0564872084145</v>
      </c>
      <c r="DM34" s="0" t="n">
        <f aca="false">IF(AA$9=0,0,(SIN(AA$12)*COS($E34)+SIN($E34)*COS(AA$12))/SIN($E34)*AA$9)</f>
        <v>71.3664313024192</v>
      </c>
      <c r="DN34" s="0" t="n">
        <f aca="false">IF(AB$9=0,0,(SIN(AB$12)*COS($E34)+SIN($E34)*COS(AB$12))/SIN($E34)*AB$9)</f>
        <v>69.5387890925091</v>
      </c>
      <c r="DO34" s="0" t="n">
        <f aca="false">IF(AC$9=0,0,(SIN(AC$12)*COS($E34)+SIN($E34)*COS(AC$12))/SIN($E34)*AC$9)</f>
        <v>68.708579313802</v>
      </c>
      <c r="DP34" s="0" t="n">
        <f aca="false">IF(AD$9=0,0,(SIN(AD$12)*COS($E34)+SIN($E34)*COS(AD$12))/SIN($E34)*AD$9)</f>
        <v>67.7849653429934</v>
      </c>
      <c r="DQ34" s="0" t="n">
        <f aca="false">IF(AE$9=0,0,(SIN(AE$12)*COS($E34)+SIN($E34)*COS(AE$12))/SIN($E34)*AE$9)</f>
        <v>66.7695044214169</v>
      </c>
      <c r="DR34" s="0" t="n">
        <f aca="false">IF(AF$9=0,0,(SIN(AF$12)*COS($E34)+SIN($E34)*COS(AF$12))/SIN($E34)*AF$9)</f>
        <v>65.6638034557801</v>
      </c>
      <c r="DS34" s="0" t="n">
        <f aca="false">IF(AG$9=0,0,(SIN(AG$12)*COS($E34)+SIN($E34)*COS(AG$12))/SIN($E34)*AG$9)</f>
        <v>64.4695181334277</v>
      </c>
      <c r="DT34" s="0" t="n">
        <f aca="false">IF(AH$9=0,0,(SIN(AH$12)*COS($E34)+SIN($E34)*COS(AH$12))/SIN($E34)*AH$9)</f>
        <v>63.8018311620484</v>
      </c>
      <c r="DU34" s="0" t="n">
        <f aca="false">IF(AI$9=0,0,(SIN(AI$12)*COS($E34)+SIN($E34)*COS(AI$12))/SIN($E34)*AI$9)</f>
        <v>63.0667949884739</v>
      </c>
      <c r="DV34" s="0" t="n">
        <f aca="false">IF(AJ$9=0,0,(SIN(AJ$12)*COS($E34)+SIN($E34)*COS(AJ$12))/SIN($E34)*AJ$9)</f>
        <v>62.2656373825806</v>
      </c>
      <c r="DW34" s="0" t="n">
        <f aca="false">IF(AK$9=0,0,(SIN(AK$12)*COS($E34)+SIN($E34)*COS(AK$12))/SIN($E34)*AK$9)</f>
        <v>61.3996205449198</v>
      </c>
      <c r="DX34" s="0" t="n">
        <f aca="false">IF(AL$9=0,0,(SIN(AL$12)*COS($E34)+SIN($E34)*COS(AL$12))/SIN($E34)*AL$9)</f>
        <v>60.4700404120979</v>
      </c>
      <c r="DY34" s="0" t="n">
        <f aca="false">IF(AM$9=0,0,(SIN(AM$12)*COS($E34)+SIN($E34)*COS(AM$12))/SIN($E34)*AM$9)</f>
        <v>59.9155658442957</v>
      </c>
      <c r="DZ34" s="0" t="n">
        <f aca="false">IF(AN$9=0,0,(SIN(AN$12)*COS($E34)+SIN($E34)*COS(AN$12))/SIN($E34)*AN$9)</f>
        <v>59.310773849106</v>
      </c>
      <c r="EA34" s="0" t="n">
        <f aca="false">IF(AO$9=0,0,(SIN(AO$12)*COS($E34)+SIN($E34)*COS(AO$12))/SIN($E34)*AO$9)</f>
        <v>58.6566527828679</v>
      </c>
      <c r="EB34" s="0" t="n">
        <f aca="false">IF(AP$9=0,0,(SIN(AP$12)*COS($E34)+SIN($E34)*COS(AP$12))/SIN($E34)*AP$9)</f>
        <v>57.9542155508744</v>
      </c>
      <c r="EC34" s="0" t="n">
        <f aca="false">IF(AQ$9=0,0,(SIN(AQ$12)*COS($E34)+SIN($E34)*COS(AQ$12))/SIN($E34)*AQ$9)</f>
        <v>57.2044990509838</v>
      </c>
      <c r="ED34" s="0" t="n">
        <f aca="false">IF(AR$9=0,0,(SIN(AR$12)*COS($E34)+SIN($E34)*COS(AR$12))/SIN($E34)*AR$9)</f>
        <v>56.8709288825675</v>
      </c>
      <c r="EE34" s="0" t="n">
        <f aca="false">IF(AS$9=0,0,(SIN(AS$12)*COS($E34)+SIN($E34)*COS(AS$12))/SIN($E34)*AS$9)</f>
        <v>56.5013998279357</v>
      </c>
      <c r="EF34" s="0" t="n">
        <f aca="false">IF(AT$9=0,0,(SIN(AT$12)*COS($E34)+SIN($E34)*COS(AT$12))/SIN($E34)*AT$9)</f>
        <v>56.0965906083538</v>
      </c>
      <c r="EG34" s="0" t="n">
        <f aca="false">IF(AU$9=0,0,(SIN(AU$12)*COS($E34)+SIN($E34)*COS(AU$12))/SIN($E34)*AU$9)</f>
        <v>55.6571961958484</v>
      </c>
      <c r="EH34" s="0" t="n">
        <f aca="false">IF(AV$9=0,0,(SIN(AV$12)*COS($E34)+SIN($E34)*COS(AV$12))/SIN($E34)*AV$9)</f>
        <v>55.1839274273777</v>
      </c>
      <c r="EI34" s="0" t="n">
        <f aca="false">IF(AW$9=0,0,(SIN(AW$12)*COS($E34)+SIN($E34)*COS(AW$12))/SIN($E34)*AW$9)</f>
        <v>54.8033172741326</v>
      </c>
      <c r="EJ34" s="0" t="n">
        <f aca="false">IF(AX$9=0,0,(SIN(AX$12)*COS($E34)+SIN($E34)*COS(AX$12))/SIN($E34)*AX$9)</f>
        <v>54.3923098135066</v>
      </c>
      <c r="EK34" s="0" t="n">
        <f aca="false">IF(AY$9=0,0,(SIN(AY$12)*COS($E34)+SIN($E34)*COS(AY$12))/SIN($E34)*AY$9)</f>
        <v>53.9515452146959</v>
      </c>
      <c r="EL34" s="0" t="n">
        <f aca="false">IF(AZ$9=0,0,(SIN(AZ$12)*COS($E34)+SIN($E34)*COS(AZ$12))/SIN($E34)*AZ$9)</f>
        <v>53.4816767286194</v>
      </c>
      <c r="EM34" s="0" t="n">
        <f aca="false">IF(BA$9=0,0,(SIN(BA$12)*COS($E34)+SIN($E34)*COS(BA$12))/SIN($E34)*BA$9)</f>
        <v>52.9833703308423</v>
      </c>
      <c r="EN34" s="0" t="n">
        <f aca="false">IF(BB$9=0,0,(SIN(BB$12)*COS($E34)+SIN($E34)*COS(BB$12))/SIN($E34)*BB$9)</f>
        <v>52.6981183044811</v>
      </c>
      <c r="EO34" s="0" t="n">
        <f aca="false">IF(BC$9=0,0,(SIN(BC$12)*COS($E34)+SIN($E34)*COS(BC$12))/SIN($E34)*BC$9)</f>
        <v>52.3887830595398</v>
      </c>
      <c r="EP34" s="0" t="n">
        <f aca="false">IF(BD$9=0,0,(SIN(BD$12)*COS($E34)+SIN($E34)*COS(BD$12))/SIN($E34)*BD$9)</f>
        <v>52.05584512621</v>
      </c>
      <c r="EQ34" s="0" t="n">
        <f aca="false">IF(BE$9=0,0,(SIN(BE$12)*COS($E34)+SIN($E34)*COS(BE$12))/SIN($E34)*BE$9)</f>
        <v>51.6997945528974</v>
      </c>
      <c r="ER34" s="0" t="n">
        <f aca="false">IF(BF$9=0,0,(SIN(BF$12)*COS($E34)+SIN($E34)*COS(BF$12))/SIN($E34)*BF$9)</f>
        <v>51.3211306385665</v>
      </c>
      <c r="ES34" s="0" t="n">
        <f aca="false">IF(BG$9=0,0,(SIN(BG$12)*COS($E34)+SIN($E34)*COS(BG$12))/SIN($E34)*BG$9)</f>
        <v>52.3436976772529</v>
      </c>
      <c r="ET34" s="0" t="n">
        <f aca="false">IF(BH$9=0,0,(SIN(BH$12)*COS($E34)+SIN($E34)*COS(BH$12))/SIN($E34)*BH$9)</f>
        <v>53.3575551327616</v>
      </c>
      <c r="EU34" s="0" t="n">
        <f aca="false">IF(BI$9=0,0,(SIN(BI$12)*COS($E34)+SIN($E34)*COS(BI$12))/SIN($E34)*BI$9)</f>
        <v>54.3619218453041</v>
      </c>
      <c r="EV34" s="0" t="n">
        <f aca="false">IF(BJ$9=0,0,(SIN(BJ$12)*COS($E34)+SIN($E34)*COS(BJ$12))/SIN($E34)*BJ$9)</f>
        <v>55.3560174861457</v>
      </c>
      <c r="EW34" s="0" t="n">
        <f aca="false">IF(BK$9=0,0,(SIN(BK$12)*COS($E34)+SIN($E34)*COS(BK$12))/SIN($E34)*BK$9)</f>
        <v>56.3390629398044</v>
      </c>
      <c r="EX34" s="0" t="n">
        <f aca="false">IF(BL$9=0,0,(SIN(BL$12)*COS($E34)+SIN($E34)*COS(BL$12))/SIN($E34)*BL$9)</f>
        <v>57.8360630780833</v>
      </c>
      <c r="EY34" s="0" t="n">
        <f aca="false">IF(BM$9=0,0,(SIN(BM$12)*COS($E34)+SIN($E34)*COS(BM$12))/SIN($E34)*BM$9)</f>
        <v>59.3235358212642</v>
      </c>
      <c r="EZ34" s="0" t="n">
        <f aca="false">IF(BN$9=0,0,(SIN(BN$12)*COS($E34)+SIN($E34)*COS(BN$12))/SIN($E34)*BN$9)</f>
        <v>60.8002261075223</v>
      </c>
      <c r="FA34" s="0" t="n">
        <f aca="false">IF(BO$9=0,0,(SIN(BO$12)*COS($E34)+SIN($E34)*COS(BO$12))/SIN($E34)*BO$9)</f>
        <v>62.2648799394579</v>
      </c>
      <c r="FB34" s="0" t="n">
        <f aca="false">IF(BP$9=0,0,(SIN(BP$12)*COS($E34)+SIN($E34)*COS(BP$12))/SIN($E34)*BP$9)</f>
        <v>63.7162450110381</v>
      </c>
      <c r="FC34" s="0" t="n">
        <f aca="false">IF(BQ$9=0,0,(SIN(BQ$12)*COS($E34)+SIN($E34)*COS(BQ$12))/SIN($E34)*BQ$9)</f>
        <v>65.4190022380316</v>
      </c>
      <c r="FD34" s="0" t="n">
        <f aca="false">IF(BR$9=0,0,(SIN(BR$12)*COS($E34)+SIN($E34)*COS(BR$12))/SIN($E34)*BR$9)</f>
        <v>67.1067047627673</v>
      </c>
      <c r="FE34" s="0" t="n">
        <f aca="false">IF(BS$9=0,0,(SIN(BS$12)*COS($E34)+SIN($E34)*COS(BS$12))/SIN($E34)*BS$9)</f>
        <v>68.7778657650654</v>
      </c>
      <c r="FF34" s="0" t="n">
        <f aca="false">IF(BT$9=0,0,(SIN(BT$12)*COS($E34)+SIN($E34)*COS(BT$12))/SIN($E34)*BT$9)</f>
        <v>70.4310022755287</v>
      </c>
      <c r="FG34" s="0" t="n">
        <f aca="false">IF(BU$9=0,0,(SIN(BU$12)*COS($E34)+SIN($E34)*COS(BU$12))/SIN($E34)*BU$9)</f>
        <v>72.0646359239333</v>
      </c>
      <c r="FH34" s="0" t="n">
        <f aca="false">IF(BV$9=0,0,(SIN(BV$12)*COS($E34)+SIN($E34)*COS(BV$12))/SIN($E34)*BV$9)</f>
        <v>74.2111871190017</v>
      </c>
      <c r="FI34" s="0" t="n">
        <f aca="false">IF(BW$9=0,0,(SIN(BW$12)*COS($E34)+SIN($E34)*COS(BW$12))/SIN($E34)*BW$9)</f>
        <v>76.3351328675738</v>
      </c>
      <c r="FJ34" s="0" t="n">
        <f aca="false">IF(BX$9=0,0,(SIN(BX$12)*COS($E34)+SIN($E34)*COS(BX$12))/SIN($E34)*BX$9)</f>
        <v>78.4345252613842</v>
      </c>
      <c r="FK34" s="0" t="n">
        <f aca="false">IF(BY$9=0,0,(SIN(BY$12)*COS($E34)+SIN($E34)*COS(BY$12))/SIN($E34)*BY$9)</f>
        <v>80.5074242676347</v>
      </c>
      <c r="FL34" s="0" t="n">
        <f aca="false">IF(BZ$9=0,0,(SIN(BZ$12)*COS($E34)+SIN($E34)*COS(BZ$12))/SIN($E34)*BZ$9)</f>
        <v>82.5518987161026</v>
      </c>
      <c r="FM34" s="0" t="n">
        <f aca="false">IF(CA$9=0,0,(SIN(CA$12)*COS($E34)+SIN($E34)*COS(CA$12))/SIN($E34)*CA$9)</f>
        <v>85.3638199935291</v>
      </c>
      <c r="FN34" s="0" t="n">
        <f aca="false">IF(CB$9=0,0,(SIN(CB$12)*COS($E34)+SIN($E34)*COS(CB$12))/SIN($E34)*CB$9)</f>
        <v>88.1408055986027</v>
      </c>
      <c r="FO34" s="0" t="n">
        <f aca="false">IF(CC$9=0,0,(SIN(CC$12)*COS($E34)+SIN($E34)*COS(CC$12))/SIN($E34)*CC$9)</f>
        <v>90.8802290180173</v>
      </c>
      <c r="FP34" s="0" t="n">
        <f aca="false">IF(CD$9=0,0,(SIN(CD$12)*COS($E34)+SIN($E34)*COS(CD$12))/SIN($E34)*CD$9)</f>
        <v>93.5794784437518</v>
      </c>
      <c r="FQ34" s="0" t="n">
        <f aca="false">IF(CE$9=0,0,(SIN(CE$12)*COS($E34)+SIN($E34)*COS(CE$12))/SIN($E34)*CE$9)</f>
        <v>96.2359581100509</v>
      </c>
      <c r="FR34" s="0" t="n">
        <f aca="false">IF(CF$9=0,0,(SIN(CF$12)*COS($E34)+SIN($E34)*COS(CF$12))/SIN($E34)*CF$9)</f>
        <v>100.424436799217</v>
      </c>
      <c r="FS34" s="0" t="n">
        <f aca="false">IF(CG$9=0,0,(SIN(CG$12)*COS($E34)+SIN($E34)*COS(CG$12))/SIN($E34)*CG$9)</f>
        <v>104.554819130149</v>
      </c>
      <c r="FT34" s="0" t="n">
        <f aca="false">IF(CH$9=0,0,(SIN(CH$12)*COS($E34)+SIN($E34)*COS(CH$12))/SIN($E34)*CH$9)</f>
        <v>108.62312865206</v>
      </c>
      <c r="FU34" s="0" t="n">
        <f aca="false">IF(CI$9=0,0,(SIN(CI$12)*COS($E34)+SIN($E34)*COS(CI$12))/SIN($E34)*CI$9)</f>
        <v>112.625417028788</v>
      </c>
      <c r="FV34" s="0" t="n">
        <f aca="false">IF(CJ$9=0,0,(SIN(CJ$12)*COS($E34)+SIN($E34)*COS(CJ$12))/SIN($E34)*CJ$9)</f>
        <v>116.557766066712</v>
      </c>
      <c r="FW34" s="0" t="n">
        <f aca="false">IF(CK$9=0,0,(SIN(CK$12)*COS($E34)+SIN($E34)*COS(CK$12))/SIN($E34)*CK$9)</f>
        <v>123.768349187593</v>
      </c>
      <c r="FX34" s="0" t="n">
        <f aca="false">IF(CL$9=0,0,(SIN(CL$12)*COS($E34)+SIN($E34)*COS(CL$12))/SIN($E34)*CL$9)</f>
        <v>130.868883128345</v>
      </c>
      <c r="FY34" s="0" t="n">
        <f aca="false">IF(CM$9=0,0,(SIN(CM$12)*COS($E34)+SIN($E34)*COS(CM$12))/SIN($E34)*CM$9)</f>
        <v>137.852503745628</v>
      </c>
      <c r="FZ34" s="0" t="n">
        <f aca="false">IF(CN$9=0,0,(SIN(CN$12)*COS($E34)+SIN($E34)*COS(CN$12))/SIN($E34)*CN$9)</f>
        <v>144.712405979027</v>
      </c>
      <c r="GA34" s="0" t="n">
        <f aca="false">IF(CO$9=0,0,(SIN(CO$12)*COS($E34)+SIN($E34)*COS(CO$12))/SIN($E34)*CO$9)</f>
        <v>151.441847348834</v>
      </c>
      <c r="GB34" s="0" t="n">
        <f aca="false">IF(CP$9=0,0,(SIN(CP$12)*COS($E34)+SIN($E34)*COS(CP$12))/SIN($E34)*CP$9)</f>
        <v>0</v>
      </c>
      <c r="GC34" s="0" t="n">
        <f aca="false">IF(CQ$9=0,0,(SIN(CQ$12)*COS($E34)+SIN($E34)*COS(CQ$12))/SIN($E34)*CQ$9)</f>
        <v>0</v>
      </c>
    </row>
    <row r="35" customFormat="false" ht="12.8" hidden="true" customHeight="false" outlineLevel="0" collapsed="false">
      <c r="A35" s="0" t="n">
        <f aca="false">MAX($F35:$CQ35)</f>
        <v>39.749948230628</v>
      </c>
      <c r="B35" s="91" t="n">
        <f aca="false">IF(ISNA(INDEX(vmg!$B$6:$B$151,MATCH($C35,vmg!$F$6:$F$151,0))),IF(ISNA(INDEX(vmg!$B$6:$B$151,MATCH($C35,vmg!$D$6:$D$151,0))),0,INDEX(vmg!$B$6:$B$151,MATCH($C35,vmg!$D$6:$D$151,0))),INDEX(vmg!$B$6:$B$151,MATCH($C35,vmg!$F$6:$F$151,0)))</f>
        <v>26.26</v>
      </c>
      <c r="C35" s="90" t="n">
        <f aca="false">MOD(Best +D35,360)</f>
        <v>104</v>
      </c>
      <c r="D35" s="90" t="n">
        <f aca="false">D34+1</f>
        <v>23</v>
      </c>
      <c r="E35" s="1" t="n">
        <f aca="false">D35*PI()/180</f>
        <v>0.401425727958696</v>
      </c>
      <c r="F35" s="12" t="n">
        <f aca="false">IF(OR(F125=0,CR35=0),0,F125*CR35/(F125+CR35))</f>
        <v>33.79999885756</v>
      </c>
      <c r="G35" s="12" t="n">
        <f aca="false">IF(OR(G125=0,CS35=0),0,G125*CS35/(G125+CS35))</f>
        <v>34.2938586520922</v>
      </c>
      <c r="H35" s="12" t="n">
        <f aca="false">IF(OR(H125=0,CT35=0),0,H125*CT35/(H125+CT35))</f>
        <v>34.6902012756</v>
      </c>
      <c r="I35" s="12" t="n">
        <f aca="false">IF(OR(I125=0,CU35=0),0,I125*CU35/(I125+CU35))</f>
        <v>35.5538099974173</v>
      </c>
      <c r="J35" s="12" t="n">
        <f aca="false">IF(OR(J125=0,CV35=0),0,J125*CV35/(J125+CV35))</f>
        <v>36.2515938908678</v>
      </c>
      <c r="K35" s="12" t="n">
        <f aca="false">IF(OR(K125=0,CW35=0),0,K125*CW35/(K125+CW35))</f>
        <v>36.8013703891516</v>
      </c>
      <c r="L35" s="12" t="n">
        <f aca="false">IF(OR(L125=0,CX35=0),0,L125*CX35/(L125+CX35))</f>
        <v>37.2208325517345</v>
      </c>
      <c r="M35" s="12" t="n">
        <f aca="false">IF(OR(M125=0,CY35=0),0,M125*CY35/(M125+CY35))</f>
        <v>37.5268664178866</v>
      </c>
      <c r="N35" s="12" t="n">
        <f aca="false">IF(OR(N125=0,CZ35=0),0,N125*CZ35/(N125+CZ35))</f>
        <v>38.3211562169276</v>
      </c>
      <c r="O35" s="12" t="n">
        <f aca="false">IF(OR(O125=0,DA35=0),0,O125*DA35/(O125+DA35))</f>
        <v>38.9116247304736</v>
      </c>
      <c r="P35" s="12" t="n">
        <f aca="false">IF(OR(P125=0,DB35=0),0,P125*DB35/(P125+DB35))</f>
        <v>39.3286296073487</v>
      </c>
      <c r="Q35" s="12" t="n">
        <f aca="false">IF(OR(Q125=0,DC35=0),0,Q125*DC35/(Q125+DC35))</f>
        <v>39.5998731977654</v>
      </c>
      <c r="R35" s="12" t="n">
        <f aca="false">IF(OR(R125=0,DD35=0),0,R125*DD35/(R125+DD35))</f>
        <v>39.749948230628</v>
      </c>
      <c r="S35" s="12" t="n">
        <f aca="false">IF(OR(S125=0,DE35=0),0,S125*DE35/(S125+DE35))</f>
        <v>38.1746547145736</v>
      </c>
      <c r="T35" s="12" t="n">
        <f aca="false">IF(OR(T125=0,DF35=0),0,T125*DF35/(T125+DF35))</f>
        <v>36.7069601650869</v>
      </c>
      <c r="U35" s="12" t="n">
        <f aca="false">IF(OR(U125=0,DG35=0),0,U125*DG35/(U125+DG35))</f>
        <v>35.3253338376757</v>
      </c>
      <c r="V35" s="12" t="n">
        <f aca="false">IF(OR(V125=0,DH35=0),0,V125*DH35/(V125+DH35))</f>
        <v>34.0113297539433</v>
      </c>
      <c r="W35" s="12" t="n">
        <f aca="false">IF(OR(W125=0,DI35=0),0,W125*DI35/(W125+DI35))</f>
        <v>32.7486974260175</v>
      </c>
      <c r="X35" s="12" t="n">
        <f aca="false">IF(OR(X125=0,DJ35=0),0,X125*DJ35/(X125+DJ35))</f>
        <v>31.8665390959141</v>
      </c>
      <c r="Y35" s="12" t="n">
        <f aca="false">IF(OR(Y125=0,DK35=0),0,Y125*DK35/(Y125+DK35))</f>
        <v>31.0214035302727</v>
      </c>
      <c r="Z35" s="12" t="n">
        <f aca="false">IF(OR(Z125=0,DL35=0),0,Z125*DL35/(Z125+DL35))</f>
        <v>30.2067170443235</v>
      </c>
      <c r="AA35" s="12" t="n">
        <f aca="false">IF(OR(AA125=0,DM35=0),0,AA125*DM35/(AA125+DM35))</f>
        <v>29.4165476846326</v>
      </c>
      <c r="AB35" s="12" t="n">
        <f aca="false">IF(OR(AB125=0,DN35=0),0,AB125*DN35/(AB125+DN35))</f>
        <v>28.6454447821167</v>
      </c>
      <c r="AC35" s="12" t="n">
        <f aca="false">IF(OR(AC125=0,DO35=0),0,AC125*DO35/(AC125+DO35))</f>
        <v>28.0841829313905</v>
      </c>
      <c r="AD35" s="12" t="n">
        <f aca="false">IF(OR(AD125=0,DP35=0),0,AD125*DP35/(AD125+DP35))</f>
        <v>27.5382929354789</v>
      </c>
      <c r="AE35" s="12" t="n">
        <f aca="false">IF(OR(AE125=0,DQ35=0),0,AE125*DQ35/(AE125+DQ35))</f>
        <v>27.0052817928832</v>
      </c>
      <c r="AF35" s="12" t="n">
        <f aca="false">IF(OR(AF125=0,DR35=0),0,AF125*DR35/(AF125+DR35))</f>
        <v>26.4828409656922</v>
      </c>
      <c r="AG35" s="12" t="n">
        <f aca="false">IF(OR(AG125=0,DS35=0),0,AG125*DS35/(AG125+DS35))</f>
        <v>25.9688072690914</v>
      </c>
      <c r="AH35" s="12" t="n">
        <f aca="false">IF(OR(AH125=0,DT35=0),0,AH125*DT35/(AH125+DT35))</f>
        <v>25.5629574428745</v>
      </c>
      <c r="AI35" s="12" t="n">
        <f aca="false">IF(OR(AI125=0,DU35=0),0,AI125*DU35/(AI125+DU35))</f>
        <v>25.1640813741448</v>
      </c>
      <c r="AJ35" s="12" t="n">
        <f aca="false">IF(OR(AJ125=0,DV35=0),0,AJ125*DV35/(AJ125+DV35))</f>
        <v>24.7710031457718</v>
      </c>
      <c r="AK35" s="12" t="n">
        <f aca="false">IF(OR(AK125=0,DW35=0),0,AK125*DW35/(AK125+DW35))</f>
        <v>24.3826116666181</v>
      </c>
      <c r="AL35" s="12" t="n">
        <f aca="false">IF(OR(AL125=0,DX35=0),0,AL125*DX35/(AL125+DX35))</f>
        <v>23.9978477914676</v>
      </c>
      <c r="AM35" s="12" t="n">
        <f aca="false">IF(OR(AM125=0,DY35=0),0,AM125*DY35/(AM125+DY35))</f>
        <v>23.6864407267455</v>
      </c>
      <c r="AN35" s="12" t="n">
        <f aca="false">IF(OR(AN125=0,DZ35=0),0,AN125*DZ35/(AN125+DZ35))</f>
        <v>23.3782321546803</v>
      </c>
      <c r="AO35" s="12" t="n">
        <f aca="false">IF(OR(AO125=0,EA35=0),0,AO125*EA35/(AO125+EA35))</f>
        <v>23.0726153617531</v>
      </c>
      <c r="AP35" s="12" t="n">
        <f aca="false">IF(OR(AP125=0,EB35=0),0,AP125*EB35/(AP125+EB35))</f>
        <v>22.7690095900198</v>
      </c>
      <c r="AQ35" s="12" t="n">
        <f aca="false">IF(OR(AQ125=0,EC35=0),0,AQ125*EC35/(AQ125+EC35))</f>
        <v>22.4668552503509</v>
      </c>
      <c r="AR35" s="12" t="n">
        <f aca="false">IF(OR(AR125=0,ED35=0),0,AR125*ED35/(AR125+ED35))</f>
        <v>22.2389862627569</v>
      </c>
      <c r="AS35" s="12" t="n">
        <f aca="false">IF(OR(AS125=0,EE35=0),0,AS125*EE35/(AS125+EE35))</f>
        <v>22.0126624558372</v>
      </c>
      <c r="AT35" s="12" t="n">
        <f aca="false">IF(OR(AT125=0,EF35=0),0,AT125*EF35/(AT125+EF35))</f>
        <v>21.7876127304956</v>
      </c>
      <c r="AU35" s="12" t="n">
        <f aca="false">IF(OR(AU125=0,EG35=0),0,AU125*EG35/(AU125+EG35))</f>
        <v>21.5635776675933</v>
      </c>
      <c r="AV35" s="12" t="n">
        <f aca="false">IF(OR(AV125=0,EH35=0),0,AV125*EH35/(AV125+EH35))</f>
        <v>21.3403080269468</v>
      </c>
      <c r="AW35" s="12" t="n">
        <f aca="false">IF(OR(AW125=0,EI35=0),0,AW125*EI35/(AW125+EI35))</f>
        <v>21.1369553701255</v>
      </c>
      <c r="AX35" s="12" t="n">
        <f aca="false">IF(OR(AX125=0,EJ35=0),0,AX125*EJ35/(AX125+EJ35))</f>
        <v>20.9341094125096</v>
      </c>
      <c r="AY35" s="12" t="n">
        <f aca="false">IF(OR(AY125=0,EK35=0),0,AY125*EK35/(AY125+EK35))</f>
        <v>20.7315889532287</v>
      </c>
      <c r="AZ35" s="12" t="n">
        <f aca="false">IF(OR(AZ125=0,EL35=0),0,AZ125*EL35/(AZ125+EL35))</f>
        <v>20.5292185441533</v>
      </c>
      <c r="BA35" s="12" t="n">
        <f aca="false">IF(OR(BA125=0,EM35=0),0,BA125*EM35/(BA125+EM35))</f>
        <v>20.3268277283275</v>
      </c>
      <c r="BB35" s="12" t="n">
        <f aca="false">IF(OR(BB125=0,EN35=0),0,BB125*EN35/(BB125+EN35))</f>
        <v>20.1608880418384</v>
      </c>
      <c r="BC35" s="12" t="n">
        <f aca="false">IF(OR(BC125=0,EO35=0),0,BC125*EO35/(BC125+EO35))</f>
        <v>19.9949377460366</v>
      </c>
      <c r="BD35" s="12" t="n">
        <f aca="false">IF(OR(BD125=0,EP35=0),0,BD125*EP35/(BD125+EP35))</f>
        <v>19.8288825799214</v>
      </c>
      <c r="BE35" s="12" t="n">
        <f aca="false">IF(OR(BE125=0,EQ35=0),0,BE125*EQ35/(BE125+EQ35))</f>
        <v>19.662631007331</v>
      </c>
      <c r="BF35" s="12" t="n">
        <f aca="false">IF(OR(BF125=0,ER35=0),0,BF125*ER35/(BF125+ER35))</f>
        <v>19.4960939383707</v>
      </c>
      <c r="BG35" s="12" t="n">
        <f aca="false">IF(OR(BG125=0,ES35=0),0,BG125*ES35/(BG125+ES35))</f>
        <v>19.5385960564545</v>
      </c>
      <c r="BH35" s="12" t="n">
        <f aca="false">IF(OR(BH125=0,ET35=0),0,BH125*ET35/(BH125+ET35))</f>
        <v>19.5752986274158</v>
      </c>
      <c r="BI35" s="12" t="n">
        <f aca="false">IF(OR(BI125=0,EU35=0),0,BI125*EU35/(BI125+EU35))</f>
        <v>19.6064084130196</v>
      </c>
      <c r="BJ35" s="12" t="n">
        <f aca="false">IF(OR(BJ125=0,EV35=0),0,BJ125*EV35/(BJ125+EV35))</f>
        <v>19.6321233366592</v>
      </c>
      <c r="BK35" s="12" t="n">
        <f aca="false">IF(OR(BK125=0,EW35=0),0,BK125*EW35/(BK125+EW35))</f>
        <v>19.6526326225074</v>
      </c>
      <c r="BL35" s="12" t="n">
        <f aca="false">IF(OR(BL125=0,EX35=0),0,BL125*EX35/(BL125+EX35))</f>
        <v>19.7321414139616</v>
      </c>
      <c r="BM35" s="12" t="n">
        <f aca="false">IF(OR(BM125=0,EY35=0),0,BM125*EY35/(BM125+EY35))</f>
        <v>19.8024363722037</v>
      </c>
      <c r="BN35" s="12" t="n">
        <f aca="false">IF(OR(BN125=0,EZ35=0),0,BN125*EZ35/(BN125+EZ35))</f>
        <v>19.8639575611781</v>
      </c>
      <c r="BO35" s="12" t="n">
        <f aca="false">IF(OR(BO125=0,FA35=0),0,BO125*FA35/(BO125+FA35))</f>
        <v>19.9171210905678</v>
      </c>
      <c r="BP35" s="12" t="n">
        <f aca="false">IF(OR(BP125=0,FB35=0),0,BP125*FB35/(BP125+FB35))</f>
        <v>19.9623199944149</v>
      </c>
      <c r="BQ35" s="12" t="n">
        <f aca="false">IF(OR(BQ125=0,FC35=0),0,BQ125*FC35/(BQ125+FC35))</f>
        <v>20.0259541404876</v>
      </c>
      <c r="BR35" s="12" t="n">
        <f aca="false">IF(OR(BR125=0,FD35=0),0,BR125*FD35/(BR125+FD35))</f>
        <v>20.0802457326659</v>
      </c>
      <c r="BS35" s="12" t="n">
        <f aca="false">IF(OR(BS125=0,FE35=0),0,BS125*FE35/(BS125+FE35))</f>
        <v>20.1256853093624</v>
      </c>
      <c r="BT35" s="12" t="n">
        <f aca="false">IF(OR(BT125=0,FF35=0),0,BT125*FF35/(BT125+FF35))</f>
        <v>20.1627316815837</v>
      </c>
      <c r="BU35" s="12" t="n">
        <f aca="false">IF(OR(BU125=0,FG35=0),0,BU125*FG35/(BU125+FG35))</f>
        <v>20.1918136995046</v>
      </c>
      <c r="BV35" s="12" t="n">
        <f aca="false">IF(OR(BV125=0,FH35=0),0,BV125*FH35/(BV125+FH35))</f>
        <v>20.2550372451336</v>
      </c>
      <c r="BW35" s="12" t="n">
        <f aca="false">IF(OR(BW125=0,FI35=0),0,BW125*FI35/(BW125+FI35))</f>
        <v>20.3073103172331</v>
      </c>
      <c r="BX35" s="12" t="n">
        <f aca="false">IF(OR(BX125=0,FJ35=0),0,BX125*FJ35/(BX125+FJ35))</f>
        <v>20.3493149191252</v>
      </c>
      <c r="BY35" s="12" t="n">
        <f aca="false">IF(OR(BY125=0,FK35=0),0,BY125*FK35/(BY125+FK35))</f>
        <v>20.3816786666598</v>
      </c>
      <c r="BZ35" s="12" t="n">
        <f aca="false">IF(OR(BZ125=0,FL35=0),0,BZ125*FL35/(BZ125+FL35))</f>
        <v>20.4049791112256</v>
      </c>
      <c r="CA35" s="12" t="n">
        <f aca="false">IF(OR(CA125=0,FM35=0),0,CA125*FM35/(CA125+FM35))</f>
        <v>20.4680067381058</v>
      </c>
      <c r="CB35" s="12" t="n">
        <f aca="false">IF(OR(CB125=0,FN35=0),0,CB125*FN35/(CB125+FN35))</f>
        <v>20.5179373328061</v>
      </c>
      <c r="CC35" s="12" t="n">
        <f aca="false">IF(OR(CC125=0,FO35=0),0,CC125*FO35/(CC125+FO35))</f>
        <v>20.5557533475027</v>
      </c>
      <c r="CD35" s="12" t="n">
        <f aca="false">IF(OR(CD125=0,FP35=0),0,CD125*FP35/(CD125+FP35))</f>
        <v>20.5823405501455</v>
      </c>
      <c r="CE35" s="12" t="n">
        <f aca="false">IF(OR(CE125=0,FQ35=0),0,CE125*FQ35/(CE125+FQ35))</f>
        <v>20.5984982714674</v>
      </c>
      <c r="CF35" s="12" t="n">
        <f aca="false">IF(OR(CF125=0,FR35=0),0,CF125*FR35/(CF125+FR35))</f>
        <v>20.6757862043339</v>
      </c>
      <c r="CG35" s="12" t="n">
        <f aca="false">IF(OR(CG125=0,FS35=0),0,CG125*FS35/(CG125+FS35))</f>
        <v>20.7349577757122</v>
      </c>
      <c r="CH35" s="12" t="n">
        <f aca="false">IF(OR(CH125=0,FT35=0),0,CH125*FT35/(CH125+FT35))</f>
        <v>20.7777961525332</v>
      </c>
      <c r="CI35" s="12" t="n">
        <f aca="false">IF(OR(CI125=0,FU35=0),0,CI125*FU35/(CI125+FU35))</f>
        <v>20.805853992695</v>
      </c>
      <c r="CJ35" s="12" t="n">
        <f aca="false">IF(OR(CJ125=0,FV35=0),0,CJ125*FV35/(CJ125+FV35))</f>
        <v>20.8204873003614</v>
      </c>
      <c r="CK35" s="12" t="n">
        <f aca="false">IF(OR(CK125=0,FW35=0),0,CK125*FW35/(CK125+FW35))</f>
        <v>20.9256000507717</v>
      </c>
      <c r="CL35" s="12" t="n">
        <f aca="false">IF(OR(CL125=0,FX35=0),0,CL125*FX35/(CL125+FX35))</f>
        <v>21.0022165746043</v>
      </c>
      <c r="CM35" s="12" t="n">
        <f aca="false">IF(OR(CM125=0,FY35=0),0,CM125*FY35/(CM125+FY35))</f>
        <v>21.0543095850495</v>
      </c>
      <c r="CN35" s="12" t="n">
        <f aca="false">IF(OR(CN125=0,FZ35=0),0,CN125*FZ35/(CN125+FZ35))</f>
        <v>21.0851342228922</v>
      </c>
      <c r="CO35" s="12" t="n">
        <f aca="false">IF(OR(CO125=0,GA35=0),0,CO125*GA35/(CO125+GA35))</f>
        <v>21.0973788826224</v>
      </c>
      <c r="CP35" s="12" t="n">
        <f aca="false">IF(OR(CP125=0,GB35=0),0,CP125*GB35/(CP125+GB35))</f>
        <v>0</v>
      </c>
      <c r="CQ35" s="12" t="n">
        <f aca="false">IF(OR(CQ125=0,GC35=0),0,CQ125*GC35/(CQ125+GC35))</f>
        <v>0</v>
      </c>
      <c r="CR35" s="0" t="n">
        <f aca="false">IF(F$9=0,0,(SIN(F$12)*COS($E35)+SIN($E35)*COS(F$12))/SIN($E35)*F$9)</f>
        <v>33.8</v>
      </c>
      <c r="CS35" s="0" t="n">
        <f aca="false">IF(G$9=0,0,(SIN(G$12)*COS($E35)+SIN($E35)*COS(G$12))/SIN($E35)*G$9)</f>
        <v>36.3296082864693</v>
      </c>
      <c r="CT35" s="0" t="n">
        <f aca="false">IF(H$9=0,0,(SIN(H$12)*COS($E35)+SIN($E35)*COS(H$12))/SIN($E35)*H$9)</f>
        <v>38.9379200001027</v>
      </c>
      <c r="CU35" s="0" t="n">
        <f aca="false">IF(I$9=0,0,(SIN(I$12)*COS($E35)+SIN($E35)*COS(I$12))/SIN($E35)*I$9)</f>
        <v>42.4087771370947</v>
      </c>
      <c r="CV35" s="0" t="n">
        <f aca="false">IF(J$9=0,0,(SIN(J$12)*COS($E35)+SIN($E35)*COS(J$12))/SIN($E35)*J$9)</f>
        <v>46.0112401568732</v>
      </c>
      <c r="CW35" s="0" t="n">
        <f aca="false">IF(K$9=0,0,(SIN(K$12)*COS($E35)+SIN($E35)*COS(K$12))/SIN($E35)*K$9)</f>
        <v>49.7429594987322</v>
      </c>
      <c r="CX35" s="0" t="n">
        <f aca="false">IF(L$9=0,0,(SIN(L$12)*COS($E35)+SIN($E35)*COS(L$12))/SIN($E35)*L$9)</f>
        <v>53.6015025872624</v>
      </c>
      <c r="CY35" s="0" t="n">
        <f aca="false">IF(M$9=0,0,(SIN(M$12)*COS($E35)+SIN($E35)*COS(M$12))/SIN($E35)*M$9)</f>
        <v>57.5843549680677</v>
      </c>
      <c r="CZ35" s="0" t="n">
        <f aca="false">IF(N$9=0,0,(SIN(N$12)*COS($E35)+SIN($E35)*COS(N$12))/SIN($E35)*N$9)</f>
        <v>63.2706886990737</v>
      </c>
      <c r="DA35" s="0" t="n">
        <f aca="false">IF(O$9=0,0,(SIN(O$12)*COS($E35)+SIN($E35)*COS(O$12))/SIN($E35)*O$9)</f>
        <v>69.1674671029835</v>
      </c>
      <c r="DB35" s="0" t="n">
        <f aca="false">IF(P$9=0,0,(SIN(P$12)*COS($E35)+SIN($E35)*COS(P$12))/SIN($E35)*P$9)</f>
        <v>75.2704500522508</v>
      </c>
      <c r="DC35" s="0" t="n">
        <f aca="false">IF(Q$9=0,0,(SIN(Q$12)*COS($E35)+SIN($E35)*COS(Q$12))/SIN($E35)*Q$9)</f>
        <v>81.5752653776792</v>
      </c>
      <c r="DD35" s="0" t="n">
        <f aca="false">IF(R$9=0,0,(SIN(R$12)*COS($E35)+SIN($E35)*COS(R$12))/SIN($E35)*R$9)</f>
        <v>88.0774109657544</v>
      </c>
      <c r="DE35" s="0" t="n">
        <f aca="false">IF(S$9=0,0,(SIN(S$12)*COS($E35)+SIN($E35)*COS(S$12))/SIN($E35)*S$9)</f>
        <v>86.0471919939504</v>
      </c>
      <c r="DF35" s="0" t="n">
        <f aca="false">IF(T$9=0,0,(SIN(T$12)*COS($E35)+SIN($E35)*COS(T$12))/SIN($E35)*T$9)</f>
        <v>83.7884030024758</v>
      </c>
      <c r="DG35" s="0" t="n">
        <f aca="false">IF(U$9=0,0,(SIN(U$12)*COS($E35)+SIN($E35)*COS(U$12))/SIN($E35)*U$9)</f>
        <v>81.3043287583268</v>
      </c>
      <c r="DH35" s="0" t="n">
        <f aca="false">IF(V$9=0,0,(SIN(V$12)*COS($E35)+SIN($E35)*COS(V$12))/SIN($E35)*V$9)</f>
        <v>78.5983835021609</v>
      </c>
      <c r="DI35" s="0" t="n">
        <f aca="false">IF(W$9=0,0,(SIN(W$12)*COS($E35)+SIN($E35)*COS(W$12))/SIN($E35)*W$9)</f>
        <v>75.6741090987648</v>
      </c>
      <c r="DJ35" s="0" t="n">
        <f aca="false">IF(X$9=0,0,(SIN(X$12)*COS($E35)+SIN($E35)*COS(X$12))/SIN($E35)*X$9)</f>
        <v>74.3821335572892</v>
      </c>
      <c r="DK35" s="0" t="n">
        <f aca="false">IF(Y$9=0,0,(SIN(Y$12)*COS($E35)+SIN($E35)*COS(Y$12))/SIN($E35)*Y$9)</f>
        <v>72.9528869150999</v>
      </c>
      <c r="DL35" s="0" t="n">
        <f aca="false">IF(Z$9=0,0,(SIN(Z$12)*COS($E35)+SIN($E35)*COS(Z$12))/SIN($E35)*Z$9)</f>
        <v>71.3885608101017</v>
      </c>
      <c r="DM35" s="0" t="n">
        <f aca="false">IF(AA$9=0,0,(SIN(AA$12)*COS($E35)+SIN($E35)*COS(AA$12))/SIN($E35)*AA$9)</f>
        <v>69.6914224041411</v>
      </c>
      <c r="DN35" s="0" t="n">
        <f aca="false">IF(AB$9=0,0,(SIN(AB$12)*COS($E35)+SIN($E35)*COS(AB$12))/SIN($E35)*AB$9)</f>
        <v>67.8638131469565</v>
      </c>
      <c r="DO35" s="0" t="n">
        <f aca="false">IF(AC$9=0,0,(SIN(AC$12)*COS($E35)+SIN($E35)*COS(AC$12))/SIN($E35)*AC$9)</f>
        <v>67.0127533313377</v>
      </c>
      <c r="DP35" s="0" t="n">
        <f aca="false">IF(AD$9=0,0,(SIN(AD$12)*COS($E35)+SIN($E35)*COS(AD$12))/SIN($E35)*AD$9)</f>
        <v>66.0730199996477</v>
      </c>
      <c r="DQ35" s="0" t="n">
        <f aca="false">IF(AE$9=0,0,(SIN(AE$12)*COS($E35)+SIN($E35)*COS(AE$12))/SIN($E35)*AE$9)</f>
        <v>65.0461434429189</v>
      </c>
      <c r="DR35" s="0" t="n">
        <f aca="false">IF(AF$9=0,0,(SIN(AF$12)*COS($E35)+SIN($E35)*COS(AF$12))/SIN($E35)*AF$9)</f>
        <v>63.9337009108029</v>
      </c>
      <c r="DS35" s="0" t="n">
        <f aca="false">IF(AG$9=0,0,(SIN(AG$12)*COS($E35)+SIN($E35)*COS(AG$12))/SIN($E35)*AG$9)</f>
        <v>62.7373157459612</v>
      </c>
      <c r="DT35" s="0" t="n">
        <f aca="false">IF(AH$9=0,0,(SIN(AH$12)*COS($E35)+SIN($E35)*COS(AH$12))/SIN($E35)*AH$9)</f>
        <v>62.0553424837333</v>
      </c>
      <c r="DU35" s="0" t="n">
        <f aca="false">IF(AI$9=0,0,(SIN(AI$12)*COS($E35)+SIN($E35)*COS(AI$12))/SIN($E35)*AI$9)</f>
        <v>61.3094917783137</v>
      </c>
      <c r="DV35" s="0" t="n">
        <f aca="false">IF(AJ$9=0,0,(SIN(AJ$12)*COS($E35)+SIN($E35)*COS(AJ$12))/SIN($E35)*AJ$9)</f>
        <v>60.5009669662109</v>
      </c>
      <c r="DW35" s="0" t="n">
        <f aca="false">IF(AK$9=0,0,(SIN(AK$12)*COS($E35)+SIN($E35)*COS(AK$12))/SIN($E35)*AK$9)</f>
        <v>59.6310038774863</v>
      </c>
      <c r="DX35" s="0" t="n">
        <f aca="false">IF(AL$9=0,0,(SIN(AL$12)*COS($E35)+SIN($E35)*COS(AL$12))/SIN($E35)*AL$9)</f>
        <v>58.7008701578825</v>
      </c>
      <c r="DY35" s="0" t="n">
        <f aca="false">IF(AM$9=0,0,(SIN(AM$12)*COS($E35)+SIN($E35)*COS(AM$12))/SIN($E35)*AM$9)</f>
        <v>58.1362165226918</v>
      </c>
      <c r="DZ35" s="0" t="n">
        <f aca="false">IF(AN$9=0,0,(SIN(AN$12)*COS($E35)+SIN($E35)*COS(AN$12))/SIN($E35)*AN$9)</f>
        <v>57.5238817235786</v>
      </c>
      <c r="EA35" s="0" t="n">
        <f aca="false">IF(AO$9=0,0,(SIN(AO$12)*COS($E35)+SIN($E35)*COS(AO$12))/SIN($E35)*AO$9)</f>
        <v>56.8648323598008</v>
      </c>
      <c r="EB35" s="0" t="n">
        <f aca="false">IF(AP$9=0,0,(SIN(AP$12)*COS($E35)+SIN($E35)*COS(AP$12))/SIN($E35)*AP$9)</f>
        <v>56.1600581525627</v>
      </c>
      <c r="EC35" s="0" t="n">
        <f aca="false">IF(AQ$9=0,0,(SIN(AQ$12)*COS($E35)+SIN($E35)*COS(AQ$12))/SIN($E35)*AQ$9)</f>
        <v>55.410571403208</v>
      </c>
      <c r="ED35" s="0" t="n">
        <f aca="false">IF(AR$9=0,0,(SIN(AR$12)*COS($E35)+SIN($E35)*COS(AR$12))/SIN($E35)*AR$9)</f>
        <v>55.0650901012607</v>
      </c>
      <c r="EE35" s="0" t="n">
        <f aca="false">IF(AS$9=0,0,(SIN(AS$12)*COS($E35)+SIN($E35)*COS(AS$12))/SIN($E35)*AS$9)</f>
        <v>54.6855118244632</v>
      </c>
      <c r="EF35" s="0" t="n">
        <f aca="false">IF(AT$9=0,0,(SIN(AT$12)*COS($E35)+SIN($E35)*COS(AT$12))/SIN($E35)*AT$9)</f>
        <v>54.2725002680847</v>
      </c>
      <c r="EG35" s="0" t="n">
        <f aca="false">IF(AU$9=0,0,(SIN(AU$12)*COS($E35)+SIN($E35)*COS(AU$12))/SIN($E35)*AU$9)</f>
        <v>53.8267344214881</v>
      </c>
      <c r="EH35" s="0" t="n">
        <f aca="false">IF(AV$9=0,0,(SIN(AV$12)*COS($E35)+SIN($E35)*COS(AV$12))/SIN($E35)*AV$9)</f>
        <v>53.3489081927988</v>
      </c>
      <c r="EI35" s="0" t="n">
        <f aca="false">IF(AW$9=0,0,(SIN(AW$12)*COS($E35)+SIN($E35)*COS(AW$12))/SIN($E35)*AW$9)</f>
        <v>52.9613081674097</v>
      </c>
      <c r="EJ35" s="0" t="n">
        <f aca="false">IF(AX$9=0,0,(SIN(AX$12)*COS($E35)+SIN($E35)*COS(AX$12))/SIN($E35)*AX$9)</f>
        <v>52.544931167333</v>
      </c>
      <c r="EK35" s="0" t="n">
        <f aca="false">IF(AY$9=0,0,(SIN(AY$12)*COS($E35)+SIN($E35)*COS(AY$12))/SIN($E35)*AY$9)</f>
        <v>52.1004015973281</v>
      </c>
      <c r="EL35" s="0" t="n">
        <f aca="false">IF(AZ$9=0,0,(SIN(AZ$12)*COS($E35)+SIN($E35)*COS(AZ$12))/SIN($E35)*AZ$9)</f>
        <v>51.628356137756</v>
      </c>
      <c r="EM35" s="0" t="n">
        <f aca="false">IF(BA$9=0,0,(SIN(BA$12)*COS($E35)+SIN($E35)*COS(BA$12))/SIN($E35)*BA$9)</f>
        <v>51.1294433979473</v>
      </c>
      <c r="EN35" s="0" t="n">
        <f aca="false">IF(BB$9=0,0,(SIN(BB$12)*COS($E35)+SIN($E35)*COS(BB$12))/SIN($E35)*BB$9)</f>
        <v>50.8366310946114</v>
      </c>
      <c r="EO35" s="0" t="n">
        <f aca="false">IF(BC$9=0,0,(SIN(BC$12)*COS($E35)+SIN($E35)*COS(BC$12))/SIN($E35)*BC$9)</f>
        <v>50.521004375939</v>
      </c>
      <c r="EP35" s="0" t="n">
        <f aca="false">IF(BD$9=0,0,(SIN(BD$12)*COS($E35)+SIN($E35)*COS(BD$12))/SIN($E35)*BD$9)</f>
        <v>50.183031979251</v>
      </c>
      <c r="EQ35" s="0" t="n">
        <f aca="false">IF(BE$9=0,0,(SIN(BE$12)*COS($E35)+SIN($E35)*COS(BE$12))/SIN($E35)*BE$9)</f>
        <v>49.8231915675929</v>
      </c>
      <c r="ER35" s="0" t="n">
        <f aca="false">IF(BF$9=0,0,(SIN(BF$12)*COS($E35)+SIN($E35)*COS(BF$12))/SIN($E35)*BF$9)</f>
        <v>49.4419694700922</v>
      </c>
      <c r="ES35" s="0" t="n">
        <f aca="false">IF(BG$9=0,0,(SIN(BG$12)*COS($E35)+SIN($E35)*COS(BG$12))/SIN($E35)*BG$9)</f>
        <v>50.4106322922348</v>
      </c>
      <c r="ET35" s="0" t="n">
        <f aca="false">IF(BH$9=0,0,(SIN(BH$12)*COS($E35)+SIN($E35)*COS(BH$12))/SIN($E35)*BH$9)</f>
        <v>51.3704229611357</v>
      </c>
      <c r="EU35" s="0" t="n">
        <f aca="false">IF(BI$9=0,0,(SIN(BI$12)*COS($E35)+SIN($E35)*COS(BI$12))/SIN($E35)*BI$9)</f>
        <v>52.3205943032454</v>
      </c>
      <c r="EV35" s="0" t="n">
        <f aca="false">IF(BJ$9=0,0,(SIN(BJ$12)*COS($E35)+SIN($E35)*COS(BJ$12))/SIN($E35)*BJ$9)</f>
        <v>53.260400238784</v>
      </c>
      <c r="EW35" s="0" t="n">
        <f aca="false">IF(BK$9=0,0,(SIN(BK$12)*COS($E35)+SIN($E35)*COS(BK$12))/SIN($E35)*BK$9)</f>
        <v>54.1890961481041</v>
      </c>
      <c r="EX35" s="0" t="n">
        <f aca="false">IF(BL$9=0,0,(SIN(BL$12)*COS($E35)+SIN($E35)*COS(BL$12))/SIN($E35)*BL$9)</f>
        <v>55.6114983137043</v>
      </c>
      <c r="EY35" s="0" t="n">
        <f aca="false">IF(BM$9=0,0,(SIN(BM$12)*COS($E35)+SIN($E35)*COS(BM$12))/SIN($E35)*BM$9)</f>
        <v>57.0239479839574</v>
      </c>
      <c r="EZ35" s="0" t="n">
        <f aca="false">IF(BN$9=0,0,(SIN(BN$12)*COS($E35)+SIN($E35)*COS(BN$12))/SIN($E35)*BN$9)</f>
        <v>58.4252439164879</v>
      </c>
      <c r="FA35" s="0" t="n">
        <f aca="false">IF(BO$9=0,0,(SIN(BO$12)*COS($E35)+SIN($E35)*COS(BO$12))/SIN($E35)*BO$9)</f>
        <v>59.8141863729088</v>
      </c>
      <c r="FB35" s="0" t="n">
        <f aca="false">IF(BP$9=0,0,(SIN(BP$12)*COS($E35)+SIN($E35)*COS(BP$12))/SIN($E35)*BP$9)</f>
        <v>61.1895777197035</v>
      </c>
      <c r="FC35" s="0" t="n">
        <f aca="false">IF(BQ$9=0,0,(SIN(BQ$12)*COS($E35)+SIN($E35)*COS(BQ$12))/SIN($E35)*BQ$9)</f>
        <v>62.8055300617425</v>
      </c>
      <c r="FD35" s="0" t="n">
        <f aca="false">IF(BR$9=0,0,(SIN(BR$12)*COS($E35)+SIN($E35)*COS(BR$12))/SIN($E35)*BR$9)</f>
        <v>64.4060901242121</v>
      </c>
      <c r="FE35" s="0" t="n">
        <f aca="false">IF(BS$9=0,0,(SIN(BS$12)*COS($E35)+SIN($E35)*COS(BS$12))/SIN($E35)*BS$9)</f>
        <v>65.9898366346834</v>
      </c>
      <c r="FF35" s="0" t="n">
        <f aca="false">IF(BT$9=0,0,(SIN(BT$12)*COS($E35)+SIN($E35)*COS(BT$12))/SIN($E35)*BT$9)</f>
        <v>67.5553525878175</v>
      </c>
      <c r="FG35" s="0" t="n">
        <f aca="false">IF(BU$9=0,0,(SIN(BU$12)*COS($E35)+SIN($E35)*COS(BU$12))/SIN($E35)*BU$9)</f>
        <v>69.1012259616812</v>
      </c>
      <c r="FH35" s="0" t="n">
        <f aca="false">IF(BV$9=0,0,(SIN(BV$12)*COS($E35)+SIN($E35)*COS(BV$12))/SIN($E35)*BV$9)</f>
        <v>71.1378334068684</v>
      </c>
      <c r="FI35" s="0" t="n">
        <f aca="false">IF(BW$9=0,0,(SIN(BW$12)*COS($E35)+SIN($E35)*COS(BW$12))/SIN($E35)*BW$9)</f>
        <v>73.1515243314707</v>
      </c>
      <c r="FJ35" s="0" t="n">
        <f aca="false">IF(BX$9=0,0,(SIN(BX$12)*COS($E35)+SIN($E35)*COS(BX$12))/SIN($E35)*BX$9)</f>
        <v>75.1404384782474</v>
      </c>
      <c r="FK35" s="0" t="n">
        <f aca="false">IF(BY$9=0,0,(SIN(BY$12)*COS($E35)+SIN($E35)*COS(BY$12))/SIN($E35)*BY$9)</f>
        <v>77.1027238969359</v>
      </c>
      <c r="FL35" s="0" t="n">
        <f aca="false">IF(BZ$9=0,0,(SIN(BZ$12)*COS($E35)+SIN($E35)*COS(BZ$12))/SIN($E35)*BZ$9)</f>
        <v>79.0365378879504</v>
      </c>
      <c r="FM35" s="0" t="n">
        <f aca="false">IF(CA$9=0,0,(SIN(CA$12)*COS($E35)+SIN($E35)*COS(CA$12))/SIN($E35)*CA$9)</f>
        <v>81.703633300867</v>
      </c>
      <c r="FN35" s="0" t="n">
        <f aca="false">IF(CB$9=0,0,(SIN(CB$12)*COS($E35)+SIN($E35)*COS(CB$12))/SIN($E35)*CB$9)</f>
        <v>84.3355694794521</v>
      </c>
      <c r="FO35" s="0" t="n">
        <f aca="false">IF(CC$9=0,0,(SIN(CC$12)*COS($E35)+SIN($E35)*COS(CC$12))/SIN($E35)*CC$9)</f>
        <v>86.9298407044328</v>
      </c>
      <c r="FP35" s="0" t="n">
        <f aca="false">IF(CD$9=0,0,(SIN(CD$12)*COS($E35)+SIN($E35)*COS(CD$12))/SIN($E35)*CD$9)</f>
        <v>89.483956377506</v>
      </c>
      <c r="FQ35" s="0" t="n">
        <f aca="false">IF(CE$9=0,0,(SIN(CE$12)*COS($E35)+SIN($E35)*COS(CE$12))/SIN($E35)*CE$9)</f>
        <v>91.9954422979441</v>
      </c>
      <c r="FR35" s="0" t="n">
        <f aca="false">IF(CF$9=0,0,(SIN(CF$12)*COS($E35)+SIN($E35)*COS(CF$12))/SIN($E35)*CF$9)</f>
        <v>95.9692117510165</v>
      </c>
      <c r="FS35" s="0" t="n">
        <f aca="false">IF(CG$9=0,0,(SIN(CG$12)*COS($E35)+SIN($E35)*COS(CG$12))/SIN($E35)*CG$9)</f>
        <v>99.8847709425593</v>
      </c>
      <c r="FT35" s="0" t="n">
        <f aca="false">IF(CH$9=0,0,(SIN(CH$12)*COS($E35)+SIN($E35)*COS(CH$12))/SIN($E35)*CH$9)</f>
        <v>103.738329863264</v>
      </c>
      <c r="FU35" s="0" t="n">
        <f aca="false">IF(CI$9=0,0,(SIN(CI$12)*COS($E35)+SIN($E35)*COS(CI$12))/SIN($E35)*CI$9)</f>
        <v>107.526127007575</v>
      </c>
      <c r="FV35" s="0" t="n">
        <f aca="false">IF(CJ$9=0,0,(SIN(CJ$12)*COS($E35)+SIN($E35)*COS(CJ$12))/SIN($E35)*CJ$9)</f>
        <v>111.244431307708</v>
      </c>
      <c r="FW35" s="0" t="n">
        <f aca="false">IF(CK$9=0,0,(SIN(CK$12)*COS($E35)+SIN($E35)*COS(CK$12))/SIN($E35)*CK$9)</f>
        <v>118.087754061054</v>
      </c>
      <c r="FX35" s="0" t="n">
        <f aca="false">IF(CL$9=0,0,(SIN(CL$12)*COS($E35)+SIN($E35)*COS(CL$12))/SIN($E35)*CL$9)</f>
        <v>124.821236390061</v>
      </c>
      <c r="FY35" s="0" t="n">
        <f aca="false">IF(CM$9=0,0,(SIN(CM$12)*COS($E35)+SIN($E35)*COS(CM$12))/SIN($E35)*CM$9)</f>
        <v>131.438342469681</v>
      </c>
      <c r="FZ35" s="0" t="n">
        <f aca="false">IF(CN$9=0,0,(SIN(CN$12)*COS($E35)+SIN($E35)*COS(CN$12))/SIN($E35)*CN$9)</f>
        <v>137.932595791739</v>
      </c>
      <c r="GA35" s="0" t="n">
        <f aca="false">IF(CO$9=0,0,(SIN(CO$12)*COS($E35)+SIN($E35)*COS(CO$12))/SIN($E35)*CO$9)</f>
        <v>144.297582496559</v>
      </c>
      <c r="GB35" s="0" t="n">
        <f aca="false">IF(CP$9=0,0,(SIN(CP$12)*COS($E35)+SIN($E35)*COS(CP$12))/SIN($E35)*CP$9)</f>
        <v>0</v>
      </c>
      <c r="GC35" s="0" t="n">
        <f aca="false">IF(CQ$9=0,0,(SIN(CQ$12)*COS($E35)+SIN($E35)*COS(CQ$12))/SIN($E35)*CQ$9)</f>
        <v>0</v>
      </c>
    </row>
    <row r="36" customFormat="false" ht="12.8" hidden="true" customHeight="false" outlineLevel="0" collapsed="false">
      <c r="A36" s="0" t="n">
        <f aca="false">MAX($F36:$CQ36)</f>
        <v>45.5681610648408</v>
      </c>
      <c r="B36" s="91" t="n">
        <f aca="false">IF(ISNA(INDEX(vmg!$B$6:$B$151,MATCH($C36,vmg!$F$6:$F$151,0))),IF(ISNA(INDEX(vmg!$B$6:$B$151,MATCH($C36,vmg!$D$6:$D$151,0))),0,INDEX(vmg!$B$6:$B$151,MATCH($C36,vmg!$D$6:$D$151,0))),INDEX(vmg!$B$6:$B$151,MATCH($C36,vmg!$F$6:$F$151,0)))</f>
        <v>33.972</v>
      </c>
      <c r="C36" s="90" t="n">
        <f aca="false">MOD(Best +D36,360)</f>
        <v>105</v>
      </c>
      <c r="D36" s="90" t="n">
        <f aca="false">D35+1</f>
        <v>24</v>
      </c>
      <c r="E36" s="1" t="n">
        <f aca="false">D36*PI()/180</f>
        <v>0.418879020478639</v>
      </c>
      <c r="F36" s="12" t="n">
        <f aca="false">IF(OR(F126=0,CR36=0),0,F126*CR36/(F126+CR36))</f>
        <v>33.79999885756</v>
      </c>
      <c r="G36" s="12" t="n">
        <f aca="false">IF(OR(G126=0,CS36=0),0,G126*CS36/(G126+CS36))</f>
        <v>34.7317294601913</v>
      </c>
      <c r="H36" s="12" t="n">
        <f aca="false">IF(OR(H126=0,CT36=0),0,H126*CT36/(H126+CT36))</f>
        <v>35.5660749777069</v>
      </c>
      <c r="I36" s="12" t="n">
        <f aca="false">IF(OR(I126=0,CU36=0),0,I126*CU36/(I126+CU36))</f>
        <v>36.9074257061383</v>
      </c>
      <c r="J36" s="12" t="n">
        <f aca="false">IF(OR(J126=0,CV36=0),0,J126*CV36/(J126+CV36))</f>
        <v>38.0926082057226</v>
      </c>
      <c r="K36" s="12" t="n">
        <f aca="false">IF(OR(K126=0,CW36=0),0,K126*CW36/(K126+CW36))</f>
        <v>39.12887339876</v>
      </c>
      <c r="L36" s="12" t="n">
        <f aca="false">IF(OR(L126=0,CX36=0),0,L126*CX36/(L126+CX36))</f>
        <v>40.0252942058018</v>
      </c>
      <c r="M36" s="12" t="n">
        <f aca="false">IF(OR(M126=0,CY36=0),0,M126*CY36/(M126+CY36))</f>
        <v>40.7920617059215</v>
      </c>
      <c r="N36" s="12" t="n">
        <f aca="false">IF(OR(N126=0,CZ36=0),0,N126*CZ36/(N126+CZ36))</f>
        <v>42.1561838949661</v>
      </c>
      <c r="O36" s="12" t="n">
        <f aca="false">IF(OR(O126=0,DA36=0),0,O126*DA36/(O126+DA36))</f>
        <v>43.2939233561726</v>
      </c>
      <c r="P36" s="12" t="n">
        <f aca="false">IF(OR(P126=0,DB36=0),0,P126*DB36/(P126+DB36))</f>
        <v>44.2271075641384</v>
      </c>
      <c r="Q36" s="12" t="n">
        <f aca="false">IF(OR(Q126=0,DC36=0),0,Q126*DC36/(Q126+DC36))</f>
        <v>44.9779724513035</v>
      </c>
      <c r="R36" s="12" t="n">
        <f aca="false">IF(OR(R126=0,DD36=0),0,R126*DD36/(R126+DD36))</f>
        <v>45.5681610648408</v>
      </c>
      <c r="S36" s="12" t="n">
        <f aca="false">IF(OR(S126=0,DE36=0),0,S126*DE36/(S126+DE36))</f>
        <v>43.8243295106043</v>
      </c>
      <c r="T36" s="12" t="n">
        <f aca="false">IF(OR(T126=0,DF36=0),0,T126*DF36/(T126+DF36))</f>
        <v>42.174397723317</v>
      </c>
      <c r="U36" s="12" t="n">
        <f aca="false">IF(OR(U126=0,DG36=0),0,U126*DG36/(U126+DG36))</f>
        <v>40.5984551175896</v>
      </c>
      <c r="V36" s="12" t="n">
        <f aca="false">IF(OR(V126=0,DH36=0),0,V126*DH36/(V126+DH36))</f>
        <v>39.0789639532879</v>
      </c>
      <c r="W36" s="12" t="n">
        <f aca="false">IF(OR(W126=0,DI36=0),0,W126*DI36/(W126+DI36))</f>
        <v>37.6000478477569</v>
      </c>
      <c r="X36" s="12" t="n">
        <f aca="false">IF(OR(X126=0,DJ36=0),0,X126*DJ36/(X126+DJ36))</f>
        <v>36.6092448978248</v>
      </c>
      <c r="Y36" s="12" t="n">
        <f aca="false">IF(OR(Y126=0,DK36=0),0,Y126*DK36/(Y126+DK36))</f>
        <v>35.6484236574323</v>
      </c>
      <c r="Z36" s="12" t="n">
        <f aca="false">IF(OR(Z126=0,DL36=0),0,Z126*DL36/(Z126+DL36))</f>
        <v>34.7114525564485</v>
      </c>
      <c r="AA36" s="12" t="n">
        <f aca="false">IF(OR(AA126=0,DM36=0),0,AA126*DM36/(AA126+DM36))</f>
        <v>33.7926714322229</v>
      </c>
      <c r="AB36" s="12" t="n">
        <f aca="false">IF(OR(AB126=0,DN36=0),0,AB126*DN36/(AB126+DN36))</f>
        <v>32.8867624697658</v>
      </c>
      <c r="AC36" s="12" t="n">
        <f aca="false">IF(OR(AC126=0,DO36=0),0,AC126*DO36/(AC126+DO36))</f>
        <v>32.2528254989281</v>
      </c>
      <c r="AD36" s="12" t="n">
        <f aca="false">IF(OR(AD126=0,DP36=0),0,AD126*DP36/(AD126+DP36))</f>
        <v>31.6299315721306</v>
      </c>
      <c r="AE36" s="12" t="n">
        <f aca="false">IF(OR(AE126=0,DQ36=0),0,AE126*DQ36/(AE126+DQ36))</f>
        <v>31.0157876024917</v>
      </c>
      <c r="AF36" s="12" t="n">
        <f aca="false">IF(OR(AF126=0,DR36=0),0,AF126*DR36/(AF126+DR36))</f>
        <v>30.4082281001073</v>
      </c>
      <c r="AG36" s="12" t="n">
        <f aca="false">IF(OR(AG126=0,DS36=0),0,AG126*DS36/(AG126+DS36))</f>
        <v>29.80518451901</v>
      </c>
      <c r="AH36" s="12" t="n">
        <f aca="false">IF(OR(AH126=0,DT36=0),0,AH126*DT36/(AH126+DT36))</f>
        <v>29.3422945060677</v>
      </c>
      <c r="AI36" s="12" t="n">
        <f aca="false">IF(OR(AI126=0,DU36=0),0,AI126*DU36/(AI126+DU36))</f>
        <v>28.8833740129548</v>
      </c>
      <c r="AJ36" s="12" t="n">
        <f aca="false">IF(OR(AJ126=0,DV36=0),0,AJ126*DV36/(AJ126+DV36))</f>
        <v>28.4273510955864</v>
      </c>
      <c r="AK36" s="12" t="n">
        <f aca="false">IF(OR(AK126=0,DW36=0),0,AK126*DW36/(AK126+DW36))</f>
        <v>27.9731948159668</v>
      </c>
      <c r="AL36" s="12" t="n">
        <f aca="false">IF(OR(AL126=0,DX36=0),0,AL126*DX36/(AL126+DX36))</f>
        <v>27.5199053638122</v>
      </c>
      <c r="AM36" s="12" t="n">
        <f aca="false">IF(OR(AM126=0,DY36=0),0,AM126*DY36/(AM126+DY36))</f>
        <v>27.1621866780889</v>
      </c>
      <c r="AN36" s="12" t="n">
        <f aca="false">IF(OR(AN126=0,DZ36=0),0,AN126*DZ36/(AN126+DZ36))</f>
        <v>26.8054549644591</v>
      </c>
      <c r="AO36" s="12" t="n">
        <f aca="false">IF(OR(AO126=0,EA36=0),0,AO126*EA36/(AO126+EA36))</f>
        <v>26.4491695352883</v>
      </c>
      <c r="AP36" s="12" t="n">
        <f aca="false">IF(OR(AP126=0,EB36=0),0,AP126*EB36/(AP126+EB36))</f>
        <v>26.0928042978033</v>
      </c>
      <c r="AQ36" s="12" t="n">
        <f aca="false">IF(OR(AQ126=0,EC36=0),0,AQ126*EC36/(AQ126+EC36))</f>
        <v>25.7358442535671</v>
      </c>
      <c r="AR36" s="12" t="n">
        <f aca="false">IF(OR(AR126=0,ED36=0),0,AR126*ED36/(AR126+ED36))</f>
        <v>25.4770219828979</v>
      </c>
      <c r="AS36" s="12" t="n">
        <f aca="false">IF(OR(AS126=0,EE36=0),0,AS126*EE36/(AS126+EE36))</f>
        <v>25.2181329765869</v>
      </c>
      <c r="AT36" s="12" t="n">
        <f aca="false">IF(OR(AT126=0,EF36=0),0,AT126*EF36/(AT126+EF36))</f>
        <v>24.9589616458809</v>
      </c>
      <c r="AU36" s="12" t="n">
        <f aca="false">IF(OR(AU126=0,EG36=0),0,AU126*EG36/(AU126+EG36))</f>
        <v>24.6992982770534</v>
      </c>
      <c r="AV36" s="12" t="n">
        <f aca="false">IF(OR(AV126=0,EH36=0),0,AV126*EH36/(AV126+EH36))</f>
        <v>24.4389381294473</v>
      </c>
      <c r="AW36" s="12" t="n">
        <f aca="false">IF(OR(AW126=0,EI36=0),0,AW126*EI36/(AW126+EI36))</f>
        <v>24.2039455385578</v>
      </c>
      <c r="AX36" s="12" t="n">
        <f aca="false">IF(OR(AX126=0,EJ36=0),0,AX126*EJ36/(AX126+EJ36))</f>
        <v>23.9681432707865</v>
      </c>
      <c r="AY36" s="12" t="n">
        <f aca="false">IF(OR(AY126=0,EK36=0),0,AY126*EK36/(AY126+EK36))</f>
        <v>23.7313877024346</v>
      </c>
      <c r="AZ36" s="12" t="n">
        <f aca="false">IF(OR(AZ126=0,EL36=0),0,AZ126*EL36/(AZ126+EL36))</f>
        <v>23.4935376127866</v>
      </c>
      <c r="BA36" s="12" t="n">
        <f aca="false">IF(OR(BA126=0,EM36=0),0,BA126*EM36/(BA126+EM36))</f>
        <v>23.2544537592675</v>
      </c>
      <c r="BB36" s="12" t="n">
        <f aca="false">IF(OR(BB126=0,EN36=0),0,BB126*EN36/(BB126+EN36))</f>
        <v>23.0636025333966</v>
      </c>
      <c r="BC36" s="12" t="n">
        <f aca="false">IF(OR(BC126=0,EO36=0),0,BC126*EO36/(BC126+EO36))</f>
        <v>22.8716829498518</v>
      </c>
      <c r="BD36" s="12" t="n">
        <f aca="false">IF(OR(BD126=0,EP36=0),0,BD126*EP36/(BD126+EP36))</f>
        <v>22.6786315385456</v>
      </c>
      <c r="BE36" s="12" t="n">
        <f aca="false">IF(OR(BE126=0,EQ36=0),0,BE126*EQ36/(BE126+EQ36))</f>
        <v>22.4843855295388</v>
      </c>
      <c r="BF36" s="12" t="n">
        <f aca="false">IF(OR(BF126=0,ER36=0),0,BF126*ER36/(BF126+ER36))</f>
        <v>22.2888827612644</v>
      </c>
      <c r="BG36" s="12" t="n">
        <f aca="false">IF(OR(BG126=0,ES36=0),0,BG126*ES36/(BG126+ES36))</f>
        <v>22.3762012820481</v>
      </c>
      <c r="BH36" s="12" t="n">
        <f aca="false">IF(OR(BH126=0,ET36=0),0,BH126*ET36/(BH126+ET36))</f>
        <v>22.4558356213749</v>
      </c>
      <c r="BI36" s="12" t="n">
        <f aca="false">IF(OR(BI126=0,EU36=0),0,BI126*EU36/(BI126+EU36))</f>
        <v>22.528000952113</v>
      </c>
      <c r="BJ36" s="12" t="n">
        <f aca="false">IF(OR(BJ126=0,EV36=0),0,BJ126*EV36/(BJ126+EV36))</f>
        <v>22.5929064738924</v>
      </c>
      <c r="BK36" s="12" t="n">
        <f aca="false">IF(OR(BK126=0,EW36=0),0,BK126*EW36/(BK126+EW36))</f>
        <v>22.6507551966757</v>
      </c>
      <c r="BL36" s="12" t="n">
        <f aca="false">IF(OR(BL126=0,EX36=0),0,BL126*EX36/(BL126+EX36))</f>
        <v>22.7903617389799</v>
      </c>
      <c r="BM36" s="12" t="n">
        <f aca="false">IF(OR(BM126=0,EY36=0),0,BM126*EY36/(BM126+EY36))</f>
        <v>22.9179042075108</v>
      </c>
      <c r="BN36" s="12" t="n">
        <f aca="false">IF(OR(BN126=0,EZ36=0),0,BN126*EZ36/(BN126+EZ36))</f>
        <v>23.0338536522334</v>
      </c>
      <c r="BO36" s="12" t="n">
        <f aca="false">IF(OR(BO126=0,FA36=0),0,BO126*FA36/(BO126+FA36))</f>
        <v>23.1386625036461</v>
      </c>
      <c r="BP36" s="12" t="n">
        <f aca="false">IF(OR(BP126=0,FB36=0),0,BP126*FB36/(BP126+FB36))</f>
        <v>23.2327645464803</v>
      </c>
      <c r="BQ36" s="12" t="n">
        <f aca="false">IF(OR(BQ126=0,FC36=0),0,BQ126*FC36/(BQ126+FC36))</f>
        <v>23.3533728273049</v>
      </c>
      <c r="BR36" s="12" t="n">
        <f aca="false">IF(OR(BR126=0,FD36=0),0,BR126*FD36/(BR126+FD36))</f>
        <v>23.4613930790469</v>
      </c>
      <c r="BS36" s="12" t="n">
        <f aca="false">IF(OR(BS126=0,FE36=0),0,BS126*FE36/(BS126+FE36))</f>
        <v>23.5573851876852</v>
      </c>
      <c r="BT36" s="12" t="n">
        <f aca="false">IF(OR(BT126=0,FF36=0),0,BT126*FF36/(BT126+FF36))</f>
        <v>23.6418799647689</v>
      </c>
      <c r="BU36" s="12" t="n">
        <f aca="false">IF(OR(BU126=0,FG36=0),0,BU126*FG36/(BU126+FG36))</f>
        <v>23.7153800673343</v>
      </c>
      <c r="BV36" s="12" t="n">
        <f aca="false">IF(OR(BV126=0,FH36=0),0,BV126*FH36/(BV126+FH36))</f>
        <v>23.8384942258489</v>
      </c>
      <c r="BW36" s="12" t="n">
        <f aca="false">IF(OR(BW126=0,FI36=0),0,BW126*FI36/(BW126+FI36))</f>
        <v>23.9465492289982</v>
      </c>
      <c r="BX36" s="12" t="n">
        <f aca="false">IF(OR(BX126=0,FJ36=0),0,BX126*FJ36/(BX126+FJ36))</f>
        <v>24.040365744688</v>
      </c>
      <c r="BY36" s="12" t="n">
        <f aca="false">IF(OR(BY126=0,FK36=0),0,BY126*FK36/(BY126+FK36))</f>
        <v>24.1207084402852</v>
      </c>
      <c r="BZ36" s="12" t="n">
        <f aca="false">IF(OR(BZ126=0,FL36=0),0,BZ126*FL36/(BZ126+FL36))</f>
        <v>24.1882894643741</v>
      </c>
      <c r="CA36" s="12" t="n">
        <f aca="false">IF(OR(CA126=0,FM36=0),0,CA126*FM36/(CA126+FM36))</f>
        <v>24.314765789956</v>
      </c>
      <c r="CB36" s="12" t="n">
        <f aca="false">IF(OR(CB126=0,FN36=0),0,CB126*FN36/(CB126+FN36))</f>
        <v>24.4228361302798</v>
      </c>
      <c r="CC36" s="12" t="n">
        <f aca="false">IF(OR(CC126=0,FO36=0),0,CC126*FO36/(CC126+FO36))</f>
        <v>24.5137425216134</v>
      </c>
      <c r="CD36" s="12" t="n">
        <f aca="false">IF(OR(CD126=0,FP36=0),0,CD126*FP36/(CD126+FP36))</f>
        <v>24.5886179706686</v>
      </c>
      <c r="CE36" s="12" t="n">
        <f aca="false">IF(OR(CE126=0,FQ36=0),0,CE126*FQ36/(CE126+FQ36))</f>
        <v>24.6484965059105</v>
      </c>
      <c r="CF36" s="12" t="n">
        <f aca="false">IF(OR(CF126=0,FR36=0),0,CF126*FR36/(CF126+FR36))</f>
        <v>24.8007046614141</v>
      </c>
      <c r="CG36" s="12" t="n">
        <f aca="false">IF(OR(CG126=0,FS36=0),0,CG126*FS36/(CG126+FS36))</f>
        <v>24.9269092504605</v>
      </c>
      <c r="CH36" s="12" t="n">
        <f aca="false">IF(OR(CH126=0,FT36=0),0,CH126*FT36/(CH126+FT36))</f>
        <v>25.0294708632293</v>
      </c>
      <c r="CI36" s="12" t="n">
        <f aca="false">IF(OR(CI126=0,FU36=0),0,CI126*FU36/(CI126+FU36))</f>
        <v>25.1104692352268</v>
      </c>
      <c r="CJ36" s="12" t="n">
        <f aca="false">IF(OR(CJ126=0,FV36=0),0,CJ126*FV36/(CJ126+FV36))</f>
        <v>25.1717410890836</v>
      </c>
      <c r="CK36" s="12" t="n">
        <f aca="false">IF(OR(CK126=0,FW36=0),0,CK126*FW36/(CK126+FW36))</f>
        <v>25.372719211211</v>
      </c>
      <c r="CL36" s="12" t="n">
        <f aca="false">IF(OR(CL126=0,FX36=0),0,CL126*FX36/(CL126+FX36))</f>
        <v>25.5317316518818</v>
      </c>
      <c r="CM36" s="12" t="n">
        <f aca="false">IF(OR(CM126=0,FY36=0),0,CM126*FY36/(CM126+FY36))</f>
        <v>25.6542935497233</v>
      </c>
      <c r="CN36" s="12" t="n">
        <f aca="false">IF(OR(CN126=0,FZ36=0),0,CN126*FZ36/(CN126+FZ36))</f>
        <v>25.744980687829</v>
      </c>
      <c r="CO36" s="12" t="n">
        <f aca="false">IF(OR(CO126=0,GA36=0),0,CO126*GA36/(CO126+GA36))</f>
        <v>25.8076161268431</v>
      </c>
      <c r="CP36" s="12" t="n">
        <f aca="false">IF(OR(CP126=0,GB36=0),0,CP126*GB36/(CP126+GB36))</f>
        <v>0</v>
      </c>
      <c r="CQ36" s="12" t="n">
        <f aca="false">IF(OR(CQ126=0,GC36=0),0,CQ126*GC36/(CQ126+GC36))</f>
        <v>0</v>
      </c>
      <c r="CR36" s="0" t="n">
        <f aca="false">IF(F$9=0,0,(SIN(F$12)*COS($E36)+SIN($E36)*COS(F$12))/SIN($E36)*F$9)</f>
        <v>33.8</v>
      </c>
      <c r="CS36" s="0" t="n">
        <f aca="false">IF(G$9=0,0,(SIN(G$12)*COS($E36)+SIN($E36)*COS(G$12))/SIN($E36)*G$9)</f>
        <v>36.2627208190871</v>
      </c>
      <c r="CT36" s="0" t="n">
        <f aca="false">IF(H$9=0,0,(SIN(H$12)*COS($E36)+SIN($E36)*COS(H$12))/SIN($E36)*H$9)</f>
        <v>38.7999496801318</v>
      </c>
      <c r="CU36" s="0" t="n">
        <f aca="false">IF(I$9=0,0,(SIN(I$12)*COS($E36)+SIN($E36)*COS(I$12))/SIN($E36)*I$9)</f>
        <v>42.1915290453846</v>
      </c>
      <c r="CV36" s="0" t="n">
        <f aca="false">IF(J$9=0,0,(SIN(J$12)*COS($E36)+SIN($E36)*COS(J$12))/SIN($E36)*J$9)</f>
        <v>45.7078903580778</v>
      </c>
      <c r="CW36" s="0" t="n">
        <f aca="false">IF(K$9=0,0,(SIN(K$12)*COS($E36)+SIN($E36)*COS(K$12))/SIN($E36)*K$9)</f>
        <v>49.3467176363008</v>
      </c>
      <c r="CX36" s="0" t="n">
        <f aca="false">IF(L$9=0,0,(SIN(L$12)*COS($E36)+SIN($E36)*COS(L$12))/SIN($E36)*L$9)</f>
        <v>53.1056160484035</v>
      </c>
      <c r="CY36" s="0" t="n">
        <f aca="false">IF(M$9=0,0,(SIN(M$12)*COS($E36)+SIN($E36)*COS(M$12))/SIN($E36)*M$9)</f>
        <v>56.982113034338</v>
      </c>
      <c r="CZ36" s="0" t="n">
        <f aca="false">IF(N$9=0,0,(SIN(N$12)*COS($E36)+SIN($E36)*COS(N$12))/SIN($E36)*N$9)</f>
        <v>62.5370866289358</v>
      </c>
      <c r="DA36" s="0" t="n">
        <f aca="false">IF(O$9=0,0,(SIN(O$12)*COS($E36)+SIN($E36)*COS(O$12))/SIN($E36)*O$9)</f>
        <v>68.291340990858</v>
      </c>
      <c r="DB36" s="0" t="n">
        <f aca="false">IF(P$9=0,0,(SIN(P$12)*COS($E36)+SIN($E36)*COS(P$12))/SIN($E36)*P$9)</f>
        <v>74.2407090717737</v>
      </c>
      <c r="DC36" s="0" t="n">
        <f aca="false">IF(Q$9=0,0,(SIN(Q$12)*COS($E36)+SIN($E36)*COS(Q$12))/SIN($E36)*Q$9)</f>
        <v>80.3808986197409</v>
      </c>
      <c r="DD36" s="0" t="n">
        <f aca="false">IF(R$9=0,0,(SIN(R$12)*COS($E36)+SIN($E36)*COS(R$12))/SIN($E36)*R$9)</f>
        <v>86.7074942421058</v>
      </c>
      <c r="DE36" s="0" t="n">
        <f aca="false">IF(S$9=0,0,(SIN(S$12)*COS($E36)+SIN($E36)*COS(S$12))/SIN($E36)*S$9)</f>
        <v>84.6341727757287</v>
      </c>
      <c r="DF36" s="0" t="n">
        <f aca="false">IF(T$9=0,0,(SIN(T$12)*COS($E36)+SIN($E36)*COS(T$12))/SIN($E36)*T$9)</f>
        <v>82.3431692911774</v>
      </c>
      <c r="DG36" s="0" t="n">
        <f aca="false">IF(U$9=0,0,(SIN(U$12)*COS($E36)+SIN($E36)*COS(U$12))/SIN($E36)*U$9)</f>
        <v>79.837734639807</v>
      </c>
      <c r="DH36" s="0" t="n">
        <f aca="false">IF(V$9=0,0,(SIN(V$12)*COS($E36)+SIN($E36)*COS(V$12))/SIN($E36)*V$9)</f>
        <v>77.121242668213</v>
      </c>
      <c r="DI36" s="0" t="n">
        <f aca="false">IF(W$9=0,0,(SIN(W$12)*COS($E36)+SIN($E36)*COS(W$12))/SIN($E36)*W$9)</f>
        <v>74.1971883952909</v>
      </c>
      <c r="DJ36" s="0" t="n">
        <f aca="false">IF(X$9=0,0,(SIN(X$12)*COS($E36)+SIN($E36)*COS(X$12))/SIN($E36)*X$9)</f>
        <v>72.8788181894229</v>
      </c>
      <c r="DK36" s="0" t="n">
        <f aca="false">IF(Y$9=0,0,(SIN(Y$12)*COS($E36)+SIN($E36)*COS(Y$12))/SIN($E36)*Y$9)</f>
        <v>71.4298321364865</v>
      </c>
      <c r="DL36" s="0" t="n">
        <f aca="false">IF(Z$9=0,0,(SIN(Z$12)*COS($E36)+SIN($E36)*COS(Z$12))/SIN($E36)*Z$9)</f>
        <v>69.8523918005543</v>
      </c>
      <c r="DM36" s="0" t="n">
        <f aca="false">IF(AA$9=0,0,(SIN(AA$12)*COS($E36)+SIN($E36)*COS(AA$12))/SIN($E36)*AA$9)</f>
        <v>68.1487303747722</v>
      </c>
      <c r="DN36" s="0" t="n">
        <f aca="false">IF(AB$9=0,0,(SIN(AB$12)*COS($E36)+SIN($E36)*COS(AB$12))/SIN($E36)*AB$9)</f>
        <v>66.3211514672217</v>
      </c>
      <c r="DO36" s="0" t="n">
        <f aca="false">IF(AC$9=0,0,(SIN(AC$12)*COS($E36)+SIN($E36)*COS(AC$12))/SIN($E36)*AC$9)</f>
        <v>65.4508886576433</v>
      </c>
      <c r="DP36" s="0" t="n">
        <f aca="false">IF(AD$9=0,0,(SIN(AD$12)*COS($E36)+SIN($E36)*COS(AD$12))/SIN($E36)*AD$9)</f>
        <v>64.4963093095676</v>
      </c>
      <c r="DQ36" s="0" t="n">
        <f aca="false">IF(AE$9=0,0,(SIN(AE$12)*COS($E36)+SIN($E36)*COS(AE$12))/SIN($E36)*AE$9)</f>
        <v>63.4589188926571</v>
      </c>
      <c r="DR36" s="0" t="n">
        <f aca="false">IF(AF$9=0,0,(SIN(AF$12)*COS($E36)+SIN($E36)*COS(AF$12))/SIN($E36)*AF$9)</f>
        <v>62.3402673422585</v>
      </c>
      <c r="DS36" s="0" t="n">
        <f aca="false">IF(AG$9=0,0,(SIN(AG$12)*COS($E36)+SIN($E36)*COS(AG$12))/SIN($E36)*AG$9)</f>
        <v>61.1419482114094</v>
      </c>
      <c r="DT36" s="0" t="n">
        <f aca="false">IF(AH$9=0,0,(SIN(AH$12)*COS($E36)+SIN($E36)*COS(AH$12))/SIN($E36)*AH$9)</f>
        <v>60.4468171999636</v>
      </c>
      <c r="DU36" s="0" t="n">
        <f aca="false">IF(AI$9=0,0,(SIN(AI$12)*COS($E36)+SIN($E36)*COS(AI$12))/SIN($E36)*AI$9)</f>
        <v>59.6910062536783</v>
      </c>
      <c r="DV36" s="0" t="n">
        <f aca="false">IF(AJ$9=0,0,(SIN(AJ$12)*COS($E36)+SIN($E36)*COS(AJ$12))/SIN($E36)*AJ$9)</f>
        <v>58.8756962058018</v>
      </c>
      <c r="DW36" s="0" t="n">
        <f aca="false">IF(AK$9=0,0,(SIN(AK$12)*COS($E36)+SIN($E36)*COS(AK$12))/SIN($E36)*AK$9)</f>
        <v>58.0020985990347</v>
      </c>
      <c r="DX36" s="0" t="n">
        <f aca="false">IF(AL$9=0,0,(SIN(AL$12)*COS($E36)+SIN($E36)*COS(AL$12))/SIN($E36)*AL$9)</f>
        <v>57.0714550230852</v>
      </c>
      <c r="DY36" s="0" t="n">
        <f aca="false">IF(AM$9=0,0,(SIN(AM$12)*COS($E36)+SIN($E36)*COS(AM$12))/SIN($E36)*AM$9)</f>
        <v>56.4974264131449</v>
      </c>
      <c r="DZ36" s="0" t="n">
        <f aca="false">IF(AN$9=0,0,(SIN(AN$12)*COS($E36)+SIN($E36)*COS(AN$12))/SIN($E36)*AN$9)</f>
        <v>55.8781446518372</v>
      </c>
      <c r="EA36" s="0" t="n">
        <f aca="false">IF(AO$9=0,0,(SIN(AO$12)*COS($E36)+SIN($E36)*COS(AO$12))/SIN($E36)*AO$9)</f>
        <v>55.2145563000334</v>
      </c>
      <c r="EB36" s="0" t="n">
        <f aca="false">IF(AP$9=0,0,(SIN(AP$12)*COS($E36)+SIN($E36)*COS(AP$12))/SIN($E36)*AP$9)</f>
        <v>54.5076297262697</v>
      </c>
      <c r="EC36" s="0" t="n">
        <f aca="false">IF(AQ$9=0,0,(SIN(AQ$12)*COS($E36)+SIN($E36)*COS(AQ$12))/SIN($E36)*AQ$9)</f>
        <v>53.7583545783703</v>
      </c>
      <c r="ED36" s="0" t="n">
        <f aca="false">IF(AR$9=0,0,(SIN(AR$12)*COS($E36)+SIN($E36)*COS(AR$12))/SIN($E36)*AR$9)</f>
        <v>53.4019030596211</v>
      </c>
      <c r="EE36" s="0" t="n">
        <f aca="false">IF(AS$9=0,0,(SIN(AS$12)*COS($E36)+SIN($E36)*COS(AS$12))/SIN($E36)*AS$9)</f>
        <v>53.013069396209</v>
      </c>
      <c r="EF36" s="0" t="n">
        <f aca="false">IF(AT$9=0,0,(SIN(AT$12)*COS($E36)+SIN($E36)*COS(AT$12))/SIN($E36)*AT$9)</f>
        <v>52.5925034443815</v>
      </c>
      <c r="EG36" s="0" t="n">
        <f aca="false">IF(AU$9=0,0,(SIN(AU$12)*COS($E36)+SIN($E36)*COS(AU$12))/SIN($E36)*AU$9)</f>
        <v>52.1408694733838</v>
      </c>
      <c r="EH36" s="0" t="n">
        <f aca="false">IF(AV$9=0,0,(SIN(AV$12)*COS($E36)+SIN($E36)*COS(AV$12))/SIN($E36)*AV$9)</f>
        <v>51.658845799797</v>
      </c>
      <c r="EI36" s="0" t="n">
        <f aca="false">IF(AW$9=0,0,(SIN(AW$12)*COS($E36)+SIN($E36)*COS(AW$12))/SIN($E36)*AW$9)</f>
        <v>51.2648080652984</v>
      </c>
      <c r="EJ36" s="0" t="n">
        <f aca="false">IF(AX$9=0,0,(SIN(AX$12)*COS($E36)+SIN($E36)*COS(AX$12))/SIN($E36)*AX$9)</f>
        <v>50.8434856910684</v>
      </c>
      <c r="EK36" s="0" t="n">
        <f aca="false">IF(AY$9=0,0,(SIN(AY$12)*COS($E36)+SIN($E36)*COS(AY$12))/SIN($E36)*AY$9)</f>
        <v>50.3954885627371</v>
      </c>
      <c r="EL36" s="0" t="n">
        <f aca="false">IF(AZ$9=0,0,(SIN(AZ$12)*COS($E36)+SIN($E36)*COS(AZ$12))/SIN($E36)*AZ$9)</f>
        <v>49.9214380990942</v>
      </c>
      <c r="EM36" s="0" t="n">
        <f aca="false">IF(BA$9=0,0,(SIN(BA$12)*COS($E36)+SIN($E36)*COS(BA$12))/SIN($E36)*BA$9)</f>
        <v>49.4219669150765</v>
      </c>
      <c r="EN36" s="0" t="n">
        <f aca="false">IF(BB$9=0,0,(SIN(BB$12)*COS($E36)+SIN($E36)*COS(BB$12))/SIN($E36)*BB$9)</f>
        <v>49.1221915567738</v>
      </c>
      <c r="EO36" s="0" t="n">
        <f aca="false">IF(BC$9=0,0,(SIN(BC$12)*COS($E36)+SIN($E36)*COS(BC$12))/SIN($E36)*BC$9)</f>
        <v>48.8007703576136</v>
      </c>
      <c r="EP36" s="0" t="n">
        <f aca="false">IF(BD$9=0,0,(SIN(BD$12)*COS($E36)+SIN($E36)*COS(BD$12))/SIN($E36)*BD$9)</f>
        <v>48.4581611936207</v>
      </c>
      <c r="EQ36" s="0" t="n">
        <f aca="false">IF(BE$9=0,0,(SIN(BE$12)*COS($E36)+SIN($E36)*COS(BE$12))/SIN($E36)*BE$9)</f>
        <v>48.0948303208585</v>
      </c>
      <c r="ER36" s="0" t="n">
        <f aca="false">IF(BF$9=0,0,(SIN(BF$12)*COS($E36)+SIN($E36)*COS(BF$12))/SIN($E36)*BF$9)</f>
        <v>47.7112521231666</v>
      </c>
      <c r="ES36" s="0" t="n">
        <f aca="false">IF(BG$9=0,0,(SIN(BG$12)*COS($E36)+SIN($E36)*COS(BG$12))/SIN($E36)*BG$9)</f>
        <v>48.6302688775796</v>
      </c>
      <c r="ET36" s="0" t="n">
        <f aca="false">IF(BH$9=0,0,(SIN(BH$12)*COS($E36)+SIN($E36)*COS(BH$12))/SIN($E36)*BH$9)</f>
        <v>49.5402637508646</v>
      </c>
      <c r="EU36" s="0" t="n">
        <f aca="false">IF(BI$9=0,0,(SIN(BI$12)*COS($E36)+SIN($E36)*COS(BI$12))/SIN($E36)*BI$9)</f>
        <v>50.4405208709774</v>
      </c>
      <c r="EV36" s="0" t="n">
        <f aca="false">IF(BJ$9=0,0,(SIN(BJ$12)*COS($E36)+SIN($E36)*COS(BJ$12))/SIN($E36)*BJ$9)</f>
        <v>51.3303257016063</v>
      </c>
      <c r="EW36" s="0" t="n">
        <f aca="false">IF(BK$9=0,0,(SIN(BK$12)*COS($E36)+SIN($E36)*COS(BK$12))/SIN($E36)*BK$9)</f>
        <v>52.2089653939491</v>
      </c>
      <c r="EX36" s="0" t="n">
        <f aca="false">IF(BL$9=0,0,(SIN(BL$12)*COS($E36)+SIN($E36)*COS(BL$12))/SIN($E36)*BL$9)</f>
        <v>53.5626624332799</v>
      </c>
      <c r="EY36" s="0" t="n">
        <f aca="false">IF(BM$9=0,0,(SIN(BM$12)*COS($E36)+SIN($E36)*COS(BM$12))/SIN($E36)*BM$9)</f>
        <v>54.9060154576923</v>
      </c>
      <c r="EZ36" s="0" t="n">
        <f aca="false">IF(BN$9=0,0,(SIN(BN$12)*COS($E36)+SIN($E36)*COS(BN$12))/SIN($E36)*BN$9)</f>
        <v>56.2378727928072</v>
      </c>
      <c r="FA36" s="0" t="n">
        <f aca="false">IF(BO$9=0,0,(SIN(BO$12)*COS($E36)+SIN($E36)*COS(BO$12))/SIN($E36)*BO$9)</f>
        <v>57.5570846730748</v>
      </c>
      <c r="FB36" s="0" t="n">
        <f aca="false">IF(BP$9=0,0,(SIN(BP$12)*COS($E36)+SIN($E36)*COS(BP$12))/SIN($E36)*BP$9)</f>
        <v>58.862503818654</v>
      </c>
      <c r="FC36" s="0" t="n">
        <f aca="false">IF(BQ$9=0,0,(SIN(BQ$12)*COS($E36)+SIN($E36)*COS(BQ$12))/SIN($E36)*BQ$9)</f>
        <v>60.3985084038379</v>
      </c>
      <c r="FD36" s="0" t="n">
        <f aca="false">IF(BR$9=0,0,(SIN(BR$12)*COS($E36)+SIN($E36)*COS(BR$12))/SIN($E36)*BR$9)</f>
        <v>61.918809798968</v>
      </c>
      <c r="FE36" s="0" t="n">
        <f aca="false">IF(BS$9=0,0,(SIN(BS$12)*COS($E36)+SIN($E36)*COS(BS$12))/SIN($E36)*BS$9)</f>
        <v>63.4220471014398</v>
      </c>
      <c r="FF36" s="0" t="n">
        <f aca="false">IF(BT$9=0,0,(SIN(BT$12)*COS($E36)+SIN($E36)*COS(BT$12))/SIN($E36)*BT$9)</f>
        <v>64.9068640591599</v>
      </c>
      <c r="FG36" s="0" t="n">
        <f aca="false">IF(BU$9=0,0,(SIN(BU$12)*COS($E36)+SIN($E36)*COS(BU$12))/SIN($E36)*BU$9)</f>
        <v>66.3719097573207</v>
      </c>
      <c r="FH36" s="0" t="n">
        <f aca="false">IF(BV$9=0,0,(SIN(BV$12)*COS($E36)+SIN($E36)*COS(BV$12))/SIN($E36)*BV$9)</f>
        <v>68.3072584290203</v>
      </c>
      <c r="FI36" s="0" t="n">
        <f aca="false">IF(BW$9=0,0,(SIN(BW$12)*COS($E36)+SIN($E36)*COS(BW$12))/SIN($E36)*BW$9)</f>
        <v>70.2194040792587</v>
      </c>
      <c r="FJ36" s="0" t="n">
        <f aca="false">IF(BX$9=0,0,(SIN(BX$12)*COS($E36)+SIN($E36)*COS(BX$12))/SIN($E36)*BX$9)</f>
        <v>72.1065671778511</v>
      </c>
      <c r="FK36" s="0" t="n">
        <f aca="false">IF(BY$9=0,0,(SIN(BY$12)*COS($E36)+SIN($E36)*COS(BY$12))/SIN($E36)*BY$9)</f>
        <v>73.9669768990152</v>
      </c>
      <c r="FL36" s="0" t="n">
        <f aca="false">IF(BZ$9=0,0,(SIN(BZ$12)*COS($E36)+SIN($E36)*COS(BZ$12))/SIN($E36)*BZ$9)</f>
        <v>75.798872025088</v>
      </c>
      <c r="FM36" s="0" t="n">
        <f aca="false">IF(CA$9=0,0,(SIN(CA$12)*COS($E36)+SIN($E36)*COS(CA$12))/SIN($E36)*CA$9)</f>
        <v>78.3325820529743</v>
      </c>
      <c r="FN36" s="0" t="n">
        <f aca="false">IF(CB$9=0,0,(SIN(CB$12)*COS($E36)+SIN($E36)*COS(CB$12))/SIN($E36)*CB$9)</f>
        <v>80.8309269447679</v>
      </c>
      <c r="FO36" s="0" t="n">
        <f aca="false">IF(CC$9=0,0,(SIN(CC$12)*COS($E36)+SIN($E36)*COS(CC$12))/SIN($E36)*CC$9)</f>
        <v>83.2915122331374</v>
      </c>
      <c r="FP36" s="0" t="n">
        <f aca="false">IF(CD$9=0,0,(SIN(CD$12)*COS($E36)+SIN($E36)*COS(CD$12))/SIN($E36)*CD$9)</f>
        <v>85.711958954569</v>
      </c>
      <c r="FQ36" s="0" t="n">
        <f aca="false">IF(CE$9=0,0,(SIN(CE$12)*COS($E36)+SIN($E36)*COS(CE$12))/SIN($E36)*CE$9)</f>
        <v>88.0899048703672</v>
      </c>
      <c r="FR36" s="0" t="n">
        <f aca="false">IF(CF$9=0,0,(SIN(CF$12)*COS($E36)+SIN($E36)*COS(CF$12))/SIN($E36)*CF$9)</f>
        <v>91.8659259846129</v>
      </c>
      <c r="FS36" s="0" t="n">
        <f aca="false">IF(CG$9=0,0,(SIN(CG$12)*COS($E36)+SIN($E36)*COS(CG$12))/SIN($E36)*CG$9)</f>
        <v>95.5836319317943</v>
      </c>
      <c r="FT36" s="0" t="n">
        <f aca="false">IF(CH$9=0,0,(SIN(CH$12)*COS($E36)+SIN($E36)*COS(CH$12))/SIN($E36)*CH$9)</f>
        <v>99.2394044161865</v>
      </c>
      <c r="FU36" s="0" t="n">
        <f aca="false">IF(CI$9=0,0,(SIN(CI$12)*COS($E36)+SIN($E36)*COS(CI$12))/SIN($E36)*CI$9)</f>
        <v>102.829654004206</v>
      </c>
      <c r="FV36" s="0" t="n">
        <f aca="false">IF(CJ$9=0,0,(SIN(CJ$12)*COS($E36)+SIN($E36)*COS(CJ$12))/SIN($E36)*CJ$9)</f>
        <v>106.350821971953</v>
      </c>
      <c r="FW36" s="0" t="n">
        <f aca="false">IF(CK$9=0,0,(SIN(CK$12)*COS($E36)+SIN($E36)*COS(CK$12))/SIN($E36)*CK$9)</f>
        <v>112.855895989856</v>
      </c>
      <c r="FX36" s="0" t="n">
        <f aca="false">IF(CL$9=0,0,(SIN(CL$12)*COS($E36)+SIN($E36)*COS(CL$12))/SIN($E36)*CL$9)</f>
        <v>119.251321848604</v>
      </c>
      <c r="FY36" s="0" t="n">
        <f aca="false">IF(CM$9=0,0,(SIN(CM$12)*COS($E36)+SIN($E36)*COS(CM$12))/SIN($E36)*CM$9)</f>
        <v>125.530866106027</v>
      </c>
      <c r="FZ36" s="0" t="n">
        <f aca="false">IF(CN$9=0,0,(SIN(CN$12)*COS($E36)+SIN($E36)*COS(CN$12))/SIN($E36)*CN$9)</f>
        <v>131.688354852294</v>
      </c>
      <c r="GA36" s="0" t="n">
        <f aca="false">IF(CO$9=0,0,(SIN(CO$12)*COS($E36)+SIN($E36)*COS(CO$12))/SIN($E36)*CO$9)</f>
        <v>137.717676888515</v>
      </c>
      <c r="GB36" s="0" t="n">
        <f aca="false">IF(CP$9=0,0,(SIN(CP$12)*COS($E36)+SIN($E36)*COS(CP$12))/SIN($E36)*CP$9)</f>
        <v>0</v>
      </c>
      <c r="GC36" s="0" t="n">
        <f aca="false">IF(CQ$9=0,0,(SIN(CQ$12)*COS($E36)+SIN($E36)*COS(CQ$12))/SIN($E36)*CQ$9)</f>
        <v>0</v>
      </c>
    </row>
    <row r="37" customFormat="false" ht="12.8" hidden="true" customHeight="false" outlineLevel="0" collapsed="false">
      <c r="A37" s="0" t="n">
        <f aca="false">MAX($F37:$CQ37)</f>
        <v>50.0201850881366</v>
      </c>
      <c r="B37" s="91" t="n">
        <f aca="false">IF(ISNA(INDEX(vmg!$B$6:$B$151,MATCH($C37,vmg!$F$6:$F$151,0))),IF(ISNA(INDEX(vmg!$B$6:$B$151,MATCH($C37,vmg!$D$6:$D$151,0))),0,INDEX(vmg!$B$6:$B$151,MATCH($C37,vmg!$D$6:$D$151,0))),INDEX(vmg!$B$6:$B$151,MATCH($C37,vmg!$F$6:$F$151,0)))</f>
        <v>41.684</v>
      </c>
      <c r="C37" s="90" t="n">
        <f aca="false">MOD(Best +D37,360)</f>
        <v>106</v>
      </c>
      <c r="D37" s="90" t="n">
        <f aca="false">D36+1</f>
        <v>25</v>
      </c>
      <c r="E37" s="1" t="n">
        <f aca="false">D37*PI()/180</f>
        <v>0.436332312998582</v>
      </c>
      <c r="F37" s="12" t="n">
        <f aca="false">IF(OR(F127=0,CR37=0),0,F127*CR37/(F127+CR37))</f>
        <v>33.79999885756</v>
      </c>
      <c r="G37" s="12" t="n">
        <f aca="false">IF(OR(G127=0,CS37=0),0,G127*CS37/(G127+CS37))</f>
        <v>34.9910616135632</v>
      </c>
      <c r="H37" s="12" t="n">
        <f aca="false">IF(OR(H127=0,CT37=0),0,H127*CT37/(H127+CT37))</f>
        <v>36.0979285215276</v>
      </c>
      <c r="I37" s="12" t="n">
        <f aca="false">IF(OR(I127=0,CU37=0),0,I127*CU37/(I127+CU37))</f>
        <v>37.751259301017</v>
      </c>
      <c r="J37" s="12" t="n">
        <f aca="false">IF(OR(J127=0,CV37=0),0,J127*CV37/(J127+CV37))</f>
        <v>39.2697111647171</v>
      </c>
      <c r="K37" s="12" t="n">
        <f aca="false">IF(OR(K127=0,CW37=0),0,K127*CW37/(K127+CW37))</f>
        <v>40.6535840996079</v>
      </c>
      <c r="L37" s="12" t="n">
        <f aca="false">IF(OR(L127=0,CX37=0),0,L127*CX37/(L127+CX37))</f>
        <v>41.9054822026308</v>
      </c>
      <c r="M37" s="12" t="n">
        <f aca="false">IF(OR(M127=0,CY37=0),0,M127*CY37/(M127+CY37))</f>
        <v>43.0298146367564</v>
      </c>
      <c r="N37" s="12" t="n">
        <f aca="false">IF(OR(N127=0,CZ37=0),0,N127*CZ37/(N127+CZ37))</f>
        <v>44.8509440734286</v>
      </c>
      <c r="O37" s="12" t="n">
        <f aca="false">IF(OR(O127=0,DA37=0),0,O127*DA37/(O127+DA37))</f>
        <v>46.4465277404538</v>
      </c>
      <c r="P37" s="12" t="n">
        <f aca="false">IF(OR(P127=0,DB37=0),0,P127*DB37/(P127+DB37))</f>
        <v>47.8295744353156</v>
      </c>
      <c r="Q37" s="12" t="n">
        <f aca="false">IF(OR(Q127=0,DC37=0),0,Q127*DC37/(Q127+DC37))</f>
        <v>49.0153240306665</v>
      </c>
      <c r="R37" s="12" t="n">
        <f aca="false">IF(OR(R127=0,DD37=0),0,R127*DD37/(R127+DD37))</f>
        <v>50.0201850881366</v>
      </c>
      <c r="S37" s="12" t="n">
        <f aca="false">IF(OR(S127=0,DE37=0),0,S127*DE37/(S127+DE37))</f>
        <v>48.1549411570077</v>
      </c>
      <c r="T37" s="12" t="n">
        <f aca="false">IF(OR(T127=0,DF37=0),0,T127*DF37/(T127+DF37))</f>
        <v>46.3675574875722</v>
      </c>
      <c r="U37" s="12" t="n">
        <f aca="false">IF(OR(U127=0,DG37=0),0,U127*DG37/(U127+DG37))</f>
        <v>44.6400419086828</v>
      </c>
      <c r="V37" s="12" t="n">
        <f aca="false">IF(OR(V127=0,DH37=0),0,V127*DH37/(V127+DH37))</f>
        <v>42.9561651412309</v>
      </c>
      <c r="W37" s="12" t="n">
        <f aca="false">IF(OR(W127=0,DI37=0),0,W127*DI37/(W127+DI37))</f>
        <v>41.3008998386539</v>
      </c>
      <c r="X37" s="12" t="n">
        <f aca="false">IF(OR(X127=0,DJ37=0),0,X127*DJ37/(X127+DJ37))</f>
        <v>40.2282029088049</v>
      </c>
      <c r="Y37" s="12" t="n">
        <f aca="false">IF(OR(Y127=0,DK37=0),0,Y127*DK37/(Y127+DK37))</f>
        <v>39.1776126906039</v>
      </c>
      <c r="Z37" s="12" t="n">
        <f aca="false">IF(OR(Z127=0,DL37=0),0,Z127*DL37/(Z127+DL37))</f>
        <v>38.143567131423</v>
      </c>
      <c r="AA37" s="12" t="n">
        <f aca="false">IF(OR(AA127=0,DM37=0),0,AA127*DM37/(AA127+DM37))</f>
        <v>37.1208308393099</v>
      </c>
      <c r="AB37" s="12" t="n">
        <f aca="false">IF(OR(AB127=0,DN37=0),0,AB127*DN37/(AB127+DN37))</f>
        <v>36.1043934356823</v>
      </c>
      <c r="AC37" s="12" t="n">
        <f aca="false">IF(OR(AC127=0,DO37=0),0,AC127*DO37/(AC127+DO37))</f>
        <v>35.4147649771472</v>
      </c>
      <c r="AD37" s="12" t="n">
        <f aca="false">IF(OR(AD127=0,DP37=0),0,AD127*DP37/(AD127+DP37))</f>
        <v>34.7315331147124</v>
      </c>
      <c r="AE37" s="12" t="n">
        <f aca="false">IF(OR(AE127=0,DQ37=0),0,AE127*DQ37/(AE127+DQ37))</f>
        <v>34.0526555211476</v>
      </c>
      <c r="AF37" s="12" t="n">
        <f aca="false">IF(OR(AF127=0,DR37=0),0,AF127*DR37/(AF127+DR37))</f>
        <v>33.3761700408965</v>
      </c>
      <c r="AG37" s="12" t="n">
        <f aca="false">IF(OR(AG127=0,DS37=0),0,AG127*DS37/(AG127+DS37))</f>
        <v>32.7001713385775</v>
      </c>
      <c r="AH37" s="12" t="n">
        <f aca="false">IF(OR(AH127=0,DT37=0),0,AH127*DT37/(AH127+DT37))</f>
        <v>32.1925440727337</v>
      </c>
      <c r="AI37" s="12" t="n">
        <f aca="false">IF(OR(AI127=0,DU37=0),0,AI127*DU37/(AI127+DU37))</f>
        <v>31.6857615656154</v>
      </c>
      <c r="AJ37" s="12" t="n">
        <f aca="false">IF(OR(AJ127=0,DV37=0),0,AJ127*DV37/(AJ127+DV37))</f>
        <v>31.1788844256023</v>
      </c>
      <c r="AK37" s="12" t="n">
        <f aca="false">IF(OR(AK127=0,DW37=0),0,AK127*DW37/(AK127+DW37))</f>
        <v>30.6709948187625</v>
      </c>
      <c r="AL37" s="12" t="n">
        <f aca="false">IF(OR(AL127=0,DX37=0),0,AL127*DX37/(AL127+DX37))</f>
        <v>30.1611892049765</v>
      </c>
      <c r="AM37" s="12" t="n">
        <f aca="false">IF(OR(AM127=0,DY37=0),0,AM127*DY37/(AM127+DY37))</f>
        <v>29.7665956999303</v>
      </c>
      <c r="AN37" s="12" t="n">
        <f aca="false">IF(OR(AN127=0,DZ37=0),0,AN127*DZ37/(AN127+DZ37))</f>
        <v>29.370748694096</v>
      </c>
      <c r="AO37" s="12" t="n">
        <f aca="false">IF(OR(AO127=0,EA37=0),0,AO127*EA37/(AO127+EA37))</f>
        <v>28.9731900101069</v>
      </c>
      <c r="AP37" s="12" t="n">
        <f aca="false">IF(OR(AP127=0,EB37=0),0,AP127*EB37/(AP127+EB37))</f>
        <v>28.5734670169088</v>
      </c>
      <c r="AQ37" s="12" t="n">
        <f aca="false">IF(OR(AQ127=0,EC37=0),0,AQ127*EC37/(AQ127+EC37))</f>
        <v>28.1711302410122</v>
      </c>
      <c r="AR37" s="12" t="n">
        <f aca="false">IF(OR(AR127=0,ED37=0),0,AR127*ED37/(AR127+ED37))</f>
        <v>27.8881083075328</v>
      </c>
      <c r="AS37" s="12" t="n">
        <f aca="false">IF(OR(AS127=0,EE37=0),0,AS127*EE37/(AS127+EE37))</f>
        <v>27.6034145330112</v>
      </c>
      <c r="AT37" s="12" t="n">
        <f aca="false">IF(OR(AT127=0,EF37=0),0,AT127*EF37/(AT127+EF37))</f>
        <v>27.3168929388488</v>
      </c>
      <c r="AU37" s="12" t="n">
        <f aca="false">IF(OR(AU127=0,EG37=0),0,AU127*EG37/(AU127+EG37))</f>
        <v>27.0283888987752</v>
      </c>
      <c r="AV37" s="12" t="n">
        <f aca="false">IF(OR(AV127=0,EH37=0),0,AV127*EH37/(AV127+EH37))</f>
        <v>26.7377487089608</v>
      </c>
      <c r="AW37" s="12" t="n">
        <f aca="false">IF(OR(AW127=0,EI37=0),0,AW127*EI37/(AW127+EI37))</f>
        <v>26.4772370202636</v>
      </c>
      <c r="AX37" s="12" t="n">
        <f aca="false">IF(OR(AX127=0,EJ37=0),0,AX127*EJ37/(AX127+EJ37))</f>
        <v>26.2146251699357</v>
      </c>
      <c r="AY37" s="12" t="n">
        <f aca="false">IF(OR(AY127=0,EK37=0),0,AY127*EK37/(AY127+EK37))</f>
        <v>25.9498121992329</v>
      </c>
      <c r="AZ37" s="12" t="n">
        <f aca="false">IF(OR(AZ127=0,EL37=0),0,AZ127*EL37/(AZ127+EL37))</f>
        <v>25.6826969889733</v>
      </c>
      <c r="BA37" s="12" t="n">
        <f aca="false">IF(OR(BA127=0,EM37=0),0,BA127*EM37/(BA127+EM37))</f>
        <v>25.413178109321</v>
      </c>
      <c r="BB37" s="12" t="n">
        <f aca="false">IF(OR(BB127=0,EN37=0),0,BB127*EN37/(BB127+EN37))</f>
        <v>25.2023420664301</v>
      </c>
      <c r="BC37" s="12" t="n">
        <f aca="false">IF(OR(BC127=0,EO37=0),0,BC127*EO37/(BC127+EO37))</f>
        <v>24.9894143969479</v>
      </c>
      <c r="BD37" s="12" t="n">
        <f aca="false">IF(OR(BD127=0,EP37=0),0,BD127*EP37/(BD127+EP37))</f>
        <v>24.774364269062</v>
      </c>
      <c r="BE37" s="12" t="n">
        <f aca="false">IF(OR(BE127=0,EQ37=0),0,BE127*EQ37/(BE127+EQ37))</f>
        <v>24.5571600408572</v>
      </c>
      <c r="BF37" s="12" t="n">
        <f aca="false">IF(OR(BF127=0,ER37=0),0,BF127*ER37/(BF127+ER37))</f>
        <v>24.3377693121108</v>
      </c>
      <c r="BG37" s="12" t="n">
        <f aca="false">IF(OR(BG127=0,ES37=0),0,BG127*ES37/(BG127+ES37))</f>
        <v>24.467198625939</v>
      </c>
      <c r="BH37" s="12" t="n">
        <f aca="false">IF(OR(BH127=0,ET37=0),0,BH127*ET37/(BH127+ET37))</f>
        <v>24.5875289114259</v>
      </c>
      <c r="BI37" s="12" t="n">
        <f aca="false">IF(OR(BI127=0,EU37=0),0,BI127*EU37/(BI127+EU37))</f>
        <v>24.6989566300422</v>
      </c>
      <c r="BJ37" s="12" t="n">
        <f aca="false">IF(OR(BJ127=0,EV37=0),0,BJ127*EV37/(BJ127+EV37))</f>
        <v>24.8016758332994</v>
      </c>
      <c r="BK37" s="12" t="n">
        <f aca="false">IF(OR(BK127=0,EW37=0),0,BK127*EW37/(BK127+EW37))</f>
        <v>24.8958776647962</v>
      </c>
      <c r="BL37" s="12" t="n">
        <f aca="false">IF(OR(BL127=0,EX37=0),0,BL127*EX37/(BL127+EX37))</f>
        <v>25.0930575184643</v>
      </c>
      <c r="BM37" s="12" t="n">
        <f aca="false">IF(OR(BM127=0,EY37=0),0,BM127*EY37/(BM127+EY37))</f>
        <v>25.2759973576146</v>
      </c>
      <c r="BN37" s="12" t="n">
        <f aca="false">IF(OR(BN127=0,EZ37=0),0,BN127*EZ37/(BN127+EZ37))</f>
        <v>25.4451481501154</v>
      </c>
      <c r="BO37" s="12" t="n">
        <f aca="false">IF(OR(BO127=0,FA37=0),0,BO127*FA37/(BO127+FA37))</f>
        <v>25.6009496682506</v>
      </c>
      <c r="BP37" s="12" t="n">
        <f aca="false">IF(OR(BP127=0,FB37=0),0,BP127*FB37/(BP127+FB37))</f>
        <v>25.7438296692892</v>
      </c>
      <c r="BQ37" s="12" t="n">
        <f aca="false">IF(OR(BQ127=0,FC37=0),0,BQ127*FC37/(BQ127+FC37))</f>
        <v>25.9212613904679</v>
      </c>
      <c r="BR37" s="12" t="n">
        <f aca="false">IF(OR(BR127=0,FD37=0),0,BR127*FD37/(BR127+FD37))</f>
        <v>26.0834461232991</v>
      </c>
      <c r="BS37" s="12" t="n">
        <f aca="false">IF(OR(BS127=0,FE37=0),0,BS127*FE37/(BS127+FE37))</f>
        <v>26.2309565891472</v>
      </c>
      <c r="BT37" s="12" t="n">
        <f aca="false">IF(OR(BT127=0,FF37=0),0,BT127*FF37/(BT127+FF37))</f>
        <v>26.3643426340634</v>
      </c>
      <c r="BU37" s="12" t="n">
        <f aca="false">IF(OR(BU127=0,FG37=0),0,BU127*FG37/(BU127+FG37))</f>
        <v>26.4841312330757</v>
      </c>
      <c r="BV37" s="12" t="n">
        <f aca="false">IF(OR(BV127=0,FH37=0),0,BV127*FH37/(BV127+FH37))</f>
        <v>26.6690541178283</v>
      </c>
      <c r="BW37" s="12" t="n">
        <f aca="false">IF(OR(BW127=0,FI37=0),0,BW127*FI37/(BW127+FI37))</f>
        <v>26.8353721484519</v>
      </c>
      <c r="BX37" s="12" t="n">
        <f aca="false">IF(OR(BX127=0,FJ37=0),0,BX127*FJ37/(BX127+FJ37))</f>
        <v>26.9839718835938</v>
      </c>
      <c r="BY37" s="12" t="n">
        <f aca="false">IF(OR(BY127=0,FK37=0),0,BY127*FK37/(BY127+FK37))</f>
        <v>27.1156887453082</v>
      </c>
      <c r="BZ37" s="12" t="n">
        <f aca="false">IF(OR(BZ127=0,FL37=0),0,BZ127*FL37/(BZ127+FL37))</f>
        <v>27.2313092357091</v>
      </c>
      <c r="CA37" s="12" t="n">
        <f aca="false">IF(OR(CA127=0,FM37=0),0,CA127*FM37/(CA127+FM37))</f>
        <v>27.4255898795636</v>
      </c>
      <c r="CB37" s="12" t="n">
        <f aca="false">IF(OR(CB127=0,FN37=0),0,CB127*FN37/(CB127+FN37))</f>
        <v>27.5966502814064</v>
      </c>
      <c r="CC37" s="12" t="n">
        <f aca="false">IF(OR(CC127=0,FO37=0),0,CC127*FO37/(CC127+FO37))</f>
        <v>27.7458997252341</v>
      </c>
      <c r="CD37" s="12" t="n">
        <f aca="false">IF(OR(CD127=0,FP37=0),0,CD127*FP37/(CD127+FP37))</f>
        <v>27.8746374427827</v>
      </c>
      <c r="CE37" s="12" t="n">
        <f aca="false">IF(OR(CE127=0,FQ37=0),0,CE127*FQ37/(CE127+FQ37))</f>
        <v>27.9840612379728</v>
      </c>
      <c r="CF37" s="12" t="n">
        <f aca="false">IF(OR(CF127=0,FR37=0),0,CF127*FR37/(CF127+FR37))</f>
        <v>28.2188201172436</v>
      </c>
      <c r="CG37" s="12" t="n">
        <f aca="false">IF(OR(CG127=0,FS37=0),0,CG127*FS37/(CG127+FS37))</f>
        <v>28.4200890772051</v>
      </c>
      <c r="CH37" s="12" t="n">
        <f aca="false">IF(OR(CH127=0,FT37=0),0,CH127*FT37/(CH127+FT37))</f>
        <v>28.590670825892</v>
      </c>
      <c r="CI37" s="12" t="n">
        <f aca="false">IF(OR(CI127=0,FU37=0),0,CI127*FU37/(CI127+FU37))</f>
        <v>28.7330612433813</v>
      </c>
      <c r="CJ37" s="12" t="n">
        <f aca="false">IF(OR(CJ127=0,FV37=0),0,CJ127*FV37/(CJ127+FV37))</f>
        <v>28.8494871021577</v>
      </c>
      <c r="CK37" s="12" t="n">
        <f aca="false">IF(OR(CK127=0,FW37=0),0,CK127*FW37/(CK127+FW37))</f>
        <v>29.1594256375929</v>
      </c>
      <c r="CL37" s="12" t="n">
        <f aca="false">IF(OR(CL127=0,FX37=0),0,CL127*FX37/(CL127+FX37))</f>
        <v>29.4139594107016</v>
      </c>
      <c r="CM37" s="12" t="n">
        <f aca="false">IF(OR(CM127=0,FY37=0),0,CM127*FY37/(CM127+FY37))</f>
        <v>29.6199454445178</v>
      </c>
      <c r="CN37" s="12" t="n">
        <f aca="false">IF(OR(CN127=0,FZ37=0),0,CN127*FZ37/(CN127+FZ37))</f>
        <v>29.783139754447</v>
      </c>
      <c r="CO37" s="12" t="n">
        <f aca="false">IF(OR(CO127=0,GA37=0),0,CO127*GA37/(CO127+GA37))</f>
        <v>29.9084037190809</v>
      </c>
      <c r="CP37" s="12" t="n">
        <f aca="false">IF(OR(CP127=0,GB37=0),0,CP127*GB37/(CP127+GB37))</f>
        <v>0</v>
      </c>
      <c r="CQ37" s="12" t="n">
        <f aca="false">IF(OR(CQ127=0,GC37=0),0,CQ127*GC37/(CQ127+GC37))</f>
        <v>0</v>
      </c>
      <c r="CR37" s="0" t="n">
        <f aca="false">IF(F$9=0,0,(SIN(F$12)*COS($E37)+SIN($E37)*COS(F$12))/SIN($E37)*F$9)</f>
        <v>33.8</v>
      </c>
      <c r="CS37" s="0" t="n">
        <f aca="false">IF(G$9=0,0,(SIN(G$12)*COS($E37)+SIN($E37)*COS(G$12))/SIN($E37)*G$9)</f>
        <v>36.2008801037701</v>
      </c>
      <c r="CT37" s="0" t="n">
        <f aca="false">IF(H$9=0,0,(SIN(H$12)*COS($E37)+SIN($E37)*COS(H$12))/SIN($E37)*H$9)</f>
        <v>38.6723894119168</v>
      </c>
      <c r="CU37" s="0" t="n">
        <f aca="false">IF(I$9=0,0,(SIN(I$12)*COS($E37)+SIN($E37)*COS(I$12))/SIN($E37)*I$9)</f>
        <v>41.9906726231222</v>
      </c>
      <c r="CV37" s="0" t="n">
        <f aca="false">IF(J$9=0,0,(SIN(J$12)*COS($E37)+SIN($E37)*COS(J$12))/SIN($E37)*J$9)</f>
        <v>45.427428721796</v>
      </c>
      <c r="CW37" s="0" t="n">
        <f aca="false">IF(K$9=0,0,(SIN(K$12)*COS($E37)+SIN($E37)*COS(K$12))/SIN($E37)*K$9)</f>
        <v>48.9803727712567</v>
      </c>
      <c r="CX37" s="0" t="n">
        <f aca="false">IF(L$9=0,0,(SIN(L$12)*COS($E37)+SIN($E37)*COS(L$12))/SIN($E37)*L$9)</f>
        <v>52.6471448357946</v>
      </c>
      <c r="CY37" s="0" t="n">
        <f aca="false">IF(M$9=0,0,(SIN(M$12)*COS($E37)+SIN($E37)*COS(M$12))/SIN($E37)*M$9)</f>
        <v>56.4253110887228</v>
      </c>
      <c r="CZ37" s="0" t="n">
        <f aca="false">IF(N$9=0,0,(SIN(N$12)*COS($E37)+SIN($E37)*COS(N$12))/SIN($E37)*N$9)</f>
        <v>61.8588358511619</v>
      </c>
      <c r="DA37" s="0" t="n">
        <f aca="false">IF(O$9=0,0,(SIN(O$12)*COS($E37)+SIN($E37)*COS(O$12))/SIN($E37)*O$9)</f>
        <v>67.4813198074863</v>
      </c>
      <c r="DB37" s="0" t="n">
        <f aca="false">IF(P$9=0,0,(SIN(P$12)*COS($E37)+SIN($E37)*COS(P$12))/SIN($E37)*P$9)</f>
        <v>73.288663474652</v>
      </c>
      <c r="DC37" s="0" t="n">
        <f aca="false">IF(Q$9=0,0,(SIN(Q$12)*COS($E37)+SIN($E37)*COS(Q$12))/SIN($E37)*Q$9)</f>
        <v>79.276648488104</v>
      </c>
      <c r="DD37" s="0" t="n">
        <f aca="false">IF(R$9=0,0,(SIN(R$12)*COS($E37)+SIN($E37)*COS(R$12))/SIN($E37)*R$9)</f>
        <v>85.4409396328401</v>
      </c>
      <c r="DE37" s="0" t="n">
        <f aca="false">IF(S$9=0,0,(SIN(S$12)*COS($E37)+SIN($E37)*COS(S$12))/SIN($E37)*S$9)</f>
        <v>83.3277678148101</v>
      </c>
      <c r="DF37" s="0" t="n">
        <f aca="false">IF(T$9=0,0,(SIN(T$12)*COS($E37)+SIN($E37)*COS(T$12))/SIN($E37)*T$9)</f>
        <v>81.0069804653078</v>
      </c>
      <c r="DG37" s="0" t="n">
        <f aca="false">IF(U$9=0,0,(SIN(U$12)*COS($E37)+SIN($E37)*COS(U$12))/SIN($E37)*U$9)</f>
        <v>78.4817970790288</v>
      </c>
      <c r="DH37" s="0" t="n">
        <f aca="false">IF(V$9=0,0,(SIN(V$12)*COS($E37)+SIN($E37)*COS(V$12))/SIN($E37)*V$9)</f>
        <v>75.7555541562949</v>
      </c>
      <c r="DI37" s="0" t="n">
        <f aca="false">IF(W$9=0,0,(SIN(W$12)*COS($E37)+SIN($E37)*COS(W$12))/SIN($E37)*W$9)</f>
        <v>72.8317034046976</v>
      </c>
      <c r="DJ37" s="0" t="n">
        <f aca="false">IF(X$9=0,0,(SIN(X$12)*COS($E37)+SIN($E37)*COS(X$12))/SIN($E37)*X$9)</f>
        <v>71.4889300484271</v>
      </c>
      <c r="DK37" s="0" t="n">
        <f aca="false">IF(Y$9=0,0,(SIN(Y$12)*COS($E37)+SIN($E37)*COS(Y$12))/SIN($E37)*Y$9)</f>
        <v>70.0216939506272</v>
      </c>
      <c r="DL37" s="0" t="n">
        <f aca="false">IF(Z$9=0,0,(SIN(Z$12)*COS($E37)+SIN($E37)*COS(Z$12))/SIN($E37)*Z$9)</f>
        <v>68.4321288706504</v>
      </c>
      <c r="DM37" s="0" t="n">
        <f aca="false">IF(AA$9=0,0,(SIN(AA$12)*COS($E37)+SIN($E37)*COS(AA$12))/SIN($E37)*AA$9)</f>
        <v>66.722436595928</v>
      </c>
      <c r="DN37" s="0" t="n">
        <f aca="false">IF(AB$9=0,0,(SIN(AB$12)*COS($E37)+SIN($E37)*COS(AB$12))/SIN($E37)*AB$9)</f>
        <v>64.8948857480896</v>
      </c>
      <c r="DO37" s="0" t="n">
        <f aca="false">IF(AC$9=0,0,(SIN(AC$12)*COS($E37)+SIN($E37)*COS(AC$12))/SIN($E37)*AC$9)</f>
        <v>64.0068688370456</v>
      </c>
      <c r="DP37" s="0" t="n">
        <f aca="false">IF(AD$9=0,0,(SIN(AD$12)*COS($E37)+SIN($E37)*COS(AD$12))/SIN($E37)*AD$9)</f>
        <v>63.0385636250849</v>
      </c>
      <c r="DQ37" s="0" t="n">
        <f aca="false">IF(AE$9=0,0,(SIN(AE$12)*COS($E37)+SIN($E37)*COS(AE$12))/SIN($E37)*AE$9)</f>
        <v>61.9914526333069</v>
      </c>
      <c r="DR37" s="0" t="n">
        <f aca="false">IF(AF$9=0,0,(SIN(AF$12)*COS($E37)+SIN($E37)*COS(AF$12))/SIN($E37)*AF$9)</f>
        <v>60.8670605436559</v>
      </c>
      <c r="DS37" s="0" t="n">
        <f aca="false">IF(AG$9=0,0,(SIN(AG$12)*COS($E37)+SIN($E37)*COS(AG$12))/SIN($E37)*AG$9)</f>
        <v>59.6669533672134</v>
      </c>
      <c r="DT37" s="0" t="n">
        <f aca="false">IF(AH$9=0,0,(SIN(AH$12)*COS($E37)+SIN($E37)*COS(AH$12))/SIN($E37)*AH$9)</f>
        <v>58.9596573769541</v>
      </c>
      <c r="DU37" s="0" t="n">
        <f aca="false">IF(AI$9=0,0,(SIN(AI$12)*COS($E37)+SIN($E37)*COS(AI$12))/SIN($E37)*AI$9)</f>
        <v>58.1946377037732</v>
      </c>
      <c r="DV37" s="0" t="n">
        <f aca="false">IF(AJ$9=0,0,(SIN(AJ$12)*COS($E37)+SIN($E37)*COS(AJ$12))/SIN($E37)*AJ$9)</f>
        <v>57.3730543755609</v>
      </c>
      <c r="DW37" s="0" t="n">
        <f aca="false">IF(AK$9=0,0,(SIN(AK$12)*COS($E37)+SIN($E37)*COS(AK$12))/SIN($E37)*AK$9)</f>
        <v>56.4960964801722</v>
      </c>
      <c r="DX37" s="0" t="n">
        <f aca="false">IF(AL$9=0,0,(SIN(AL$12)*COS($E37)+SIN($E37)*COS(AL$12))/SIN($E37)*AL$9)</f>
        <v>55.5649815172443</v>
      </c>
      <c r="DY37" s="0" t="n">
        <f aca="false">IF(AM$9=0,0,(SIN(AM$12)*COS($E37)+SIN($E37)*COS(AM$12))/SIN($E37)*AM$9)</f>
        <v>54.9822852873855</v>
      </c>
      <c r="DZ37" s="0" t="n">
        <f aca="false">IF(AN$9=0,0,(SIN(AN$12)*COS($E37)+SIN($E37)*COS(AN$12))/SIN($E37)*AN$9)</f>
        <v>54.3565807218035</v>
      </c>
      <c r="EA37" s="0" t="n">
        <f aca="false">IF(AO$9=0,0,(SIN(AO$12)*COS($E37)+SIN($E37)*COS(AO$12))/SIN($E37)*AO$9)</f>
        <v>53.6887958549076</v>
      </c>
      <c r="EB37" s="0" t="n">
        <f aca="false">IF(AP$9=0,0,(SIN(AP$12)*COS($E37)+SIN($E37)*COS(AP$12))/SIN($E37)*AP$9)</f>
        <v>52.9798793136541</v>
      </c>
      <c r="EC37" s="0" t="n">
        <f aca="false">IF(AQ$9=0,0,(SIN(AQ$12)*COS($E37)+SIN($E37)*COS(AQ$12))/SIN($E37)*AQ$9)</f>
        <v>52.2307998015871</v>
      </c>
      <c r="ED37" s="0" t="n">
        <f aca="false">IF(AR$9=0,0,(SIN(AR$12)*COS($E37)+SIN($E37)*COS(AR$12))/SIN($E37)*AR$9)</f>
        <v>51.8642057840895</v>
      </c>
      <c r="EE37" s="0" t="n">
        <f aca="false">IF(AS$9=0,0,(SIN(AS$12)*COS($E37)+SIN($E37)*COS(AS$12))/SIN($E37)*AS$9)</f>
        <v>51.4668150658033</v>
      </c>
      <c r="EF37" s="0" t="n">
        <f aca="false">IF(AT$9=0,0,(SIN(AT$12)*COS($E37)+SIN($E37)*COS(AT$12))/SIN($E37)*AT$9)</f>
        <v>51.0392647081275</v>
      </c>
      <c r="EG37" s="0" t="n">
        <f aca="false">IF(AU$9=0,0,(SIN(AU$12)*COS($E37)+SIN($E37)*COS(AU$12))/SIN($E37)*AU$9)</f>
        <v>50.5822053708433</v>
      </c>
      <c r="EH37" s="0" t="n">
        <f aca="false">IF(AV$9=0,0,(SIN(AV$12)*COS($E37)+SIN($E37)*COS(AV$12))/SIN($E37)*AV$9)</f>
        <v>50.0963009553907</v>
      </c>
      <c r="EI37" s="0" t="n">
        <f aca="false">IF(AW$9=0,0,(SIN(AW$12)*COS($E37)+SIN($E37)*COS(AW$12))/SIN($E37)*AW$9)</f>
        <v>49.6963112458523</v>
      </c>
      <c r="EJ37" s="0" t="n">
        <f aca="false">IF(AX$9=0,0,(SIN(AX$12)*COS($E37)+SIN($E37)*COS(AX$12))/SIN($E37)*AX$9)</f>
        <v>49.2704166327991</v>
      </c>
      <c r="EK37" s="0" t="n">
        <f aca="false">IF(AY$9=0,0,(SIN(AY$12)*COS($E37)+SIN($E37)*COS(AY$12))/SIN($E37)*AY$9)</f>
        <v>48.8192135782203</v>
      </c>
      <c r="EL37" s="0" t="n">
        <f aca="false">IF(AZ$9=0,0,(SIN(AZ$12)*COS($E37)+SIN($E37)*COS(AZ$12))/SIN($E37)*AZ$9)</f>
        <v>48.343309390841</v>
      </c>
      <c r="EM37" s="0" t="n">
        <f aca="false">IF(BA$9=0,0,(SIN(BA$12)*COS($E37)+SIN($E37)*COS(BA$12))/SIN($E37)*BA$9)</f>
        <v>47.8433218980035</v>
      </c>
      <c r="EN37" s="0" t="n">
        <f aca="false">IF(BB$9=0,0,(SIN(BB$12)*COS($E37)+SIN($E37)*COS(BB$12))/SIN($E37)*BB$9)</f>
        <v>47.5371088568763</v>
      </c>
      <c r="EO37" s="0" t="n">
        <f aca="false">IF(BC$9=0,0,(SIN(BC$12)*COS($E37)+SIN($E37)*COS(BC$12))/SIN($E37)*BC$9)</f>
        <v>47.2103303788075</v>
      </c>
      <c r="EP37" s="0" t="n">
        <f aca="false">IF(BD$9=0,0,(SIN(BD$12)*COS($E37)+SIN($E37)*COS(BD$12))/SIN($E37)*BD$9)</f>
        <v>46.8634342980256</v>
      </c>
      <c r="EQ37" s="0" t="n">
        <f aca="false">IF(BE$9=0,0,(SIN(BE$12)*COS($E37)+SIN($E37)*COS(BE$12))/SIN($E37)*BE$9)</f>
        <v>46.4968763242847</v>
      </c>
      <c r="ER37" s="0" t="n">
        <f aca="false">IF(BF$9=0,0,(SIN(BF$12)*COS($E37)+SIN($E37)*COS(BF$12))/SIN($E37)*BF$9)</f>
        <v>46.1111197974246</v>
      </c>
      <c r="ES37" s="0" t="n">
        <f aca="false">IF(BG$9=0,0,(SIN(BG$12)*COS($E37)+SIN($E37)*COS(BG$12))/SIN($E37)*BG$9)</f>
        <v>46.984236348687</v>
      </c>
      <c r="ET37" s="0" t="n">
        <f aca="false">IF(BH$9=0,0,(SIN(BH$12)*COS($E37)+SIN($E37)*COS(BH$12))/SIN($E37)*BH$9)</f>
        <v>47.8481925881115</v>
      </c>
      <c r="EU37" s="0" t="n">
        <f aca="false">IF(BI$9=0,0,(SIN(BI$12)*COS($E37)+SIN($E37)*COS(BI$12))/SIN($E37)*BI$9)</f>
        <v>48.7023015834174</v>
      </c>
      <c r="EV37" s="0" t="n">
        <f aca="false">IF(BJ$9=0,0,(SIN(BJ$12)*COS($E37)+SIN($E37)*COS(BJ$12))/SIN($E37)*BJ$9)</f>
        <v>49.5458779617626</v>
      </c>
      <c r="EW37" s="0" t="n">
        <f aca="false">IF(BK$9=0,0,(SIN(BK$12)*COS($E37)+SIN($E37)*COS(BK$12))/SIN($E37)*BK$9)</f>
        <v>50.378238248036</v>
      </c>
      <c r="EX37" s="0" t="n">
        <f aca="false">IF(BL$9=0,0,(SIN(BL$12)*COS($E37)+SIN($E37)*COS(BL$12))/SIN($E37)*BL$9)</f>
        <v>51.6684140580436</v>
      </c>
      <c r="EY37" s="0" t="n">
        <f aca="false">IF(BM$9=0,0,(SIN(BM$12)*COS($E37)+SIN($E37)*COS(BM$12))/SIN($E37)*BM$9)</f>
        <v>52.9478838742553</v>
      </c>
      <c r="EZ37" s="0" t="n">
        <f aca="false">IF(BN$9=0,0,(SIN(BN$12)*COS($E37)+SIN($E37)*COS(BN$12))/SIN($E37)*BN$9)</f>
        <v>54.2155418503148</v>
      </c>
      <c r="FA37" s="0" t="n">
        <f aca="false">IF(BO$9=0,0,(SIN(BO$12)*COS($E37)+SIN($E37)*COS(BO$12))/SIN($E37)*BO$9)</f>
        <v>55.4702844229892</v>
      </c>
      <c r="FB37" s="0" t="n">
        <f aca="false">IF(BP$9=0,0,(SIN(BP$12)*COS($E37)+SIN($E37)*COS(BP$12))/SIN($E37)*BP$9)</f>
        <v>56.7110108668588</v>
      </c>
      <c r="FC37" s="0" t="n">
        <f aca="false">IF(BQ$9=0,0,(SIN(BQ$12)*COS($E37)+SIN($E37)*COS(BQ$12))/SIN($E37)*BQ$9)</f>
        <v>58.1730998641845</v>
      </c>
      <c r="FD37" s="0" t="n">
        <f aca="false">IF(BR$9=0,0,(SIN(BR$12)*COS($E37)+SIN($E37)*COS(BR$12))/SIN($E37)*BR$9)</f>
        <v>59.6191982195989</v>
      </c>
      <c r="FE37" s="0" t="n">
        <f aca="false">IF(BS$9=0,0,(SIN(BS$12)*COS($E37)+SIN($E37)*COS(BS$12))/SIN($E37)*BS$9)</f>
        <v>61.0480008453345</v>
      </c>
      <c r="FF37" s="0" t="n">
        <f aca="false">IF(BT$9=0,0,(SIN(BT$12)*COS($E37)+SIN($E37)*COS(BT$12))/SIN($E37)*BT$9)</f>
        <v>62.4582076586274</v>
      </c>
      <c r="FG37" s="0" t="n">
        <f aca="false">IF(BU$9=0,0,(SIN(BU$12)*COS($E37)+SIN($E37)*COS(BU$12))/SIN($E37)*BU$9)</f>
        <v>63.8485242411781</v>
      </c>
      <c r="FH37" s="0" t="n">
        <f aca="false">IF(BV$9=0,0,(SIN(BV$12)*COS($E37)+SIN($E37)*COS(BV$12))/SIN($E37)*BV$9)</f>
        <v>65.6902542541115</v>
      </c>
      <c r="FI37" s="0" t="n">
        <f aca="false">IF(BW$9=0,0,(SIN(BW$12)*COS($E37)+SIN($E37)*COS(BW$12))/SIN($E37)*BW$9)</f>
        <v>67.5085163615954</v>
      </c>
      <c r="FJ37" s="0" t="n">
        <f aca="false">IF(BX$9=0,0,(SIN(BX$12)*COS($E37)+SIN($E37)*COS(BX$12))/SIN($E37)*BX$9)</f>
        <v>69.3016056695328</v>
      </c>
      <c r="FK37" s="0" t="n">
        <f aca="false">IF(BY$9=0,0,(SIN(BY$12)*COS($E37)+SIN($E37)*COS(BY$12))/SIN($E37)*BY$9)</f>
        <v>71.0678263556671</v>
      </c>
      <c r="FL37" s="0" t="n">
        <f aca="false">IF(BZ$9=0,0,(SIN(BZ$12)*COS($E37)+SIN($E37)*COS(BZ$12))/SIN($E37)*BZ$9)</f>
        <v>72.8054925363342</v>
      </c>
      <c r="FM37" s="0" t="n">
        <f aca="false">IF(CA$9=0,0,(SIN(CA$12)*COS($E37)+SIN($E37)*COS(CA$12))/SIN($E37)*CA$9)</f>
        <v>75.2158812912537</v>
      </c>
      <c r="FN37" s="0" t="n">
        <f aca="false">IF(CB$9=0,0,(SIN(CB$12)*COS($E37)+SIN($E37)*COS(CB$12))/SIN($E37)*CB$9)</f>
        <v>77.5907145438924</v>
      </c>
      <c r="FO37" s="0" t="n">
        <f aca="false">IF(CC$9=0,0,(SIN(CC$12)*COS($E37)+SIN($E37)*COS(CC$12))/SIN($E37)*CC$9)</f>
        <v>79.9277006847472</v>
      </c>
      <c r="FP37" s="0" t="n">
        <f aca="false">IF(CD$9=0,0,(SIN(CD$12)*COS($E37)+SIN($E37)*COS(CD$12))/SIN($E37)*CD$9)</f>
        <v>82.2245639620945</v>
      </c>
      <c r="FQ37" s="0" t="n">
        <f aca="false">IF(CE$9=0,0,(SIN(CE$12)*COS($E37)+SIN($E37)*COS(CE$12))/SIN($E37)*CE$9)</f>
        <v>84.47904565158</v>
      </c>
      <c r="FR37" s="0" t="n">
        <f aca="false">IF(CF$9=0,0,(SIN(CF$12)*COS($E37)+SIN($E37)*COS(CF$12))/SIN($E37)*CF$9)</f>
        <v>88.0722388130809</v>
      </c>
      <c r="FS37" s="0" t="n">
        <f aca="false">IF(CG$9=0,0,(SIN(CG$12)*COS($E37)+SIN($E37)*COS(CG$12))/SIN($E37)*CG$9)</f>
        <v>91.6070198172507</v>
      </c>
      <c r="FT37" s="0" t="n">
        <f aca="false">IF(CH$9=0,0,(SIN(CH$12)*COS($E37)+SIN($E37)*COS(CH$12))/SIN($E37)*CH$9)</f>
        <v>95.0799291259201</v>
      </c>
      <c r="FU37" s="0" t="n">
        <f aca="false">IF(CI$9=0,0,(SIN(CI$12)*COS($E37)+SIN($E37)*COS(CI$12))/SIN($E37)*CI$9)</f>
        <v>98.4875363944096</v>
      </c>
      <c r="FV37" s="0" t="n">
        <f aca="false">IF(CJ$9=0,0,(SIN(CJ$12)*COS($E37)+SIN($E37)*COS(CJ$12))/SIN($E37)*CJ$9)</f>
        <v>101.82644223912</v>
      </c>
      <c r="FW37" s="0" t="n">
        <f aca="false">IF(CK$9=0,0,(SIN(CK$12)*COS($E37)+SIN($E37)*COS(CK$12))/SIN($E37)*CK$9)</f>
        <v>108.018788857205</v>
      </c>
      <c r="FX37" s="0" t="n">
        <f aca="false">IF(CL$9=0,0,(SIN(CL$12)*COS($E37)+SIN($E37)*COS(CL$12))/SIN($E37)*CL$9)</f>
        <v>114.101665074643</v>
      </c>
      <c r="FY37" s="0" t="n">
        <f aca="false">IF(CM$9=0,0,(SIN(CM$12)*COS($E37)+SIN($E37)*COS(CM$12))/SIN($E37)*CM$9)</f>
        <v>120.069117016938</v>
      </c>
      <c r="FZ37" s="0" t="n">
        <f aca="false">IF(CN$9=0,0,(SIN(CN$12)*COS($E37)+SIN($E37)*COS(CN$12))/SIN($E37)*CN$9)</f>
        <v>125.915250541138</v>
      </c>
      <c r="GA37" s="0" t="n">
        <f aca="false">IF(CO$9=0,0,(SIN(CO$12)*COS($E37)+SIN($E37)*COS(CO$12))/SIN($E37)*CO$9)</f>
        <v>131.634234272962</v>
      </c>
      <c r="GB37" s="0" t="n">
        <f aca="false">IF(CP$9=0,0,(SIN(CP$12)*COS($E37)+SIN($E37)*COS(CP$12))/SIN($E37)*CP$9)</f>
        <v>0</v>
      </c>
      <c r="GC37" s="0" t="n">
        <f aca="false">IF(CQ$9=0,0,(SIN(CQ$12)*COS($E37)+SIN($E37)*COS(CQ$12))/SIN($E37)*CQ$9)</f>
        <v>0</v>
      </c>
    </row>
    <row r="38" customFormat="false" ht="12.8" hidden="true" customHeight="false" outlineLevel="0" collapsed="false">
      <c r="A38" s="0" t="n">
        <f aca="false">MAX($F38:$CQ38)</f>
        <v>53.4648104531692</v>
      </c>
      <c r="B38" s="91" t="n">
        <f aca="false">IF(ISNA(INDEX(vmg!$B$6:$B$151,MATCH($C38,vmg!$F$6:$F$151,0))),IF(ISNA(INDEX(vmg!$B$6:$B$151,MATCH($C38,vmg!$D$6:$D$151,0))),0,INDEX(vmg!$B$6:$B$151,MATCH($C38,vmg!$D$6:$D$151,0))),INDEX(vmg!$B$6:$B$151,MATCH($C38,vmg!$F$6:$F$151,0)))</f>
        <v>49.396</v>
      </c>
      <c r="C38" s="90" t="n">
        <f aca="false">MOD(Best +D38,360)</f>
        <v>107</v>
      </c>
      <c r="D38" s="90" t="n">
        <f aca="false">D37+1</f>
        <v>26</v>
      </c>
      <c r="E38" s="1" t="n">
        <f aca="false">D38*PI()/180</f>
        <v>0.453785605518526</v>
      </c>
      <c r="F38" s="12" t="n">
        <f aca="false">IF(OR(F128=0,CR38=0),0,F128*CR38/(F128+CR38))</f>
        <v>33.79999885756</v>
      </c>
      <c r="G38" s="12" t="n">
        <f aca="false">IF(OR(G128=0,CS38=0),0,G128*CS38/(G128+CS38))</f>
        <v>35.154653401959</v>
      </c>
      <c r="H38" s="12" t="n">
        <f aca="false">IF(OR(H128=0,CT38=0),0,H128*CT38/(H128+CT38))</f>
        <v>36.4397504112583</v>
      </c>
      <c r="I38" s="12" t="n">
        <f aca="false">IF(OR(I128=0,CU38=0),0,I128*CU38/(I128+CU38))</f>
        <v>38.3047698248726</v>
      </c>
      <c r="J38" s="12" t="n">
        <f aca="false">IF(OR(J128=0,CV38=0),0,J128*CV38/(J128+CV38))</f>
        <v>40.0571465865978</v>
      </c>
      <c r="K38" s="12" t="n">
        <f aca="false">IF(OR(K128=0,CW38=0),0,K128*CW38/(K128+CW38))</f>
        <v>41.6930082083777</v>
      </c>
      <c r="L38" s="12" t="n">
        <f aca="false">IF(OR(L128=0,CX38=0),0,L128*CX38/(L128+CX38))</f>
        <v>43.2106990437881</v>
      </c>
      <c r="M38" s="12" t="n">
        <f aca="false">IF(OR(M128=0,CY38=0),0,M128*CY38/(M128+CY38))</f>
        <v>44.6104697689221</v>
      </c>
      <c r="N38" s="12" t="n">
        <f aca="false">IF(OR(N128=0,CZ38=0),0,N128*CZ38/(N128+CZ38))</f>
        <v>46.7934861176003</v>
      </c>
      <c r="O38" s="12" t="n">
        <f aca="false">IF(OR(O128=0,DA38=0),0,O128*DA38/(O128+DA38))</f>
        <v>48.7633114327723</v>
      </c>
      <c r="P38" s="12" t="n">
        <f aca="false">IF(OR(P128=0,DB38=0),0,P128*DB38/(P128+DB38))</f>
        <v>50.525601931677</v>
      </c>
      <c r="Q38" s="12" t="n">
        <f aca="false">IF(OR(Q128=0,DC38=0),0,Q128*DC38/(Q128+DC38))</f>
        <v>52.0891194236769</v>
      </c>
      <c r="R38" s="12" t="n">
        <f aca="false">IF(OR(R128=0,DD38=0),0,R128*DD38/(R128+DD38))</f>
        <v>53.4648104531692</v>
      </c>
      <c r="S38" s="12" t="n">
        <f aca="false">IF(OR(S128=0,DE38=0),0,S128*DE38/(S128+DE38))</f>
        <v>51.50821263151</v>
      </c>
      <c r="T38" s="12" t="n">
        <f aca="false">IF(OR(T128=0,DF38=0),0,T128*DF38/(T128+DF38))</f>
        <v>49.6135277254112</v>
      </c>
      <c r="U38" s="12" t="n">
        <f aca="false">IF(OR(U128=0,DG38=0),0,U128*DG38/(U128+DG38))</f>
        <v>47.7646534610926</v>
      </c>
      <c r="V38" s="12" t="n">
        <f aca="false">IF(OR(V128=0,DH38=0),0,V128*DH38/(V128+DH38))</f>
        <v>45.9467666967232</v>
      </c>
      <c r="W38" s="12" t="n">
        <f aca="false">IF(OR(W128=0,DI38=0),0,W128*DI38/(W128+DI38))</f>
        <v>44.1458821632507</v>
      </c>
      <c r="X38" s="12" t="n">
        <f aca="false">IF(OR(X128=0,DJ38=0),0,X128*DJ38/(X128+DJ38))</f>
        <v>43.0091139045036</v>
      </c>
      <c r="Y38" s="12" t="n">
        <f aca="false">IF(OR(Y128=0,DK38=0),0,Y128*DK38/(Y128+DK38))</f>
        <v>41.8867761983773</v>
      </c>
      <c r="Z38" s="12" t="n">
        <f aca="false">IF(OR(Z128=0,DL38=0),0,Z128*DL38/(Z128+DL38))</f>
        <v>40.7738930026207</v>
      </c>
      <c r="AA38" s="12" t="n">
        <f aca="false">IF(OR(AA128=0,DM38=0),0,AA128*DM38/(AA128+DM38))</f>
        <v>39.6657017263348</v>
      </c>
      <c r="AB38" s="12" t="n">
        <f aca="false">IF(OR(AB128=0,DN38=0),0,AB128*DN38/(AB128+DN38))</f>
        <v>38.5575738182162</v>
      </c>
      <c r="AC38" s="12" t="n">
        <f aca="false">IF(OR(AC128=0,DO38=0),0,AC128*DO38/(AC128+DO38))</f>
        <v>37.8237200716708</v>
      </c>
      <c r="AD38" s="12" t="n">
        <f aca="false">IF(OR(AD128=0,DP38=0),0,AD128*DP38/(AD128+DP38))</f>
        <v>37.0918266347415</v>
      </c>
      <c r="AE38" s="12" t="n">
        <f aca="false">IF(OR(AE128=0,DQ38=0),0,AE128*DQ38/(AE128+DQ38))</f>
        <v>36.3601075204661</v>
      </c>
      <c r="AF38" s="12" t="n">
        <f aca="false">IF(OR(AF128=0,DR38=0),0,AF128*DR38/(AF128+DR38))</f>
        <v>35.6268206103057</v>
      </c>
      <c r="AG38" s="12" t="n">
        <f aca="false">IF(OR(AG128=0,DS38=0),0,AG128*DS38/(AG128+DS38))</f>
        <v>34.8902501522757</v>
      </c>
      <c r="AH38" s="12" t="n">
        <f aca="false">IF(OR(AH128=0,DT38=0),0,AH128*DT38/(AH128+DT38))</f>
        <v>34.3464547109757</v>
      </c>
      <c r="AI38" s="12" t="n">
        <f aca="false">IF(OR(AI128=0,DU38=0),0,AI128*DU38/(AI128+DU38))</f>
        <v>33.8005710242186</v>
      </c>
      <c r="AJ38" s="12" t="n">
        <f aca="false">IF(OR(AJ128=0,DV38=0),0,AJ128*DV38/(AJ128+DV38))</f>
        <v>33.251797296366</v>
      </c>
      <c r="AK38" s="12" t="n">
        <f aca="false">IF(OR(AK128=0,DW38=0),0,AK128*DW38/(AK128+DW38))</f>
        <v>32.6993387758819</v>
      </c>
      <c r="AL38" s="12" t="n">
        <f aca="false">IF(OR(AL128=0,DX38=0),0,AL128*DX38/(AL128+DX38))</f>
        <v>32.1424025923272</v>
      </c>
      <c r="AM38" s="12" t="n">
        <f aca="false">IF(OR(AM128=0,DY38=0),0,AM128*DY38/(AM128+DY38))</f>
        <v>31.7176611507613</v>
      </c>
      <c r="AN38" s="12" t="n">
        <f aca="false">IF(OR(AN128=0,DZ38=0),0,AN128*DZ38/(AN128+DZ38))</f>
        <v>31.289595812167</v>
      </c>
      <c r="AO38" s="12" t="n">
        <f aca="false">IF(OR(AO128=0,EA38=0),0,AO128*EA38/(AO128+EA38))</f>
        <v>30.8578339035468</v>
      </c>
      <c r="AP38" s="12" t="n">
        <f aca="false">IF(OR(AP128=0,EB38=0),0,AP128*EB38/(AP128+EB38))</f>
        <v>30.4220017423255</v>
      </c>
      <c r="AQ38" s="12" t="n">
        <f aca="false">IF(OR(AQ128=0,EC38=0),0,AQ128*EC38/(AQ128+EC38))</f>
        <v>29.9817231318891</v>
      </c>
      <c r="AR38" s="12" t="n">
        <f aca="false">IF(OR(AR128=0,ED38=0),0,AR128*ED38/(AR128+ED38))</f>
        <v>29.6790795633755</v>
      </c>
      <c r="AS38" s="12" t="n">
        <f aca="false">IF(OR(AS128=0,EE38=0),0,AS128*EE38/(AS128+EE38))</f>
        <v>29.373295921181</v>
      </c>
      <c r="AT38" s="12" t="n">
        <f aca="false">IF(OR(AT128=0,EF38=0),0,AT128*EF38/(AT128+EF38))</f>
        <v>29.0642732672949</v>
      </c>
      <c r="AU38" s="12" t="n">
        <f aca="false">IF(OR(AU128=0,EG38=0),0,AU128*EG38/(AU128+EG38))</f>
        <v>28.7519108166248</v>
      </c>
      <c r="AV38" s="12" t="n">
        <f aca="false">IF(OR(AV128=0,EH38=0),0,AV128*EH38/(AV128+EH38))</f>
        <v>28.436105852292</v>
      </c>
      <c r="AW38" s="12" t="n">
        <f aca="false">IF(OR(AW128=0,EI38=0),0,AW128*EI38/(AW128+EI38))</f>
        <v>28.1545101431126</v>
      </c>
      <c r="AX38" s="12" t="n">
        <f aca="false">IF(OR(AX128=0,EJ38=0),0,AX128*EJ38/(AX128+EJ38))</f>
        <v>27.8696457097285</v>
      </c>
      <c r="AY38" s="12" t="n">
        <f aca="false">IF(OR(AY128=0,EK38=0),0,AY128*EK38/(AY128+EK38))</f>
        <v>27.5814541172317</v>
      </c>
      <c r="AZ38" s="12" t="n">
        <f aca="false">IF(OR(AZ128=0,EL38=0),0,AZ128*EL38/(AZ128+EL38))</f>
        <v>27.2898750067647</v>
      </c>
      <c r="BA38" s="12" t="n">
        <f aca="false">IF(OR(BA128=0,EM38=0),0,BA128*EM38/(BA128+EM38))</f>
        <v>26.9948461512331</v>
      </c>
      <c r="BB38" s="12" t="n">
        <f aca="false">IF(OR(BB128=0,EN38=0),0,BB128*EN38/(BB128+EN38))</f>
        <v>26.7675150646422</v>
      </c>
      <c r="BC38" s="12" t="n">
        <f aca="false">IF(OR(BC128=0,EO38=0),0,BC128*EO38/(BC128+EO38))</f>
        <v>26.5371730434981</v>
      </c>
      <c r="BD38" s="12" t="n">
        <f aca="false">IF(OR(BD128=0,EP38=0),0,BD128*EP38/(BD128+EP38))</f>
        <v>26.3038205487494</v>
      </c>
      <c r="BE38" s="12" t="n">
        <f aca="false">IF(OR(BE128=0,EQ38=0),0,BE128*EQ38/(BE128+EQ38))</f>
        <v>26.0674562248755</v>
      </c>
      <c r="BF38" s="12" t="n">
        <f aca="false">IF(OR(BF128=0,ER38=0),0,BF128*ER38/(BF128+ER38))</f>
        <v>25.8280770529269</v>
      </c>
      <c r="BG38" s="12" t="n">
        <f aca="false">IF(OR(BG128=0,ES38=0),0,BG128*ES38/(BG128+ES38))</f>
        <v>25.9946530364091</v>
      </c>
      <c r="BH38" s="12" t="n">
        <f aca="false">IF(OR(BH128=0,ET38=0),0,BH128*ET38/(BH128+ET38))</f>
        <v>26.1511187873027</v>
      </c>
      <c r="BI38" s="12" t="n">
        <f aca="false">IF(OR(BI128=0,EU38=0),0,BI128*EU38/(BI128+EU38))</f>
        <v>26.2976371964136</v>
      </c>
      <c r="BJ38" s="12" t="n">
        <f aca="false">IF(OR(BJ128=0,EV38=0),0,BJ128*EV38/(BJ128+EV38))</f>
        <v>26.4343721202675</v>
      </c>
      <c r="BK38" s="12" t="n">
        <f aca="false">IF(OR(BK128=0,EW38=0),0,BK128*EW38/(BK128+EW38))</f>
        <v>26.5614877027717</v>
      </c>
      <c r="BL38" s="12" t="n">
        <f aca="false">IF(OR(BL128=0,EX38=0),0,BL128*EX38/(BL128+EX38))</f>
        <v>26.8106270472951</v>
      </c>
      <c r="BM38" s="12" t="n">
        <f aca="false">IF(OR(BM128=0,EY38=0),0,BM128*EY38/(BM128+EY38))</f>
        <v>27.0439550739913</v>
      </c>
      <c r="BN38" s="12" t="n">
        <f aca="false">IF(OR(BN128=0,EZ38=0),0,BN128*EZ38/(BN128+EZ38))</f>
        <v>27.2618718141291</v>
      </c>
      <c r="BO38" s="12" t="n">
        <f aca="false">IF(OR(BO128=0,FA38=0),0,BO128*FA38/(BO128+FA38))</f>
        <v>27.4647736162856</v>
      </c>
      <c r="BP38" s="12" t="n">
        <f aca="false">IF(OR(BP128=0,FB38=0),0,BP128*FB38/(BP128+FB38))</f>
        <v>27.6530517578693</v>
      </c>
      <c r="BQ38" s="12" t="n">
        <f aca="false">IF(OR(BQ128=0,FC38=0),0,BQ128*FC38/(BQ128+FC38))</f>
        <v>27.8835358625187</v>
      </c>
      <c r="BR38" s="12" t="n">
        <f aca="false">IF(OR(BR128=0,FD38=0),0,BR128*FD38/(BR128+FD38))</f>
        <v>28.09670249052</v>
      </c>
      <c r="BS38" s="12" t="n">
        <f aca="false">IF(OR(BS128=0,FE38=0),0,BS128*FE38/(BS128+FE38))</f>
        <v>28.2930972800673</v>
      </c>
      <c r="BT38" s="12" t="n">
        <f aca="false">IF(OR(BT128=0,FF38=0),0,BT128*FF38/(BT128+FF38))</f>
        <v>28.4732505278055</v>
      </c>
      <c r="BU38" s="12" t="n">
        <f aca="false">IF(OR(BU128=0,FG38=0),0,BU128*FG38/(BU128+FG38))</f>
        <v>28.6376764084771</v>
      </c>
      <c r="BV38" s="12" t="n">
        <f aca="false">IF(OR(BV128=0,FH38=0),0,BV128*FH38/(BV128+FH38))</f>
        <v>28.882108267781</v>
      </c>
      <c r="BW38" s="12" t="n">
        <f aca="false">IF(OR(BW128=0,FI38=0),0,BW128*FI38/(BW128+FI38))</f>
        <v>29.1050269668801</v>
      </c>
      <c r="BX38" s="12" t="n">
        <f aca="false">IF(OR(BX128=0,FJ38=0),0,BX128*FJ38/(BX128+FJ38))</f>
        <v>29.3073265654458</v>
      </c>
      <c r="BY38" s="12" t="n">
        <f aca="false">IF(OR(BY128=0,FK38=0),0,BY128*FK38/(BY128+FK38))</f>
        <v>29.4898584727091</v>
      </c>
      <c r="BZ38" s="12" t="n">
        <f aca="false">IF(OR(BZ128=0,FL38=0),0,BZ128*FL38/(BZ128+FL38))</f>
        <v>29.6534323539614</v>
      </c>
      <c r="CA38" s="12" t="n">
        <f aca="false">IF(OR(CA128=0,FM38=0),0,CA128*FM38/(CA128+FM38))</f>
        <v>29.9150959665775</v>
      </c>
      <c r="CB38" s="12" t="n">
        <f aca="false">IF(OR(CB128=0,FN38=0),0,CB128*FN38/(CB128+FN38))</f>
        <v>30.1493929642858</v>
      </c>
      <c r="CC38" s="12" t="n">
        <f aca="false">IF(OR(CC128=0,FO38=0),0,CC128*FO38/(CC128+FO38))</f>
        <v>30.35781563257</v>
      </c>
      <c r="CD38" s="12" t="n">
        <f aca="false">IF(OR(CD128=0,FP38=0),0,CD128*FP38/(CD128+FP38))</f>
        <v>30.5417531673591</v>
      </c>
      <c r="CE38" s="12" t="n">
        <f aca="false">IF(OR(CE128=0,FQ38=0),0,CE128*FQ38/(CE128+FQ38))</f>
        <v>30.7024982898444</v>
      </c>
      <c r="CF38" s="12" t="n">
        <f aca="false">IF(OR(CF128=0,FR38=0),0,CF128*FR38/(CF128+FR38))</f>
        <v>31.0218199659187</v>
      </c>
      <c r="CG38" s="12" t="n">
        <f aca="false">IF(OR(CG128=0,FS38=0),0,CG128*FS38/(CG128+FS38))</f>
        <v>31.3009126216117</v>
      </c>
      <c r="CH38" s="12" t="n">
        <f aca="false">IF(OR(CH128=0,FT38=0),0,CH128*FT38/(CH128+FT38))</f>
        <v>31.5428779765663</v>
      </c>
      <c r="CI38" s="12" t="n">
        <f aca="false">IF(OR(CI128=0,FU38=0),0,CI128*FU38/(CI128+FU38))</f>
        <v>31.7505056858412</v>
      </c>
      <c r="CJ38" s="12" t="n">
        <f aca="false">IF(OR(CJ128=0,FV38=0),0,CJ128*FV38/(CJ128+FV38))</f>
        <v>31.926308109055</v>
      </c>
      <c r="CK38" s="12" t="n">
        <f aca="false">IF(OR(CK128=0,FW38=0),0,CK128*FW38/(CK128+FW38))</f>
        <v>32.3515386441591</v>
      </c>
      <c r="CL38" s="12" t="n">
        <f aca="false">IF(OR(CL128=0,FX38=0),0,CL128*FX38/(CL128+FX38))</f>
        <v>32.7086644237792</v>
      </c>
      <c r="CM38" s="12" t="n">
        <f aca="false">IF(OR(CM128=0,FY38=0),0,CM128*FY38/(CM128+FY38))</f>
        <v>33.0056165861523</v>
      </c>
      <c r="CN38" s="12" t="n">
        <f aca="false">IF(OR(CN128=0,FZ38=0),0,CN128*FZ38/(CN128+FZ38))</f>
        <v>33.2491264046377</v>
      </c>
      <c r="CO38" s="12" t="n">
        <f aca="false">IF(OR(CO128=0,GA38=0),0,CO128*GA38/(CO128+GA38))</f>
        <v>33.4449370608135</v>
      </c>
      <c r="CP38" s="12" t="n">
        <f aca="false">IF(OR(CP128=0,GB38=0),0,CP128*GB38/(CP128+GB38))</f>
        <v>0</v>
      </c>
      <c r="CQ38" s="12" t="n">
        <f aca="false">IF(OR(CQ128=0,GC38=0),0,CQ128*GC38/(CQ128+GC38))</f>
        <v>0</v>
      </c>
      <c r="CR38" s="0" t="n">
        <f aca="false">IF(F$9=0,0,(SIN(F$12)*COS($E38)+SIN($E38)*COS(F$12))/SIN($E38)*F$9)</f>
        <v>33.8</v>
      </c>
      <c r="CS38" s="0" t="n">
        <f aca="false">IF(G$9=0,0,(SIN(G$12)*COS($E38)+SIN($E38)*COS(G$12))/SIN($E38)*G$9)</f>
        <v>36.1435020460725</v>
      </c>
      <c r="CT38" s="0" t="n">
        <f aca="false">IF(H$9=0,0,(SIN(H$12)*COS($E38)+SIN($E38)*COS(H$12))/SIN($E38)*H$9)</f>
        <v>38.554034370387</v>
      </c>
      <c r="CU38" s="0" t="n">
        <f aca="false">IF(I$9=0,0,(SIN(I$12)*COS($E38)+SIN($E38)*COS(I$12))/SIN($E38)*I$9)</f>
        <v>41.8043107525255</v>
      </c>
      <c r="CV38" s="0" t="n">
        <f aca="false">IF(J$9=0,0,(SIN(J$12)*COS($E38)+SIN($E38)*COS(J$12))/SIN($E38)*J$9)</f>
        <v>45.1672062475562</v>
      </c>
      <c r="CW38" s="0" t="n">
        <f aca="false">IF(K$9=0,0,(SIN(K$12)*COS($E38)+SIN($E38)*COS(K$12))/SIN($E38)*K$9)</f>
        <v>48.6404647236868</v>
      </c>
      <c r="CX38" s="0" t="n">
        <f aca="false">IF(L$9=0,0,(SIN(L$12)*COS($E38)+SIN($E38)*COS(L$12))/SIN($E38)*L$9)</f>
        <v>52.221758622926</v>
      </c>
      <c r="CY38" s="0" t="n">
        <f aca="false">IF(M$9=0,0,(SIN(M$12)*COS($E38)+SIN($E38)*COS(M$12))/SIN($E38)*M$9)</f>
        <v>55.9086900568039</v>
      </c>
      <c r="CZ38" s="0" t="n">
        <f aca="false">IF(N$9=0,0,(SIN(N$12)*COS($E38)+SIN($E38)*COS(N$12))/SIN($E38)*N$9)</f>
        <v>61.2295301896558</v>
      </c>
      <c r="DA38" s="0" t="n">
        <f aca="false">IF(O$9=0,0,(SIN(O$12)*COS($E38)+SIN($E38)*COS(O$12))/SIN($E38)*O$9)</f>
        <v>66.7297527863488</v>
      </c>
      <c r="DB38" s="0" t="n">
        <f aca="false">IF(P$9=0,0,(SIN(P$12)*COS($E38)+SIN($E38)*COS(P$12))/SIN($E38)*P$9)</f>
        <v>72.4053210533618</v>
      </c>
      <c r="DC38" s="0" t="n">
        <f aca="false">IF(Q$9=0,0,(SIN(Q$12)*COS($E38)+SIN($E38)*COS(Q$12))/SIN($E38)*Q$9)</f>
        <v>78.2520851815365</v>
      </c>
      <c r="DD38" s="0" t="n">
        <f aca="false">IF(R$9=0,0,(SIN(R$12)*COS($E38)+SIN($E38)*COS(R$12))/SIN($E38)*R$9)</f>
        <v>84.2657843476022</v>
      </c>
      <c r="DE38" s="0" t="n">
        <f aca="false">IF(S$9=0,0,(SIN(S$12)*COS($E38)+SIN($E38)*COS(S$12))/SIN($E38)*S$9)</f>
        <v>82.1156379285399</v>
      </c>
      <c r="DF38" s="0" t="n">
        <f aca="false">IF(T$9=0,0,(SIN(T$12)*COS($E38)+SIN($E38)*COS(T$12))/SIN($E38)*T$9)</f>
        <v>79.767216029326</v>
      </c>
      <c r="DG38" s="0" t="n">
        <f aca="false">IF(U$9=0,0,(SIN(U$12)*COS($E38)+SIN($E38)*COS(U$12))/SIN($E38)*U$9)</f>
        <v>77.2237090508112</v>
      </c>
      <c r="DH38" s="0" t="n">
        <f aca="false">IF(V$9=0,0,(SIN(V$12)*COS($E38)+SIN($E38)*COS(V$12))/SIN($E38)*V$9)</f>
        <v>74.4884188420903</v>
      </c>
      <c r="DI38" s="0" t="n">
        <f aca="false">IF(W$9=0,0,(SIN(W$12)*COS($E38)+SIN($E38)*COS(W$12))/SIN($E38)*W$9)</f>
        <v>71.5647569249569</v>
      </c>
      <c r="DJ38" s="0" t="n">
        <f aca="false">IF(X$9=0,0,(SIN(X$12)*COS($E38)+SIN($E38)*COS(X$12))/SIN($E38)*X$9)</f>
        <v>70.19934144101</v>
      </c>
      <c r="DK38" s="0" t="n">
        <f aca="false">IF(Y$9=0,0,(SIN(Y$12)*COS($E38)+SIN($E38)*COS(Y$12))/SIN($E38)*Y$9)</f>
        <v>68.7151722899329</v>
      </c>
      <c r="DL38" s="0" t="n">
        <f aca="false">IF(Z$9=0,0,(SIN(Z$12)*COS($E38)+SIN($E38)*COS(Z$12))/SIN($E38)*Z$9)</f>
        <v>67.1143574328508</v>
      </c>
      <c r="DM38" s="0" t="n">
        <f aca="false">IF(AA$9=0,0,(SIN(AA$12)*COS($E38)+SIN($E38)*COS(AA$12))/SIN($E38)*AA$9)</f>
        <v>65.399069517834</v>
      </c>
      <c r="DN38" s="0" t="n">
        <f aca="false">IF(AB$9=0,0,(SIN(AB$12)*COS($E38)+SIN($E38)*COS(AB$12))/SIN($E38)*AB$9)</f>
        <v>63.5715447048137</v>
      </c>
      <c r="DO38" s="0" t="n">
        <f aca="false">IF(AC$9=0,0,(SIN(AC$12)*COS($E38)+SIN($E38)*COS(AC$12))/SIN($E38)*AC$9)</f>
        <v>62.6670548947575</v>
      </c>
      <c r="DP38" s="0" t="n">
        <f aca="false">IF(AD$9=0,0,(SIN(AD$12)*COS($E38)+SIN($E38)*COS(AD$12))/SIN($E38)*AD$9)</f>
        <v>61.6860143286549</v>
      </c>
      <c r="DQ38" s="0" t="n">
        <f aca="false">IF(AE$9=0,0,(SIN(AE$12)*COS($E38)+SIN($E38)*COS(AE$12))/SIN($E38)*AE$9)</f>
        <v>60.6298842350968</v>
      </c>
      <c r="DR38" s="0" t="n">
        <f aca="false">IF(AF$9=0,0,(SIN(AF$12)*COS($E38)+SIN($E38)*COS(AF$12))/SIN($E38)*AF$9)</f>
        <v>59.5001658650048</v>
      </c>
      <c r="DS38" s="0" t="n">
        <f aca="false">IF(AG$9=0,0,(SIN(AG$12)*COS($E38)+SIN($E38)*COS(AG$12))/SIN($E38)*AG$9)</f>
        <v>58.2983996750357</v>
      </c>
      <c r="DT38" s="0" t="n">
        <f aca="false">IF(AH$9=0,0,(SIN(AH$12)*COS($E38)+SIN($E38)*COS(AH$12))/SIN($E38)*AH$9)</f>
        <v>57.5798165763935</v>
      </c>
      <c r="DU38" s="0" t="n">
        <f aca="false">IF(AI$9=0,0,(SIN(AI$12)*COS($E38)+SIN($E38)*COS(AI$12))/SIN($E38)*AI$9)</f>
        <v>56.8062527125378</v>
      </c>
      <c r="DV38" s="0" t="n">
        <f aca="false">IF(AJ$9=0,0,(SIN(AJ$12)*COS($E38)+SIN($E38)*COS(AJ$12))/SIN($E38)*AJ$9)</f>
        <v>55.9788488073929</v>
      </c>
      <c r="DW38" s="0" t="n">
        <f aca="false">IF(AK$9=0,0,(SIN(AK$12)*COS($E38)+SIN($E38)*COS(AK$12))/SIN($E38)*AK$9)</f>
        <v>55.0987731143943</v>
      </c>
      <c r="DX38" s="0" t="n">
        <f aca="false">IF(AL$9=0,0,(SIN(AL$12)*COS($E38)+SIN($E38)*COS(AL$12))/SIN($E38)*AL$9)</f>
        <v>54.1672207815379</v>
      </c>
      <c r="DY38" s="0" t="n">
        <f aca="false">IF(AM$9=0,0,(SIN(AM$12)*COS($E38)+SIN($E38)*COS(AM$12))/SIN($E38)*AM$9)</f>
        <v>53.5764824196752</v>
      </c>
      <c r="DZ38" s="0" t="n">
        <f aca="false">IF(AN$9=0,0,(SIN(AN$12)*COS($E38)+SIN($E38)*COS(AN$12))/SIN($E38)*AN$9)</f>
        <v>52.9448185434298</v>
      </c>
      <c r="EA38" s="0" t="n">
        <f aca="false">IF(AO$9=0,0,(SIN(AO$12)*COS($E38)+SIN($E38)*COS(AO$12))/SIN($E38)*AO$9)</f>
        <v>52.2731399976873</v>
      </c>
      <c r="EB38" s="0" t="n">
        <f aca="false">IF(AP$9=0,0,(SIN(AP$12)*COS($E38)+SIN($E38)*COS(AP$12))/SIN($E38)*AP$9)</f>
        <v>51.5623770924508</v>
      </c>
      <c r="EC38" s="0" t="n">
        <f aca="false">IF(AQ$9=0,0,(SIN(AQ$12)*COS($E38)+SIN($E38)*COS(AQ$12))/SIN($E38)*AQ$9)</f>
        <v>50.8134790984017</v>
      </c>
      <c r="ED38" s="0" t="n">
        <f aca="false">IF(AR$9=0,0,(SIN(AR$12)*COS($E38)+SIN($E38)*COS(AR$12))/SIN($E38)*AR$9)</f>
        <v>50.4374745028506</v>
      </c>
      <c r="EE38" s="0" t="n">
        <f aca="false">IF(AS$9=0,0,(SIN(AS$12)*COS($E38)+SIN($E38)*COS(AS$12))/SIN($E38)*AS$9)</f>
        <v>50.0321442388174</v>
      </c>
      <c r="EF38" s="0" t="n">
        <f aca="false">IF(AT$9=0,0,(SIN(AT$12)*COS($E38)+SIN($E38)*COS(AT$12))/SIN($E38)*AT$9)</f>
        <v>49.5981134961769</v>
      </c>
      <c r="EG38" s="0" t="n">
        <f aca="false">IF(AU$9=0,0,(SIN(AU$12)*COS($E38)+SIN($E38)*COS(AU$12))/SIN($E38)*AU$9)</f>
        <v>49.1360203073561</v>
      </c>
      <c r="EH38" s="0" t="n">
        <f aca="false">IF(AV$9=0,0,(SIN(AV$12)*COS($E38)+SIN($E38)*COS(AV$12))/SIN($E38)*AV$9)</f>
        <v>48.6465151989046</v>
      </c>
      <c r="EI38" s="0" t="n">
        <f aca="false">IF(AW$9=0,0,(SIN(AW$12)*COS($E38)+SIN($E38)*COS(AW$12))/SIN($E38)*AW$9)</f>
        <v>48.2410030311363</v>
      </c>
      <c r="EJ38" s="0" t="n">
        <f aca="false">IF(AX$9=0,0,(SIN(AX$12)*COS($E38)+SIN($E38)*COS(AX$12))/SIN($E38)*AX$9)</f>
        <v>47.8108661291371</v>
      </c>
      <c r="EK38" s="0" t="n">
        <f aca="false">IF(AY$9=0,0,(SIN(AY$12)*COS($E38)+SIN($E38)*COS(AY$12))/SIN($E38)*AY$9)</f>
        <v>47.3566884999555</v>
      </c>
      <c r="EL38" s="0" t="n">
        <f aca="false">IF(AZ$9=0,0,(SIN(AZ$12)*COS($E38)+SIN($E38)*COS(AZ$12))/SIN($E38)*AZ$9)</f>
        <v>46.879064360487</v>
      </c>
      <c r="EM38" s="0" t="n">
        <f aca="false">IF(BA$9=0,0,(SIN(BA$12)*COS($E38)+SIN($E38)*COS(BA$12))/SIN($E38)*BA$9)</f>
        <v>46.3785978176078</v>
      </c>
      <c r="EN38" s="0" t="n">
        <f aca="false">IF(BB$9=0,0,(SIN(BB$12)*COS($E38)+SIN($E38)*COS(BB$12))/SIN($E38)*BB$9)</f>
        <v>46.0664116609587</v>
      </c>
      <c r="EO38" s="0" t="n">
        <f aca="false">IF(BC$9=0,0,(SIN(BC$12)*COS($E38)+SIN($E38)*COS(BC$12))/SIN($E38)*BC$9)</f>
        <v>45.7346625052911</v>
      </c>
      <c r="EP38" s="0" t="n">
        <f aca="false">IF(BD$9=0,0,(SIN(BD$12)*COS($E38)+SIN($E38)*COS(BD$12))/SIN($E38)*BD$9)</f>
        <v>45.3837888676909</v>
      </c>
      <c r="EQ38" s="0" t="n">
        <f aca="false">IF(BE$9=0,0,(SIN(BE$12)*COS($E38)+SIN($E38)*COS(BE$12))/SIN($E38)*BE$9)</f>
        <v>45.0142366726638</v>
      </c>
      <c r="ER38" s="0" t="n">
        <f aca="false">IF(BF$9=0,0,(SIN(BF$12)*COS($E38)+SIN($E38)*COS(BF$12))/SIN($E38)*BF$9)</f>
        <v>44.6264590130263</v>
      </c>
      <c r="ES38" s="0" t="n">
        <f aca="false">IF(BG$9=0,0,(SIN(BG$12)*COS($E38)+SIN($E38)*COS(BG$12))/SIN($E38)*BG$9)</f>
        <v>45.4569876917001</v>
      </c>
      <c r="ET38" s="0" t="n">
        <f aca="false">IF(BH$9=0,0,(SIN(BH$12)*COS($E38)+SIN($E38)*COS(BH$12))/SIN($E38)*BH$9)</f>
        <v>46.2782276175047</v>
      </c>
      <c r="EU38" s="0" t="n">
        <f aca="false">IF(BI$9=0,0,(SIN(BI$12)*COS($E38)+SIN($E38)*COS(BI$12))/SIN($E38)*BI$9)</f>
        <v>47.0895187095208</v>
      </c>
      <c r="EV38" s="0" t="n">
        <f aca="false">IF(BJ$9=0,0,(SIN(BJ$12)*COS($E38)+SIN($E38)*COS(BJ$12))/SIN($E38)*BJ$9)</f>
        <v>47.8902026538311</v>
      </c>
      <c r="EW38" s="0" t="n">
        <f aca="false">IF(BK$9=0,0,(SIN(BK$12)*COS($E38)+SIN($E38)*COS(BK$12))/SIN($E38)*BK$9)</f>
        <v>48.6796232292999</v>
      </c>
      <c r="EX38" s="0" t="n">
        <f aca="false">IF(BL$9=0,0,(SIN(BL$12)*COS($E38)+SIN($E38)*COS(BL$12))/SIN($E38)*BL$9)</f>
        <v>49.9108617397881</v>
      </c>
      <c r="EY38" s="0" t="n">
        <f aca="false">IF(BM$9=0,0,(SIN(BM$12)*COS($E38)+SIN($E38)*COS(BM$12))/SIN($E38)*BM$9)</f>
        <v>51.1310583993544</v>
      </c>
      <c r="EZ38" s="0" t="n">
        <f aca="false">IF(BN$9=0,0,(SIN(BN$12)*COS($E38)+SIN($E38)*COS(BN$12))/SIN($E38)*BN$9)</f>
        <v>52.3391498825434</v>
      </c>
      <c r="FA38" s="0" t="n">
        <f aca="false">IF(BO$9=0,0,(SIN(BO$12)*COS($E38)+SIN($E38)*COS(BO$12))/SIN($E38)*BO$9)</f>
        <v>53.5340754943072</v>
      </c>
      <c r="FB38" s="0" t="n">
        <f aca="false">IF(BP$9=0,0,(SIN(BP$12)*COS($E38)+SIN($E38)*COS(BP$12))/SIN($E38)*BP$9)</f>
        <v>54.7147777041057</v>
      </c>
      <c r="FC38" s="0" t="n">
        <f aca="false">IF(BQ$9=0,0,(SIN(BQ$12)*COS($E38)+SIN($E38)*COS(BQ$12))/SIN($E38)*BQ$9)</f>
        <v>56.1082851392172</v>
      </c>
      <c r="FD38" s="0" t="n">
        <f aca="false">IF(BR$9=0,0,(SIN(BR$12)*COS($E38)+SIN($E38)*COS(BR$12))/SIN($E38)*BR$9)</f>
        <v>57.4855352241624</v>
      </c>
      <c r="FE38" s="0" t="n">
        <f aca="false">IF(BS$9=0,0,(SIN(BS$12)*COS($E38)+SIN($E38)*COS(BS$12))/SIN($E38)*BS$9)</f>
        <v>58.8452746582034</v>
      </c>
      <c r="FF38" s="0" t="n">
        <f aca="false">IF(BT$9=0,0,(SIN(BT$12)*COS($E38)+SIN($E38)*COS(BT$12))/SIN($E38)*BT$9)</f>
        <v>60.1862554745163</v>
      </c>
      <c r="FG38" s="0" t="n">
        <f aca="false">IF(BU$9=0,0,(SIN(BU$12)*COS($E38)+SIN($E38)*COS(BU$12))/SIN($E38)*BU$9)</f>
        <v>61.5072356743103</v>
      </c>
      <c r="FH38" s="0" t="n">
        <f aca="false">IF(BV$9=0,0,(SIN(BV$12)*COS($E38)+SIN($E38)*COS(BV$12))/SIN($E38)*BV$9)</f>
        <v>63.2621029015089</v>
      </c>
      <c r="FI38" s="0" t="n">
        <f aca="false">IF(BW$9=0,0,(SIN(BW$12)*COS($E38)+SIN($E38)*COS(BW$12))/SIN($E38)*BW$9)</f>
        <v>64.9932564542904</v>
      </c>
      <c r="FJ38" s="0" t="n">
        <f aca="false">IF(BX$9=0,0,(SIN(BX$12)*COS($E38)+SIN($E38)*COS(BX$12))/SIN($E38)*BX$9)</f>
        <v>66.6990606886259</v>
      </c>
      <c r="FK38" s="0" t="n">
        <f aca="false">IF(BY$9=0,0,(SIN(BY$12)*COS($E38)+SIN($E38)*COS(BY$12))/SIN($E38)*BY$9)</f>
        <v>68.3778893732491</v>
      </c>
      <c r="FL38" s="0" t="n">
        <f aca="false">IF(BZ$9=0,0,(SIN(BZ$12)*COS($E38)+SIN($E38)*COS(BZ$12))/SIN($E38)*BZ$9)</f>
        <v>70.0281265221116</v>
      </c>
      <c r="FM38" s="0" t="n">
        <f aca="false">IF(CA$9=0,0,(SIN(CA$12)*COS($E38)+SIN($E38)*COS(CA$12))/SIN($E38)*CA$9)</f>
        <v>72.324093328977</v>
      </c>
      <c r="FN38" s="0" t="n">
        <f aca="false">IF(CB$9=0,0,(SIN(CB$12)*COS($E38)+SIN($E38)*COS(CB$12))/SIN($E38)*CB$9)</f>
        <v>74.5843280049104</v>
      </c>
      <c r="FO38" s="0" t="n">
        <f aca="false">IF(CC$9=0,0,(SIN(CC$12)*COS($E38)+SIN($E38)*COS(CC$12))/SIN($E38)*CC$9)</f>
        <v>76.8066343756312</v>
      </c>
      <c r="FP38" s="0" t="n">
        <f aca="false">IF(CD$9=0,0,(SIN(CD$12)*COS($E38)+SIN($E38)*COS(CD$12))/SIN($E38)*CD$9)</f>
        <v>78.9888324530565</v>
      </c>
      <c r="FQ38" s="0" t="n">
        <f aca="false">IF(CE$9=0,0,(SIN(CE$12)*COS($E38)+SIN($E38)*COS(CE$12))/SIN($E38)*CE$9)</f>
        <v>81.1287595571908</v>
      </c>
      <c r="FR38" s="0" t="n">
        <f aca="false">IF(CF$9=0,0,(SIN(CF$12)*COS($E38)+SIN($E38)*COS(CF$12))/SIN($E38)*CF$9)</f>
        <v>84.5523183157331</v>
      </c>
      <c r="FS38" s="0" t="n">
        <f aca="false">IF(CG$9=0,0,(SIN(CG$12)*COS($E38)+SIN($E38)*COS(CG$12))/SIN($E38)*CG$9)</f>
        <v>87.9173749258583</v>
      </c>
      <c r="FT38" s="0" t="n">
        <f aca="false">IF(CH$9=0,0,(SIN(CH$12)*COS($E38)+SIN($E38)*COS(CH$12))/SIN($E38)*CH$9)</f>
        <v>91.2206171504132</v>
      </c>
      <c r="FU38" s="0" t="n">
        <f aca="false">IF(CI$9=0,0,(SIN(CI$12)*COS($E38)+SIN($E38)*COS(CI$12))/SIN($E38)*CI$9)</f>
        <v>94.458762253171</v>
      </c>
      <c r="FV38" s="0" t="n">
        <f aca="false">IF(CJ$9=0,0,(SIN(CJ$12)*COS($E38)+SIN($E38)*COS(CJ$12))/SIN($E38)*CJ$9)</f>
        <v>97.6285586922397</v>
      </c>
      <c r="FW38" s="0" t="n">
        <f aca="false">IF(CK$9=0,0,(SIN(CK$12)*COS($E38)+SIN($E38)*COS(CK$12))/SIN($E38)*CK$9)</f>
        <v>103.530745490885</v>
      </c>
      <c r="FX38" s="0" t="n">
        <f aca="false">IF(CL$9=0,0,(SIN(CL$12)*COS($E38)+SIN($E38)*COS(CL$12))/SIN($E38)*CL$9)</f>
        <v>109.323626819673</v>
      </c>
      <c r="FY38" s="0" t="n">
        <f aca="false">IF(CM$9=0,0,(SIN(CM$12)*COS($E38)+SIN($E38)*COS(CM$12))/SIN($E38)*CM$9)</f>
        <v>115.001508197129</v>
      </c>
      <c r="FZ38" s="0" t="n">
        <f aca="false">IF(CN$9=0,0,(SIN(CN$12)*COS($E38)+SIN($E38)*COS(CN$12))/SIN($E38)*CN$9)</f>
        <v>120.558755058155</v>
      </c>
      <c r="GA38" s="0" t="n">
        <f aca="false">IF(CO$9=0,0,(SIN(CO$12)*COS($E38)+SIN($E38)*COS(CO$12))/SIN($E38)*CO$9)</f>
        <v>125.989795659887</v>
      </c>
      <c r="GB38" s="0" t="n">
        <f aca="false">IF(CP$9=0,0,(SIN(CP$12)*COS($E38)+SIN($E38)*COS(CP$12))/SIN($E38)*CP$9)</f>
        <v>0</v>
      </c>
      <c r="GC38" s="0" t="n">
        <f aca="false">IF(CQ$9=0,0,(SIN(CQ$12)*COS($E38)+SIN($E38)*COS(CQ$12))/SIN($E38)*CQ$9)</f>
        <v>0</v>
      </c>
    </row>
    <row r="39" customFormat="false" ht="12.8" hidden="true" customHeight="false" outlineLevel="0" collapsed="false">
      <c r="A39" s="0" t="n">
        <f aca="false">MAX($F39:$CQ39)</f>
        <v>56.1533036483111</v>
      </c>
      <c r="B39" s="91" t="n">
        <f aca="false">IF(ISNA(INDEX(vmg!$B$6:$B$151,MATCH($C39,vmg!$F$6:$F$151,0))),IF(ISNA(INDEX(vmg!$B$6:$B$151,MATCH($C39,vmg!$D$6:$D$151,0))),0,INDEX(vmg!$B$6:$B$151,MATCH($C39,vmg!$D$6:$D$151,0))),INDEX(vmg!$B$6:$B$151,MATCH($C39,vmg!$F$6:$F$151,0)))</f>
        <v>57.108</v>
      </c>
      <c r="C39" s="90" t="n">
        <f aca="false">MOD(Best +D39,360)</f>
        <v>108</v>
      </c>
      <c r="D39" s="90" t="n">
        <f aca="false">D38+1</f>
        <v>27</v>
      </c>
      <c r="E39" s="1" t="n">
        <f aca="false">D39*PI()/180</f>
        <v>0.471238898038469</v>
      </c>
      <c r="F39" s="12" t="n">
        <f aca="false">IF(OR(F129=0,CR39=0),0,F129*CR39/(F129+CR39))</f>
        <v>33.79999885756</v>
      </c>
      <c r="G39" s="12" t="n">
        <f aca="false">IF(OR(G129=0,CS39=0),0,G129*CS39/(G129+CS39))</f>
        <v>35.2616889074637</v>
      </c>
      <c r="H39" s="12" t="n">
        <f aca="false">IF(OR(H129=0,CT39=0),0,H129*CT39/(H129+CT39))</f>
        <v>36.6669976864094</v>
      </c>
      <c r="I39" s="12" t="n">
        <f aca="false">IF(OR(I129=0,CU39=0),0,I129*CU39/(I129+CU39))</f>
        <v>38.6794257886754</v>
      </c>
      <c r="J39" s="12" t="n">
        <f aca="false">IF(OR(J129=0,CV39=0),0,J129*CV39/(J129+CV39))</f>
        <v>40.5992860381435</v>
      </c>
      <c r="K39" s="12" t="n">
        <f aca="false">IF(OR(K129=0,CW39=0),0,K129*CW39/(K129+CW39))</f>
        <v>42.4203149630566</v>
      </c>
      <c r="L39" s="12" t="n">
        <f aca="false">IF(OR(L129=0,CX39=0),0,L129*CX39/(L129+CX39))</f>
        <v>44.1381963099243</v>
      </c>
      <c r="M39" s="12" t="n">
        <f aca="false">IF(OR(M129=0,CY39=0),0,M129*CY39/(M129+CY39))</f>
        <v>45.7503843103653</v>
      </c>
      <c r="N39" s="12" t="n">
        <f aca="false">IF(OR(N129=0,CZ39=0),0,N129*CZ39/(N129+CZ39))</f>
        <v>48.2193478606982</v>
      </c>
      <c r="O39" s="12" t="n">
        <f aca="false">IF(OR(O129=0,DA39=0),0,O129*DA39/(O129+DA39))</f>
        <v>50.4924661415349</v>
      </c>
      <c r="P39" s="12" t="n">
        <f aca="false">IF(OR(P129=0,DB39=0),0,P129*DB39/(P129+DB39))</f>
        <v>52.5697706123016</v>
      </c>
      <c r="Q39" s="12" t="n">
        <f aca="false">IF(OR(Q129=0,DC39=0),0,Q129*DC39/(Q129+DC39))</f>
        <v>54.4546859682483</v>
      </c>
      <c r="R39" s="12" t="n">
        <f aca="false">IF(OR(R129=0,DD39=0),0,R129*DD39/(R129+DD39))</f>
        <v>56.1533036483111</v>
      </c>
      <c r="S39" s="12" t="n">
        <f aca="false">IF(OR(S129=0,DE39=0),0,S129*DE39/(S129+DE39))</f>
        <v>54.1251842745186</v>
      </c>
      <c r="T39" s="12" t="n">
        <f aca="false">IF(OR(T129=0,DF39=0),0,T129*DF39/(T129+DF39))</f>
        <v>52.1441962571328</v>
      </c>
      <c r="U39" s="12" t="n">
        <f aca="false">IF(OR(U129=0,DG39=0),0,U129*DG39/(U129+DG39))</f>
        <v>50.1959765008381</v>
      </c>
      <c r="V39" s="12" t="n">
        <f aca="false">IF(OR(V129=0,DH39=0),0,V129*DH39/(V129+DH39))</f>
        <v>48.2670708277429</v>
      </c>
      <c r="W39" s="12" t="n">
        <f aca="false">IF(OR(W129=0,DI39=0),0,W129*DI39/(W129+DI39))</f>
        <v>46.344585783898</v>
      </c>
      <c r="X39" s="12" t="n">
        <f aca="false">IF(OR(X129=0,DJ39=0),0,X129*DJ39/(X129+DJ39))</f>
        <v>45.1560233216863</v>
      </c>
      <c r="Y39" s="12" t="n">
        <f aca="false">IF(OR(Y129=0,DK39=0),0,Y129*DK39/(Y129+DK39))</f>
        <v>43.974870567416</v>
      </c>
      <c r="Z39" s="12" t="n">
        <f aca="false">IF(OR(Z129=0,DL39=0),0,Z129*DL39/(Z129+DL39))</f>
        <v>42.7967072625243</v>
      </c>
      <c r="AA39" s="12" t="n">
        <f aca="false">IF(OR(AA129=0,DM39=0),0,AA129*DM39/(AA129+DM39))</f>
        <v>41.6172417809386</v>
      </c>
      <c r="AB39" s="12" t="n">
        <f aca="false">IF(OR(AB129=0,DN39=0),0,AB129*DN39/(AB129+DN39))</f>
        <v>40.4322492299618</v>
      </c>
      <c r="AC39" s="12" t="n">
        <f aca="false">IF(OR(AC129=0,DO39=0),0,AC129*DO39/(AC129+DO39))</f>
        <v>39.6621688632972</v>
      </c>
      <c r="AD39" s="12" t="n">
        <f aca="false">IF(OR(AD129=0,DP39=0),0,AD129*DP39/(AD129+DP39))</f>
        <v>38.8900503200647</v>
      </c>
      <c r="AE39" s="12" t="n">
        <f aca="false">IF(OR(AE129=0,DQ39=0),0,AE129*DQ39/(AE129+DQ39))</f>
        <v>38.1143502552337</v>
      </c>
      <c r="AF39" s="12" t="n">
        <f aca="false">IF(OR(AF129=0,DR39=0),0,AF129*DR39/(AF129+DR39))</f>
        <v>37.3335427335641</v>
      </c>
      <c r="AG39" s="12" t="n">
        <f aca="false">IF(OR(AG129=0,DS39=0),0,AG129*DS39/(AG129+DS39))</f>
        <v>36.5461062680607</v>
      </c>
      <c r="AH39" s="12" t="n">
        <f aca="false">IF(OR(AH129=0,DT39=0),0,AH129*DT39/(AH129+DT39))</f>
        <v>35.9723007468765</v>
      </c>
      <c r="AI39" s="12" t="n">
        <f aca="false">IF(OR(AI129=0,DU39=0),0,AI129*DU39/(AI129+DU39))</f>
        <v>35.3937969323788</v>
      </c>
      <c r="AJ39" s="12" t="n">
        <f aca="false">IF(OR(AJ129=0,DV39=0),0,AJ129*DV39/(AJ129+DV39))</f>
        <v>34.8099250177688</v>
      </c>
      <c r="AK39" s="12" t="n">
        <f aca="false">IF(OR(AK129=0,DW39=0),0,AK129*DW39/(AK129+DW39))</f>
        <v>34.2200120207999</v>
      </c>
      <c r="AL39" s="12" t="n">
        <f aca="false">IF(OR(AL129=0,DX39=0),0,AL129*DX39/(AL129+DX39))</f>
        <v>33.623378247237</v>
      </c>
      <c r="AM39" s="12" t="n">
        <f aca="false">IF(OR(AM129=0,DY39=0),0,AM129*DY39/(AM129+DY39))</f>
        <v>33.1734276605862</v>
      </c>
      <c r="AN39" s="12" t="n">
        <f aca="false">IF(OR(AN129=0,DZ39=0),0,AN129*DZ39/(AN129+DZ39))</f>
        <v>32.7183332507379</v>
      </c>
      <c r="AO39" s="12" t="n">
        <f aca="false">IF(OR(AO129=0,EA39=0),0,AO129*EA39/(AO129+EA39))</f>
        <v>32.2578045424979</v>
      </c>
      <c r="AP39" s="12" t="n">
        <f aca="false">IF(OR(AP129=0,EB39=0),0,AP129*EB39/(AP129+EB39))</f>
        <v>31.791545618882</v>
      </c>
      <c r="AQ39" s="12" t="n">
        <f aca="false">IF(OR(AQ129=0,EC39=0),0,AQ129*EC39/(AQ129+EC39))</f>
        <v>31.3192542910475</v>
      </c>
      <c r="AR39" s="12" t="n">
        <f aca="false">IF(OR(AR129=0,ED39=0),0,AR129*ED39/(AR129+ED39))</f>
        <v>31.0001958327277</v>
      </c>
      <c r="AS39" s="12" t="n">
        <f aca="false">IF(OR(AS129=0,EE39=0),0,AS129*EE39/(AS129+EE39))</f>
        <v>30.6767161521519</v>
      </c>
      <c r="AT39" s="12" t="n">
        <f aca="false">IF(OR(AT129=0,EF39=0),0,AT129*EF39/(AT129+EF39))</f>
        <v>30.3487682347064</v>
      </c>
      <c r="AU39" s="12" t="n">
        <f aca="false">IF(OR(AU129=0,EG39=0),0,AU129*EG39/(AU129+EG39))</f>
        <v>30.0163011221474</v>
      </c>
      <c r="AV39" s="12" t="n">
        <f aca="false">IF(OR(AV129=0,EH39=0),0,AV129*EH39/(AV129+EH39))</f>
        <v>29.6792600689966</v>
      </c>
      <c r="AW39" s="12" t="n">
        <f aca="false">IF(OR(AW129=0,EI39=0),0,AW129*EI39/(AW129+EI39))</f>
        <v>29.3798850725193</v>
      </c>
      <c r="AX39" s="12" t="n">
        <f aca="false">IF(OR(AX129=0,EJ39=0),0,AX129*EJ39/(AX129+EJ39))</f>
        <v>29.0762308257775</v>
      </c>
      <c r="AY39" s="12" t="n">
        <f aca="false">IF(OR(AY129=0,EK39=0),0,AY129*EK39/(AY129+EK39))</f>
        <v>28.7682788910217</v>
      </c>
      <c r="AZ39" s="12" t="n">
        <f aca="false">IF(OR(AZ129=0,EL39=0),0,AZ129*EL39/(AZ129+EL39))</f>
        <v>28.4560078040647</v>
      </c>
      <c r="BA39" s="12" t="n">
        <f aca="false">IF(OR(BA129=0,EM39=0),0,BA129*EM39/(BA129+EM39))</f>
        <v>28.1393932762285</v>
      </c>
      <c r="BB39" s="12" t="n">
        <f aca="false">IF(OR(BB129=0,EN39=0),0,BB129*EN39/(BB129+EN39))</f>
        <v>27.8981162403932</v>
      </c>
      <c r="BC39" s="12" t="n">
        <f aca="false">IF(OR(BC129=0,EO39=0),0,BC129*EO39/(BC129+EO39))</f>
        <v>27.6530377842475</v>
      </c>
      <c r="BD39" s="12" t="n">
        <f aca="false">IF(OR(BD129=0,EP39=0),0,BD129*EP39/(BD129+EP39))</f>
        <v>27.4041870158499</v>
      </c>
      <c r="BE39" s="12" t="n">
        <f aca="false">IF(OR(BE129=0,EQ39=0),0,BE129*EQ39/(BE129+EQ39))</f>
        <v>27.1515906284375</v>
      </c>
      <c r="BF39" s="12" t="n">
        <f aca="false">IF(OR(BF129=0,ER39=0),0,BF129*ER39/(BF129+ER39))</f>
        <v>26.8952731201341</v>
      </c>
      <c r="BG39" s="12" t="n">
        <f aca="false">IF(OR(BG129=0,ES39=0),0,BG129*ES39/(BG129+ES39))</f>
        <v>27.093329804809</v>
      </c>
      <c r="BH39" s="12" t="n">
        <f aca="false">IF(OR(BH129=0,ET39=0),0,BH129*ET39/(BH129+ET39))</f>
        <v>27.2805814159427</v>
      </c>
      <c r="BI39" s="12" t="n">
        <f aca="false">IF(OR(BI129=0,EU39=0),0,BI129*EU39/(BI129+EU39))</f>
        <v>27.4571509238649</v>
      </c>
      <c r="BJ39" s="12" t="n">
        <f aca="false">IF(OR(BJ129=0,EV39=0),0,BJ129*EV39/(BJ129+EV39))</f>
        <v>27.6231650911395</v>
      </c>
      <c r="BK39" s="12" t="n">
        <f aca="false">IF(OR(BK129=0,EW39=0),0,BK129*EW39/(BK129+EW39))</f>
        <v>27.7787537014255</v>
      </c>
      <c r="BL39" s="12" t="n">
        <f aca="false">IF(OR(BL129=0,EX39=0),0,BL129*EX39/(BL129+EX39))</f>
        <v>28.0730264435862</v>
      </c>
      <c r="BM39" s="12" t="n">
        <f aca="false">IF(OR(BM129=0,EY39=0),0,BM129*EY39/(BM129+EY39))</f>
        <v>28.3504071196124</v>
      </c>
      <c r="BN39" s="12" t="n">
        <f aca="false">IF(OR(BN129=0,EZ39=0),0,BN129*EZ39/(BN129+EZ39))</f>
        <v>28.6112292694744</v>
      </c>
      <c r="BO39" s="12" t="n">
        <f aca="false">IF(OR(BO129=0,FA39=0),0,BO129*FA39/(BO129+FA39))</f>
        <v>28.8558293795384</v>
      </c>
      <c r="BP39" s="12" t="n">
        <f aca="false">IF(OR(BP129=0,FB39=0),0,BP129*FB39/(BP129+FB39))</f>
        <v>29.0845451464916</v>
      </c>
      <c r="BQ39" s="12" t="n">
        <f aca="false">IF(OR(BQ129=0,FC39=0),0,BQ129*FC39/(BQ129+FC39))</f>
        <v>29.3625135482829</v>
      </c>
      <c r="BR39" s="12" t="n">
        <f aca="false">IF(OR(BR129=0,FD39=0),0,BR129*FD39/(BR129+FD39))</f>
        <v>29.6216129293332</v>
      </c>
      <c r="BS39" s="12" t="n">
        <f aca="false">IF(OR(BS129=0,FE39=0),0,BS129*FE39/(BS129+FE39))</f>
        <v>29.8623369686515</v>
      </c>
      <c r="BT39" s="12" t="n">
        <f aca="false">IF(OR(BT129=0,FF39=0),0,BT129*FF39/(BT129+FF39))</f>
        <v>30.0851715005819</v>
      </c>
      <c r="BU39" s="12" t="n">
        <f aca="false">IF(OR(BU129=0,FG39=0),0,BU129*FG39/(BU129+FG39))</f>
        <v>30.2905931475584</v>
      </c>
      <c r="BV39" s="12" t="n">
        <f aca="false">IF(OR(BV129=0,FH39=0),0,BV129*FH39/(BV129+FH39))</f>
        <v>30.5898216074339</v>
      </c>
      <c r="BW39" s="12" t="n">
        <f aca="false">IF(OR(BW129=0,FI39=0),0,BW129*FI39/(BW129+FI39))</f>
        <v>30.8652379733671</v>
      </c>
      <c r="BX39" s="12" t="n">
        <f aca="false">IF(OR(BX129=0,FJ39=0),0,BX129*FJ39/(BX129+FJ39))</f>
        <v>31.1177019472803</v>
      </c>
      <c r="BY39" s="12" t="n">
        <f aca="false">IF(OR(BY129=0,FK39=0),0,BY129*FK39/(BY129+FK39))</f>
        <v>31.3480405241418</v>
      </c>
      <c r="BZ39" s="12" t="n">
        <f aca="false">IF(OR(BZ129=0,FL39=0),0,BZ129*FL39/(BZ129+FL39))</f>
        <v>31.5570477448833</v>
      </c>
      <c r="CA39" s="12" t="n">
        <f aca="false">IF(OR(CA129=0,FM39=0),0,CA129*FM39/(CA129+FM39))</f>
        <v>31.8826108041861</v>
      </c>
      <c r="CB39" s="12" t="n">
        <f aca="false">IF(OR(CB129=0,FN39=0),0,CB129*FN39/(CB129+FN39))</f>
        <v>32.1773659911115</v>
      </c>
      <c r="CC39" s="12" t="n">
        <f aca="false">IF(OR(CC129=0,FO39=0),0,CC129*FO39/(CC129+FO39))</f>
        <v>32.4428204024161</v>
      </c>
      <c r="CD39" s="12" t="n">
        <f aca="false">IF(OR(CD129=0,FP39=0),0,CD129*FP39/(CD129+FP39))</f>
        <v>32.6803898033851</v>
      </c>
      <c r="CE39" s="12" t="n">
        <f aca="false">IF(OR(CE129=0,FQ39=0),0,CE129*FQ39/(CE129+FQ39))</f>
        <v>32.8914031116796</v>
      </c>
      <c r="CF39" s="12" t="n">
        <f aca="false">IF(OR(CF129=0,FR39=0),0,CF129*FR39/(CF129+FR39))</f>
        <v>33.2933226940988</v>
      </c>
      <c r="CG39" s="12" t="n">
        <f aca="false">IF(OR(CG129=0,FS39=0),0,CG129*FS39/(CG129+FS39))</f>
        <v>33.6491759569543</v>
      </c>
      <c r="CH39" s="12" t="n">
        <f aca="false">IF(OR(CH129=0,FT39=0),0,CH129*FT39/(CH129+FT39))</f>
        <v>33.9622330023195</v>
      </c>
      <c r="CI39" s="12" t="n">
        <f aca="false">IF(OR(CI129=0,FU39=0),0,CI129*FU39/(CI129+FU39))</f>
        <v>34.2354621142103</v>
      </c>
      <c r="CJ39" s="12" t="n">
        <f aca="false">IF(OR(CJ129=0,FV39=0),0,CJ129*FV39/(CJ129+FV39))</f>
        <v>34.471559972522</v>
      </c>
      <c r="CK39" s="12" t="n">
        <f aca="false">IF(OR(CK129=0,FW39=0),0,CK129*FW39/(CK129+FW39))</f>
        <v>35.0131266574967</v>
      </c>
      <c r="CL39" s="12" t="n">
        <f aca="false">IF(OR(CL129=0,FX39=0),0,CL129*FX39/(CL129+FX39))</f>
        <v>35.4750570289809</v>
      </c>
      <c r="CM39" s="12" t="n">
        <f aca="false">IF(OR(CM129=0,FY39=0),0,CM129*FY39/(CM129+FY39))</f>
        <v>35.8660720186676</v>
      </c>
      <c r="CN39" s="12" t="n">
        <f aca="false">IF(OR(CN129=0,FZ39=0),0,CN129*FZ39/(CN129+FZ39))</f>
        <v>36.1936502238789</v>
      </c>
      <c r="CO39" s="12" t="n">
        <f aca="false">IF(OR(CO129=0,GA39=0),0,CO129*GA39/(CO129+GA39))</f>
        <v>36.4642339905759</v>
      </c>
      <c r="CP39" s="12" t="n">
        <f aca="false">IF(OR(CP129=0,GB39=0),0,CP129*GB39/(CP129+GB39))</f>
        <v>0</v>
      </c>
      <c r="CQ39" s="12" t="n">
        <f aca="false">IF(OR(CQ129=0,GC39=0),0,CQ129*GC39/(CQ129+GC39))</f>
        <v>0</v>
      </c>
      <c r="CR39" s="0" t="n">
        <f aca="false">IF(F$9=0,0,(SIN(F$12)*COS($E39)+SIN($E39)*COS(F$12))/SIN($E39)*F$9)</f>
        <v>33.8</v>
      </c>
      <c r="CS39" s="0" t="n">
        <f aca="false">IF(G$9=0,0,(SIN(G$12)*COS($E39)+SIN($E39)*COS(G$12))/SIN($E39)*G$9)</f>
        <v>36.0900890010416</v>
      </c>
      <c r="CT39" s="0" t="n">
        <f aca="false">IF(H$9=0,0,(SIN(H$12)*COS($E39)+SIN($E39)*COS(H$12))/SIN($E39)*H$9)</f>
        <v>38.4438580518336</v>
      </c>
      <c r="CU39" s="0" t="n">
        <f aca="false">IF(I$9=0,0,(SIN(I$12)*COS($E39)+SIN($E39)*COS(I$12))/SIN($E39)*I$9)</f>
        <v>41.6308271006615</v>
      </c>
      <c r="CV39" s="0" t="n">
        <f aca="false">IF(J$9=0,0,(SIN(J$12)*COS($E39)+SIN($E39)*COS(J$12))/SIN($E39)*J$9)</f>
        <v>44.9249660028988</v>
      </c>
      <c r="CW39" s="0" t="n">
        <f aca="false">IF(K$9=0,0,(SIN(K$12)*COS($E39)+SIN($E39)*COS(K$12))/SIN($E39)*K$9)</f>
        <v>48.3240454411289</v>
      </c>
      <c r="CX39" s="0" t="n">
        <f aca="false">IF(L$9=0,0,(SIN(L$12)*COS($E39)+SIN($E39)*COS(L$12))/SIN($E39)*L$9)</f>
        <v>51.8257679976726</v>
      </c>
      <c r="CY39" s="0" t="n">
        <f aca="false">IF(M$9=0,0,(SIN(M$12)*COS($E39)+SIN($E39)*COS(M$12))/SIN($E39)*M$9)</f>
        <v>55.4277692388276</v>
      </c>
      <c r="CZ39" s="0" t="n">
        <f aca="false">IF(N$9=0,0,(SIN(N$12)*COS($E39)+SIN($E39)*COS(N$12))/SIN($E39)*N$9)</f>
        <v>60.6437116209371</v>
      </c>
      <c r="DA39" s="0" t="n">
        <f aca="false">IF(O$9=0,0,(SIN(O$12)*COS($E39)+SIN($E39)*COS(O$12))/SIN($E39)*O$9)</f>
        <v>66.0301215204148</v>
      </c>
      <c r="DB39" s="0" t="n">
        <f aca="false">IF(P$9=0,0,(SIN(P$12)*COS($E39)+SIN($E39)*COS(P$12))/SIN($E39)*P$9)</f>
        <v>71.5830205012101</v>
      </c>
      <c r="DC39" s="0" t="n">
        <f aca="false">IF(Q$9=0,0,(SIN(Q$12)*COS($E39)+SIN($E39)*COS(Q$12))/SIN($E39)*Q$9)</f>
        <v>77.2983225721576</v>
      </c>
      <c r="DD39" s="0" t="n">
        <f aca="false">IF(R$9=0,0,(SIN(R$12)*COS($E39)+SIN($E39)*COS(R$12))/SIN($E39)*R$9)</f>
        <v>83.1718361610048</v>
      </c>
      <c r="DE39" s="0" t="n">
        <f aca="false">IF(S$9=0,0,(SIN(S$12)*COS($E39)+SIN($E39)*COS(S$12))/SIN($E39)*S$9)</f>
        <v>80.987270207556</v>
      </c>
      <c r="DF39" s="0" t="n">
        <f aca="false">IF(T$9=0,0,(SIN(T$12)*COS($E39)+SIN($E39)*COS(T$12))/SIN($E39)*T$9)</f>
        <v>78.6131233969844</v>
      </c>
      <c r="DG39" s="0" t="n">
        <f aca="false">IF(U$9=0,0,(SIN(U$12)*COS($E39)+SIN($E39)*COS(U$12))/SIN($E39)*U$9)</f>
        <v>76.0525590467757</v>
      </c>
      <c r="DH39" s="0" t="n">
        <f aca="false">IF(V$9=0,0,(SIN(V$12)*COS($E39)+SIN($E39)*COS(V$12))/SIN($E39)*V$9)</f>
        <v>73.3088467493118</v>
      </c>
      <c r="DI39" s="0" t="n">
        <f aca="false">IF(W$9=0,0,(SIN(W$12)*COS($E39)+SIN($E39)*COS(W$12))/SIN($E39)*W$9)</f>
        <v>70.3853606175591</v>
      </c>
      <c r="DJ39" s="0" t="n">
        <f aca="false">IF(X$9=0,0,(SIN(X$12)*COS($E39)+SIN($E39)*COS(X$12))/SIN($E39)*X$9)</f>
        <v>68.9988676514928</v>
      </c>
      <c r="DK39" s="0" t="n">
        <f aca="false">IF(Y$9=0,0,(SIN(Y$12)*COS($E39)+SIN($E39)*COS(Y$12))/SIN($E39)*Y$9)</f>
        <v>67.4989355768609</v>
      </c>
      <c r="DL39" s="0" t="n">
        <f aca="false">IF(Z$9=0,0,(SIN(Z$12)*COS($E39)+SIN($E39)*COS(Z$12))/SIN($E39)*Z$9)</f>
        <v>65.8876483393039</v>
      </c>
      <c r="DM39" s="0" t="n">
        <f aca="false">IF(AA$9=0,0,(SIN(AA$12)*COS($E39)+SIN($E39)*COS(AA$12))/SIN($E39)*AA$9)</f>
        <v>64.167151461157</v>
      </c>
      <c r="DN39" s="0" t="n">
        <f aca="false">IF(AB$9=0,0,(SIN(AB$12)*COS($E39)+SIN($E39)*COS(AB$12))/SIN($E39)*AB$9)</f>
        <v>62.3396508838632</v>
      </c>
      <c r="DO39" s="0" t="n">
        <f aca="false">IF(AC$9=0,0,(SIN(AC$12)*COS($E39)+SIN($E39)*COS(AC$12))/SIN($E39)*AC$9)</f>
        <v>61.4198265063428</v>
      </c>
      <c r="DP39" s="0" t="n">
        <f aca="false">IF(AD$9=0,0,(SIN(AD$12)*COS($E39)+SIN($E39)*COS(AD$12))/SIN($E39)*AD$9)</f>
        <v>60.4269306409924</v>
      </c>
      <c r="DQ39" s="0" t="n">
        <f aca="false">IF(AE$9=0,0,(SIN(AE$12)*COS($E39)+SIN($E39)*COS(AE$12))/SIN($E39)*AE$9)</f>
        <v>59.3624046952767</v>
      </c>
      <c r="DR39" s="0" t="n">
        <f aca="false">IF(AF$9=0,0,(SIN(AF$12)*COS($E39)+SIN($E39)*COS(AF$12))/SIN($E39)*AF$9)</f>
        <v>58.2277281082556</v>
      </c>
      <c r="DS39" s="0" t="n">
        <f aca="false">IF(AG$9=0,0,(SIN(AG$12)*COS($E39)+SIN($E39)*COS(AG$12))/SIN($E39)*AG$9)</f>
        <v>57.0244175480555</v>
      </c>
      <c r="DT39" s="0" t="n">
        <f aca="false">IF(AH$9=0,0,(SIN(AH$12)*COS($E39)+SIN($E39)*COS(AH$12))/SIN($E39)*AH$9)</f>
        <v>56.2953273173753</v>
      </c>
      <c r="DU39" s="0" t="n">
        <f aca="false">IF(AI$9=0,0,(SIN(AI$12)*COS($E39)+SIN($E39)*COS(AI$12))/SIN($E39)*AI$9)</f>
        <v>55.5138096945465</v>
      </c>
      <c r="DV39" s="0" t="n">
        <f aca="false">IF(AJ$9=0,0,(SIN(AJ$12)*COS($E39)+SIN($E39)*COS(AJ$12))/SIN($E39)*AJ$9)</f>
        <v>54.6809874334956</v>
      </c>
      <c r="DW39" s="0" t="n">
        <f aca="false">IF(AK$9=0,0,(SIN(AK$12)*COS($E39)+SIN($E39)*COS(AK$12))/SIN($E39)*AK$9)</f>
        <v>53.7980093929651</v>
      </c>
      <c r="DX39" s="0" t="n">
        <f aca="false">IF(AL$9=0,0,(SIN(AL$12)*COS($E39)+SIN($E39)*COS(AL$12))/SIN($E39)*AL$9)</f>
        <v>52.8660499138821</v>
      </c>
      <c r="DY39" s="0" t="n">
        <f aca="false">IF(AM$9=0,0,(SIN(AM$12)*COS($E39)+SIN($E39)*COS(AM$12))/SIN($E39)*AM$9)</f>
        <v>52.2678251578104</v>
      </c>
      <c r="DZ39" s="0" t="n">
        <f aca="false">IF(AN$9=0,0,(SIN(AN$12)*COS($E39)+SIN($E39)*COS(AN$12))/SIN($E39)*AN$9)</f>
        <v>51.6306137788856</v>
      </c>
      <c r="EA39" s="0" t="n">
        <f aca="false">IF(AO$9=0,0,(SIN(AO$12)*COS($E39)+SIN($E39)*COS(AO$12))/SIN($E39)*AO$9)</f>
        <v>50.9553106203222</v>
      </c>
      <c r="EB39" s="0" t="n">
        <f aca="false">IF(AP$9=0,0,(SIN(AP$12)*COS($E39)+SIN($E39)*COS(AP$12))/SIN($E39)*AP$9)</f>
        <v>50.2428289409319</v>
      </c>
      <c r="EC39" s="0" t="n">
        <f aca="false">IF(AQ$9=0,0,(SIN(AQ$12)*COS($E39)+SIN($E39)*COS(AQ$12))/SIN($E39)*AQ$9)</f>
        <v>49.4940999214082</v>
      </c>
      <c r="ED39" s="0" t="n">
        <f aca="false">IF(AR$9=0,0,(SIN(AR$12)*COS($E39)+SIN($E39)*COS(AR$12))/SIN($E39)*AR$9)</f>
        <v>49.1093350497252</v>
      </c>
      <c r="EE39" s="0" t="n">
        <f aca="false">IF(AS$9=0,0,(SIN(AS$12)*COS($E39)+SIN($E39)*COS(AS$12))/SIN($E39)*AS$9)</f>
        <v>48.6966138886918</v>
      </c>
      <c r="EF39" s="0" t="n">
        <f aca="false">IF(AT$9=0,0,(SIN(AT$12)*COS($E39)+SIN($E39)*COS(AT$12))/SIN($E39)*AT$9)</f>
        <v>48.2565505770201</v>
      </c>
      <c r="EG39" s="0" t="n">
        <f aca="false">IF(AU$9=0,0,(SIN(AU$12)*COS($E39)+SIN($E39)*COS(AU$12))/SIN($E39)*AU$9)</f>
        <v>47.7897713923746</v>
      </c>
      <c r="EH39" s="0" t="n">
        <f aca="false">IF(AV$9=0,0,(SIN(AV$12)*COS($E39)+SIN($E39)*COS(AV$12))/SIN($E39)*AV$9)</f>
        <v>47.2969144106634</v>
      </c>
      <c r="EI39" s="0" t="n">
        <f aca="false">IF(AW$9=0,0,(SIN(AW$12)*COS($E39)+SIN($E39)*COS(AW$12))/SIN($E39)*AW$9)</f>
        <v>46.886261404708</v>
      </c>
      <c r="EJ39" s="0" t="n">
        <f aca="false">IF(AX$9=0,0,(SIN(AX$12)*COS($E39)+SIN($E39)*COS(AX$12))/SIN($E39)*AX$9)</f>
        <v>46.4521753698938</v>
      </c>
      <c r="EK39" s="0" t="n">
        <f aca="false">IF(AY$9=0,0,(SIN(AY$12)*COS($E39)+SIN($E39)*COS(AY$12))/SIN($E39)*AY$9)</f>
        <v>45.9952287190062</v>
      </c>
      <c r="EL39" s="0" t="n">
        <f aca="false">IF(AZ$9=0,0,(SIN(AZ$12)*COS($E39)+SIN($E39)*COS(AZ$12))/SIN($E39)*AZ$9)</f>
        <v>45.5160034817999</v>
      </c>
      <c r="EM39" s="0" t="n">
        <f aca="false">IF(BA$9=0,0,(SIN(BA$12)*COS($E39)+SIN($E39)*COS(BA$12))/SIN($E39)*BA$9)</f>
        <v>45.0150909928137</v>
      </c>
      <c r="EN39" s="0" t="n">
        <f aca="false">IF(BB$9=0,0,(SIN(BB$12)*COS($E39)+SIN($E39)*COS(BB$12))/SIN($E39)*BB$9)</f>
        <v>44.6973444825879</v>
      </c>
      <c r="EO39" s="0" t="n">
        <f aca="false">IF(BC$9=0,0,(SIN(BC$12)*COS($E39)+SIN($E39)*COS(BC$12))/SIN($E39)*BC$9)</f>
        <v>44.3609681395063</v>
      </c>
      <c r="EP39" s="0" t="n">
        <f aca="false">IF(BD$9=0,0,(SIN(BD$12)*COS($E39)+SIN($E39)*COS(BD$12))/SIN($E39)*BD$9)</f>
        <v>44.0063918073574</v>
      </c>
      <c r="EQ39" s="0" t="n">
        <f aca="false">IF(BE$9=0,0,(SIN(BE$12)*COS($E39)+SIN($E39)*COS(BE$12))/SIN($E39)*BE$9)</f>
        <v>43.6340523015915</v>
      </c>
      <c r="ER39" s="0" t="n">
        <f aca="false">IF(BF$9=0,0,(SIN(BF$12)*COS($E39)+SIN($E39)*COS(BF$12))/SIN($E39)*BF$9)</f>
        <v>43.2443931761048</v>
      </c>
      <c r="ES39" s="0" t="n">
        <f aca="false">IF(BG$9=0,0,(SIN(BG$12)*COS($E39)+SIN($E39)*COS(BG$12))/SIN($E39)*BG$9)</f>
        <v>44.0352769443787</v>
      </c>
      <c r="ET39" s="0" t="n">
        <f aca="false">IF(BH$9=0,0,(SIN(BH$12)*COS($E39)+SIN($E39)*COS(BH$12))/SIN($E39)*BH$9)</f>
        <v>44.8167523944499</v>
      </c>
      <c r="EU39" s="0" t="n">
        <f aca="false">IF(BI$9=0,0,(SIN(BI$12)*COS($E39)+SIN($E39)*COS(BI$12))/SIN($E39)*BI$9)</f>
        <v>45.5881844412436</v>
      </c>
      <c r="EV39" s="0" t="n">
        <f aca="false">IF(BJ$9=0,0,(SIN(BJ$12)*COS($E39)+SIN($E39)*COS(BJ$12))/SIN($E39)*BJ$9)</f>
        <v>46.3489399599061</v>
      </c>
      <c r="EW39" s="0" t="n">
        <f aca="false">IF(BK$9=0,0,(SIN(BK$12)*COS($E39)+SIN($E39)*COS(BK$12))/SIN($E39)*BK$9)</f>
        <v>47.0983880999378</v>
      </c>
      <c r="EX39" s="0" t="n">
        <f aca="false">IF(BL$9=0,0,(SIN(BL$12)*COS($E39)+SIN($E39)*COS(BL$12))/SIN($E39)*BL$9)</f>
        <v>48.2747620723159</v>
      </c>
      <c r="EY39" s="0" t="n">
        <f aca="false">IF(BM$9=0,0,(SIN(BM$12)*COS($E39)+SIN($E39)*COS(BM$12))/SIN($E39)*BM$9)</f>
        <v>49.439781545479</v>
      </c>
      <c r="EZ39" s="0" t="n">
        <f aca="false">IF(BN$9=0,0,(SIN(BN$12)*COS($E39)+SIN($E39)*COS(BN$12))/SIN($E39)*BN$9)</f>
        <v>50.5924227765386</v>
      </c>
      <c r="FA39" s="0" t="n">
        <f aca="false">IF(BO$9=0,0,(SIN(BO$12)*COS($E39)+SIN($E39)*COS(BO$12))/SIN($E39)*BO$9)</f>
        <v>51.7316649762989</v>
      </c>
      <c r="FB39" s="0" t="n">
        <f aca="false">IF(BP$9=0,0,(SIN(BP$12)*COS($E39)+SIN($E39)*COS(BP$12))/SIN($E39)*BP$9)</f>
        <v>52.8564908241913</v>
      </c>
      <c r="FC39" s="0" t="n">
        <f aca="false">IF(BQ$9=0,0,(SIN(BQ$12)*COS($E39)+SIN($E39)*COS(BQ$12))/SIN($E39)*BQ$9)</f>
        <v>54.1861559087976</v>
      </c>
      <c r="FD39" s="0" t="n">
        <f aca="false">IF(BR$9=0,0,(SIN(BR$12)*COS($E39)+SIN($E39)*COS(BR$12))/SIN($E39)*BR$9)</f>
        <v>55.4993153654009</v>
      </c>
      <c r="FE39" s="0" t="n">
        <f aca="false">IF(BS$9=0,0,(SIN(BS$12)*COS($E39)+SIN($E39)*COS(BS$12))/SIN($E39)*BS$9)</f>
        <v>56.7947641016388</v>
      </c>
      <c r="FF39" s="0" t="n">
        <f aca="false">IF(BT$9=0,0,(SIN(BT$12)*COS($E39)+SIN($E39)*COS(BT$12))/SIN($E39)*BT$9)</f>
        <v>58.0713026652443</v>
      </c>
      <c r="FG39" s="0" t="n">
        <f aca="false">IF(BU$9=0,0,(SIN(BU$12)*COS($E39)+SIN($E39)*COS(BU$12))/SIN($E39)*BU$9)</f>
        <v>59.3277378545748</v>
      </c>
      <c r="FH39" s="0" t="n">
        <f aca="false">IF(BV$9=0,0,(SIN(BV$12)*COS($E39)+SIN($E39)*COS(BV$12))/SIN($E39)*BV$9)</f>
        <v>61.0017448004719</v>
      </c>
      <c r="FI39" s="0" t="n">
        <f aca="false">IF(BW$9=0,0,(SIN(BW$12)*COS($E39)+SIN($E39)*COS(BW$12))/SIN($E39)*BW$9)</f>
        <v>62.6518092864289</v>
      </c>
      <c r="FJ39" s="0" t="n">
        <f aca="false">IF(BX$9=0,0,(SIN(BX$12)*COS($E39)+SIN($E39)*COS(BX$12))/SIN($E39)*BX$9)</f>
        <v>64.2763601330774</v>
      </c>
      <c r="FK39" s="0" t="n">
        <f aca="false">IF(BY$9=0,0,(SIN(BY$12)*COS($E39)+SIN($E39)*COS(BY$12))/SIN($E39)*BY$9)</f>
        <v>65.873835891175</v>
      </c>
      <c r="FL39" s="0" t="n">
        <f aca="false">IF(BZ$9=0,0,(SIN(BZ$12)*COS($E39)+SIN($E39)*COS(BZ$12))/SIN($E39)*BZ$9)</f>
        <v>67.4426856421333</v>
      </c>
      <c r="FM39" s="0" t="n">
        <f aca="false">IF(CA$9=0,0,(SIN(CA$12)*COS($E39)+SIN($E39)*COS(CA$12))/SIN($E39)*CA$9)</f>
        <v>69.6321374342146</v>
      </c>
      <c r="FN39" s="0" t="n">
        <f aca="false">IF(CB$9=0,0,(SIN(CB$12)*COS($E39)+SIN($E39)*COS(CB$12))/SIN($E39)*CB$9)</f>
        <v>71.785692672334</v>
      </c>
      <c r="FO39" s="0" t="n">
        <f aca="false">IF(CC$9=0,0,(SIN(CC$12)*COS($E39)+SIN($E39)*COS(CC$12))/SIN($E39)*CC$9)</f>
        <v>73.9012440225453</v>
      </c>
      <c r="FP39" s="0" t="n">
        <f aca="false">IF(CD$9=0,0,(SIN(CD$12)*COS($E39)+SIN($E39)*COS(CD$12))/SIN($E39)*CD$9)</f>
        <v>75.9767006428234</v>
      </c>
      <c r="FQ39" s="0" t="n">
        <f aca="false">IF(CE$9=0,0,(SIN(CE$12)*COS($E39)+SIN($E39)*COS(CE$12))/SIN($E39)*CE$9)</f>
        <v>78.0099892605502</v>
      </c>
      <c r="FR39" s="0" t="n">
        <f aca="false">IF(CF$9=0,0,(SIN(CF$12)*COS($E39)+SIN($E39)*COS(CF$12))/SIN($E39)*CF$9)</f>
        <v>81.2756359117887</v>
      </c>
      <c r="FS39" s="0" t="n">
        <f aca="false">IF(CG$9=0,0,(SIN(CG$12)*COS($E39)+SIN($E39)*COS(CG$12))/SIN($E39)*CG$9)</f>
        <v>84.4826966422044</v>
      </c>
      <c r="FT39" s="0" t="n">
        <f aca="false">IF(CH$9=0,0,(SIN(CH$12)*COS($E39)+SIN($E39)*COS(CH$12))/SIN($E39)*CH$9)</f>
        <v>87.627996336675</v>
      </c>
      <c r="FU39" s="0" t="n">
        <f aca="false">IF(CI$9=0,0,(SIN(CI$12)*COS($E39)+SIN($E39)*COS(CI$12))/SIN($E39)*CI$9)</f>
        <v>90.7083896671966</v>
      </c>
      <c r="FV39" s="0" t="n">
        <f aca="false">IF(CJ$9=0,0,(SIN(CJ$12)*COS($E39)+SIN($E39)*COS(CJ$12))/SIN($E39)*CJ$9)</f>
        <v>93.7207627172356</v>
      </c>
      <c r="FW39" s="0" t="n">
        <f aca="false">IF(CK$9=0,0,(SIN(CK$12)*COS($E39)+SIN($E39)*COS(CK$12))/SIN($E39)*CK$9)</f>
        <v>99.3528406951255</v>
      </c>
      <c r="FX39" s="0" t="n">
        <f aca="false">IF(CL$9=0,0,(SIN(CL$12)*COS($E39)+SIN($E39)*COS(CL$12))/SIN($E39)*CL$9)</f>
        <v>104.875766736688</v>
      </c>
      <c r="FY39" s="0" t="n">
        <f aca="false">IF(CM$9=0,0,(SIN(CM$12)*COS($E39)+SIN($E39)*COS(CM$12))/SIN($E39)*CM$9)</f>
        <v>110.284087828557</v>
      </c>
      <c r="FZ39" s="0" t="n">
        <f aca="false">IF(CN$9=0,0,(SIN(CN$12)*COS($E39)+SIN($E39)*COS(CN$12))/SIN($E39)*CN$9)</f>
        <v>115.572411045805</v>
      </c>
      <c r="GA39" s="0" t="n">
        <f aca="false">IF(CO$9=0,0,(SIN(CO$12)*COS($E39)+SIN($E39)*COS(CO$12))/SIN($E39)*CO$9)</f>
        <v>120.735406335599</v>
      </c>
      <c r="GB39" s="0" t="n">
        <f aca="false">IF(CP$9=0,0,(SIN(CP$12)*COS($E39)+SIN($E39)*COS(CP$12))/SIN($E39)*CP$9)</f>
        <v>0</v>
      </c>
      <c r="GC39" s="0" t="n">
        <f aca="false">IF(CQ$9=0,0,(SIN(CQ$12)*COS($E39)+SIN($E39)*COS(CQ$12))/SIN($E39)*CQ$9)</f>
        <v>0</v>
      </c>
    </row>
    <row r="40" customFormat="false" ht="12.8" hidden="true" customHeight="false" outlineLevel="0" collapsed="false">
      <c r="A40" s="0" t="n">
        <f aca="false">MAX($F40:$CQ40)</f>
        <v>58.2654738095433</v>
      </c>
      <c r="B40" s="91" t="n">
        <f aca="false">IF(ISNA(INDEX(vmg!$B$6:$B$151,MATCH($C40,vmg!$F$6:$F$151,0))),IF(ISNA(INDEX(vmg!$B$6:$B$151,MATCH($C40,vmg!$D$6:$D$151,0))),0,INDEX(vmg!$B$6:$B$151,MATCH($C40,vmg!$D$6:$D$151,0))),INDEX(vmg!$B$6:$B$151,MATCH($C40,vmg!$F$6:$F$151,0)))</f>
        <v>64.82</v>
      </c>
      <c r="C40" s="90" t="n">
        <f aca="false">MOD(Best +D40,360)</f>
        <v>109</v>
      </c>
      <c r="D40" s="90" t="n">
        <f aca="false">D39+1</f>
        <v>28</v>
      </c>
      <c r="E40" s="1" t="n">
        <f aca="false">D40*PI()/180</f>
        <v>0.488692190558412</v>
      </c>
      <c r="F40" s="12" t="n">
        <f aca="false">IF(OR(F130=0,CR40=0),0,F130*CR40/(F130+CR40))</f>
        <v>33.79999885756</v>
      </c>
      <c r="G40" s="12" t="n">
        <f aca="false">IF(OR(G130=0,CS40=0),0,G130*CS40/(G130+CS40))</f>
        <v>35.3330129527372</v>
      </c>
      <c r="H40" s="12" t="n">
        <f aca="false">IF(OR(H130=0,CT40=0),0,H130*CT40/(H130+CT40))</f>
        <v>36.8207951912338</v>
      </c>
      <c r="I40" s="12" t="n">
        <f aca="false">IF(OR(I130=0,CU40=0),0,I130*CU40/(I130+CU40))</f>
        <v>38.937544227009</v>
      </c>
      <c r="J40" s="12" t="n">
        <f aca="false">IF(OR(J130=0,CV40=0),0,J130*CV40/(J130+CV40))</f>
        <v>40.9789505843984</v>
      </c>
      <c r="K40" s="12" t="n">
        <f aca="false">IF(OR(K130=0,CW40=0),0,K130*CW40/(K130+CW40))</f>
        <v>42.9374557559585</v>
      </c>
      <c r="L40" s="12" t="n">
        <f aca="false">IF(OR(L130=0,CX40=0),0,L130*CX40/(L130+CX40))</f>
        <v>44.8071483019303</v>
      </c>
      <c r="M40" s="12" t="n">
        <f aca="false">IF(OR(M130=0,CY40=0),0,M130*CY40/(M130+CY40))</f>
        <v>46.5836742927306</v>
      </c>
      <c r="N40" s="12" t="n">
        <f aca="false">IF(OR(N130=0,CZ40=0),0,N130*CZ40/(N130+CZ40))</f>
        <v>49.2788950385563</v>
      </c>
      <c r="O40" s="12" t="n">
        <f aca="false">IF(OR(O130=0,DA40=0),0,O130*DA40/(O130+DA40))</f>
        <v>51.7971405638003</v>
      </c>
      <c r="P40" s="12" t="n">
        <f aca="false">IF(OR(P130=0,DB40=0),0,P130*DB40/(P130+DB40))</f>
        <v>54.1343328242364</v>
      </c>
      <c r="Q40" s="12" t="n">
        <f aca="false">IF(OR(Q130=0,DC40=0),0,Q130*DC40/(Q130+DC40))</f>
        <v>56.2897479368308</v>
      </c>
      <c r="R40" s="12" t="n">
        <f aca="false">IF(OR(R130=0,DD40=0),0,R130*DD40/(R130+DD40))</f>
        <v>58.2654738095433</v>
      </c>
      <c r="S40" s="12" t="n">
        <f aca="false">IF(OR(S130=0,DE40=0),0,S130*DE40/(S130+DE40))</f>
        <v>56.1793429564577</v>
      </c>
      <c r="T40" s="12" t="n">
        <f aca="false">IF(OR(T130=0,DF40=0),0,T130*DF40/(T130+DF40))</f>
        <v>54.1271346417501</v>
      </c>
      <c r="U40" s="12" t="n">
        <f aca="false">IF(OR(U130=0,DG40=0),0,U130*DG40/(U130+DG40))</f>
        <v>52.0960395688201</v>
      </c>
      <c r="V40" s="12" t="n">
        <f aca="false">IF(OR(V130=0,DH40=0),0,V130*DH40/(V130+DH40))</f>
        <v>50.0738792749261</v>
      </c>
      <c r="W40" s="12" t="n">
        <f aca="false">IF(OR(W130=0,DI40=0),0,W130*DI40/(W130+DI40))</f>
        <v>48.0488298544488</v>
      </c>
      <c r="X40" s="12" t="n">
        <f aca="false">IF(OR(X130=0,DJ40=0),0,X130*DJ40/(X130+DJ40))</f>
        <v>46.8172001411424</v>
      </c>
      <c r="Y40" s="12" t="n">
        <f aca="false">IF(OR(Y130=0,DK40=0),0,Y130*DK40/(Y130+DK40))</f>
        <v>45.5867815032656</v>
      </c>
      <c r="Z40" s="12" t="n">
        <f aca="false">IF(OR(Z130=0,DL40=0),0,Z130*DL40/(Z130+DL40))</f>
        <v>44.353661925952</v>
      </c>
      <c r="AA40" s="12" t="n">
        <f aca="false">IF(OR(AA130=0,DM40=0),0,AA130*DM40/(AA130+DM40))</f>
        <v>43.1139961858261</v>
      </c>
      <c r="AB40" s="12" t="n">
        <f aca="false">IF(OR(AB130=0,DN40=0),0,AB130*DN40/(AB130+DN40))</f>
        <v>41.863957590406</v>
      </c>
      <c r="AC40" s="12" t="n">
        <f aca="false">IF(OR(AC130=0,DO40=0),0,AC130*DO40/(AC130+DO40))</f>
        <v>41.0634063880275</v>
      </c>
      <c r="AD40" s="12" t="n">
        <f aca="false">IF(OR(AD130=0,DP40=0),0,AD130*DP40/(AD130+DP40))</f>
        <v>40.2573323499738</v>
      </c>
      <c r="AE40" s="12" t="n">
        <f aca="false">IF(OR(AE130=0,DQ40=0),0,AE130*DQ40/(AE130+DQ40))</f>
        <v>39.444413880946</v>
      </c>
      <c r="AF40" s="12" t="n">
        <f aca="false">IF(OR(AF130=0,DR40=0),0,AF130*DR40/(AF130+DR40))</f>
        <v>38.6233282019301</v>
      </c>
      <c r="AG40" s="12" t="n">
        <f aca="false">IF(OR(AG130=0,DS40=0),0,AG130*DS40/(AG130+DS40))</f>
        <v>37.7927418640881</v>
      </c>
      <c r="AH40" s="12" t="n">
        <f aca="false">IF(OR(AH130=0,DT40=0),0,AH130*DT40/(AH130+DT40))</f>
        <v>37.1934822877819</v>
      </c>
      <c r="AI40" s="12" t="n">
        <f aca="false">IF(OR(AI130=0,DU40=0),0,AI130*DU40/(AI130+DU40))</f>
        <v>36.5872765923344</v>
      </c>
      <c r="AJ40" s="12" t="n">
        <f aca="false">IF(OR(AJ130=0,DV40=0),0,AJ130*DV40/(AJ130+DV40))</f>
        <v>35.9735769590052</v>
      </c>
      <c r="AK40" s="12" t="n">
        <f aca="false">IF(OR(AK130=0,DW40=0),0,AK130*DW40/(AK130+DW40))</f>
        <v>35.3518255576558</v>
      </c>
      <c r="AL40" s="12" t="n">
        <f aca="false">IF(OR(AL130=0,DX40=0),0,AL130*DX40/(AL130+DX40))</f>
        <v>34.721452245127</v>
      </c>
      <c r="AM40" s="12" t="n">
        <f aca="false">IF(OR(AM130=0,DY40=0),0,AM130*DY40/(AM130+DY40))</f>
        <v>34.2500175759091</v>
      </c>
      <c r="AN40" s="12" t="n">
        <f aca="false">IF(OR(AN130=0,DZ40=0),0,AN130*DZ40/(AN130+DZ40))</f>
        <v>33.7718899081614</v>
      </c>
      <c r="AO40" s="12" t="n">
        <f aca="false">IF(OR(AO130=0,EA40=0),0,AO130*EA40/(AO130+EA40))</f>
        <v>33.2868549502327</v>
      </c>
      <c r="AP40" s="12" t="n">
        <f aca="false">IF(OR(AP130=0,EB40=0),0,AP130*EB40/(AP130+EB40))</f>
        <v>32.7946901812666</v>
      </c>
      <c r="AQ40" s="12" t="n">
        <f aca="false">IF(OR(AQ130=0,EC40=0),0,AQ130*EC40/(AQ130+EC40))</f>
        <v>32.2951645223885</v>
      </c>
      <c r="AR40" s="12" t="n">
        <f aca="false">IF(OR(AR130=0,ED40=0),0,AR130*ED40/(AR130+ED40))</f>
        <v>31.9620110503732</v>
      </c>
      <c r="AS40" s="12" t="n">
        <f aca="false">IF(OR(AS130=0,EE40=0),0,AS130*EE40/(AS130+EE40))</f>
        <v>31.6233524711297</v>
      </c>
      <c r="AT40" s="12" t="n">
        <f aca="false">IF(OR(AT130=0,EF40=0),0,AT130*EF40/(AT130+EF40))</f>
        <v>31.279187910394</v>
      </c>
      <c r="AU40" s="12" t="n">
        <f aca="false">IF(OR(AU130=0,EG40=0),0,AU130*EG40/(AU130+EG40))</f>
        <v>30.9295112934096</v>
      </c>
      <c r="AV40" s="12" t="n">
        <f aca="false">IF(OR(AV130=0,EH40=0),0,AV130*EH40/(AV130+EH40))</f>
        <v>30.5743116633432</v>
      </c>
      <c r="AW40" s="12" t="n">
        <f aca="false">IF(OR(AW130=0,EI40=0),0,AW130*EI40/(AW130+EI40))</f>
        <v>30.25968336898</v>
      </c>
      <c r="AX40" s="12" t="n">
        <f aca="false">IF(OR(AX130=0,EJ40=0),0,AX130*EJ40/(AX130+EJ40))</f>
        <v>29.9399291892868</v>
      </c>
      <c r="AY40" s="12" t="n">
        <f aca="false">IF(OR(AY130=0,EK40=0),0,AY130*EK40/(AY130+EK40))</f>
        <v>29.6150672034377</v>
      </c>
      <c r="AZ40" s="12" t="n">
        <f aca="false">IF(OR(AZ130=0,EL40=0),0,AZ130*EL40/(AZ130+EL40))</f>
        <v>29.2851118597987</v>
      </c>
      <c r="BA40" s="12" t="n">
        <f aca="false">IF(OR(BA130=0,EM40=0),0,BA130*EM40/(BA130+EM40))</f>
        <v>28.9500742767944</v>
      </c>
      <c r="BB40" s="12" t="n">
        <f aca="false">IF(OR(BB130=0,EN40=0),0,BB130*EN40/(BB130+EN40))</f>
        <v>28.6967678659698</v>
      </c>
      <c r="BC40" s="12" t="n">
        <f aca="false">IF(OR(BC130=0,EO40=0),0,BC130*EO40/(BC130+EO40))</f>
        <v>28.4390008727466</v>
      </c>
      <c r="BD40" s="12" t="n">
        <f aca="false">IF(OR(BD130=0,EP40=0),0,BD130*EP40/(BD130+EP40))</f>
        <v>28.1768280149333</v>
      </c>
      <c r="BE40" s="12" t="n">
        <f aca="false">IF(OR(BE130=0,EQ40=0),0,BE130*EQ40/(BE130+EQ40))</f>
        <v>27.9103012994515</v>
      </c>
      <c r="BF40" s="12" t="n">
        <f aca="false">IF(OR(BF130=0,ER40=0),0,BF130*ER40/(BF130+ER40))</f>
        <v>27.6394702825422</v>
      </c>
      <c r="BG40" s="12" t="n">
        <f aca="false">IF(OR(BG130=0,ES40=0),0,BG130*ES40/(BG130+ES40))</f>
        <v>27.8634153429874</v>
      </c>
      <c r="BH40" s="12" t="n">
        <f aca="false">IF(OR(BH130=0,ET40=0),0,BH130*ET40/(BH130+ET40))</f>
        <v>28.0760967354848</v>
      </c>
      <c r="BI40" s="12" t="n">
        <f aca="false">IF(OR(BI130=0,EU40=0),0,BI130*EU40/(BI130+EU40))</f>
        <v>28.277596404944</v>
      </c>
      <c r="BJ40" s="12" t="n">
        <f aca="false">IF(OR(BJ130=0,EV40=0),0,BJ130*EV40/(BJ130+EV40))</f>
        <v>28.468002286488</v>
      </c>
      <c r="BK40" s="12" t="n">
        <f aca="false">IF(OR(BK130=0,EW40=0),0,BK130*EW40/(BK130+EW40))</f>
        <v>28.6474075053571</v>
      </c>
      <c r="BL40" s="12" t="n">
        <f aca="false">IF(OR(BL130=0,EX40=0),0,BL130*EX40/(BL130+EX40))</f>
        <v>28.9797975621094</v>
      </c>
      <c r="BM40" s="12" t="n">
        <f aca="false">IF(OR(BM130=0,EY40=0),0,BM130*EY40/(BM130+EY40))</f>
        <v>29.2945915058038</v>
      </c>
      <c r="BN40" s="12" t="n">
        <f aca="false">IF(OR(BN130=0,EZ40=0),0,BN130*EZ40/(BN130+EZ40))</f>
        <v>29.5920510232638</v>
      </c>
      <c r="BO40" s="12" t="n">
        <f aca="false">IF(OR(BO130=0,FA40=0),0,BO130*FA40/(BO130+FA40))</f>
        <v>29.8724461520108</v>
      </c>
      <c r="BP40" s="12" t="n">
        <f aca="false">IF(OR(BP130=0,FB40=0),0,BP130*FB40/(BP130+FB40))</f>
        <v>30.1360533737514</v>
      </c>
      <c r="BQ40" s="12" t="n">
        <f aca="false">IF(OR(BQ130=0,FC40=0),0,BQ130*FC40/(BQ130+FC40))</f>
        <v>30.4552428914109</v>
      </c>
      <c r="BR40" s="12" t="n">
        <f aca="false">IF(OR(BR130=0,FD40=0),0,BR130*FD40/(BR130+FD40))</f>
        <v>30.7544398457222</v>
      </c>
      <c r="BS40" s="12" t="n">
        <f aca="false">IF(OR(BS130=0,FE40=0),0,BS130*FE40/(BS130+FE40))</f>
        <v>31.0340725887029</v>
      </c>
      <c r="BT40" s="12" t="n">
        <f aca="false">IF(OR(BT130=0,FF40=0),0,BT130*FF40/(BT130+FF40))</f>
        <v>31.2945683741451</v>
      </c>
      <c r="BU40" s="12" t="n">
        <f aca="false">IF(OR(BU130=0,FG40=0),0,BU130*FG40/(BU130+FG40))</f>
        <v>31.5363515979609</v>
      </c>
      <c r="BV40" s="12" t="n">
        <f aca="false">IF(OR(BV130=0,FH40=0),0,BV130*FH40/(BV130+FH40))</f>
        <v>31.8844451674184</v>
      </c>
      <c r="BW40" s="12" t="n">
        <f aca="false">IF(OR(BW130=0,FI40=0),0,BW130*FI40/(BW130+FI40))</f>
        <v>32.2069638970308</v>
      </c>
      <c r="BX40" s="12" t="n">
        <f aca="false">IF(OR(BX130=0,FJ40=0),0,BX130*FJ40/(BX130+FJ40))</f>
        <v>32.5047058687012</v>
      </c>
      <c r="BY40" s="12" t="n">
        <f aca="false">IF(OR(BY130=0,FK40=0),0,BY130*FK40/(BY130+FK40))</f>
        <v>32.7784464555178</v>
      </c>
      <c r="BZ40" s="12" t="n">
        <f aca="false">IF(OR(BZ130=0,FL40=0),0,BZ130*FL40/(BZ130+FL40))</f>
        <v>33.0289371553602</v>
      </c>
      <c r="CA40" s="12" t="n">
        <f aca="false">IF(OR(CA130=0,FM40=0),0,CA130*FM40/(CA130+FM40))</f>
        <v>33.4130936499697</v>
      </c>
      <c r="CB40" s="12" t="n">
        <f aca="false">IF(OR(CB130=0,FN40=0),0,CB130*FN40/(CB130+FN40))</f>
        <v>33.7636687854132</v>
      </c>
      <c r="CC40" s="12" t="n">
        <f aca="false">IF(OR(CC130=0,FO40=0),0,CC130*FO40/(CC130+FO40))</f>
        <v>34.0821336519558</v>
      </c>
      <c r="CD40" s="12" t="n">
        <f aca="false">IF(OR(CD130=0,FP40=0),0,CD130*FP40/(CD130+FP40))</f>
        <v>34.3698820640296</v>
      </c>
      <c r="CE40" s="12" t="n">
        <f aca="false">IF(OR(CE130=0,FQ40=0),0,CE130*FQ40/(CE130+FQ40))</f>
        <v>34.6282330645676</v>
      </c>
      <c r="CF40" s="12" t="n">
        <f aca="false">IF(OR(CF130=0,FR40=0),0,CF130*FR40/(CF130+FR40))</f>
        <v>35.1081131230663</v>
      </c>
      <c r="CG40" s="12" t="n">
        <f aca="false">IF(OR(CG130=0,FS40=0),0,CG130*FS40/(CG130+FS40))</f>
        <v>35.5370221752884</v>
      </c>
      <c r="CH40" s="12" t="n">
        <f aca="false">IF(OR(CH130=0,FT40=0),0,CH130*FT40/(CH130+FT40))</f>
        <v>35.9182894572491</v>
      </c>
      <c r="CI40" s="12" t="n">
        <f aca="false">IF(OR(CI130=0,FU40=0),0,CI130*FU40/(CI130+FU40))</f>
        <v>36.2549629705049</v>
      </c>
      <c r="CJ40" s="12" t="n">
        <f aca="false">IF(OR(CJ130=0,FV40=0),0,CJ130*FV40/(CJ130+FV40))</f>
        <v>36.5498344867578</v>
      </c>
      <c r="CK40" s="12" t="n">
        <f aca="false">IF(OR(CK130=0,FW40=0),0,CK130*FW40/(CK130+FW40))</f>
        <v>37.2048125272718</v>
      </c>
      <c r="CL40" s="12" t="n">
        <f aca="false">IF(OR(CL130=0,FX40=0),0,CL130*FX40/(CL130+FX40))</f>
        <v>37.7700102014073</v>
      </c>
      <c r="CM40" s="12" t="n">
        <f aca="false">IF(OR(CM130=0,FY40=0),0,CM130*FY40/(CM130+FY40))</f>
        <v>38.2546686278922</v>
      </c>
      <c r="CN40" s="12" t="n">
        <f aca="false">IF(OR(CN130=0,FZ40=0),0,CN130*FZ40/(CN130+FZ40))</f>
        <v>38.6667900644141</v>
      </c>
      <c r="CO40" s="12" t="n">
        <f aca="false">IF(OR(CO130=0,GA40=0),0,CO130*GA40/(CO130+GA40))</f>
        <v>39.0133306822257</v>
      </c>
      <c r="CP40" s="12" t="n">
        <f aca="false">IF(OR(CP130=0,GB40=0),0,CP130*GB40/(CP130+GB40))</f>
        <v>0</v>
      </c>
      <c r="CQ40" s="12" t="n">
        <f aca="false">IF(OR(CQ130=0,GC40=0),0,CQ130*GC40/(CQ130+GC40))</f>
        <v>0</v>
      </c>
      <c r="CR40" s="0" t="n">
        <f aca="false">IF(F$9=0,0,(SIN(F$12)*COS($E40)+SIN($E40)*COS(F$12))/SIN($E40)*F$9)</f>
        <v>33.8</v>
      </c>
      <c r="CS40" s="0" t="n">
        <f aca="false">IF(G$9=0,0,(SIN(G$12)*COS($E40)+SIN($E40)*COS(G$12))/SIN($E40)*G$9)</f>
        <v>36.0402143341613</v>
      </c>
      <c r="CT40" s="0" t="n">
        <f aca="false">IF(H$9=0,0,(SIN(H$12)*COS($E40)+SIN($E40)*COS(H$12))/SIN($E40)*H$9)</f>
        <v>38.3409804274112</v>
      </c>
      <c r="CU40" s="0" t="n">
        <f aca="false">IF(I$9=0,0,(SIN(I$12)*COS($E40)+SIN($E40)*COS(I$12))/SIN($E40)*I$9)</f>
        <v>41.4688359739457</v>
      </c>
      <c r="CV40" s="0" t="n">
        <f aca="false">IF(J$9=0,0,(SIN(J$12)*COS($E40)+SIN($E40)*COS(J$12))/SIN($E40)*J$9)</f>
        <v>44.6987731037616</v>
      </c>
      <c r="CW40" s="0" t="n">
        <f aca="false">IF(K$9=0,0,(SIN(K$12)*COS($E40)+SIN($E40)*COS(K$12))/SIN($E40)*K$9)</f>
        <v>48.0285875374852</v>
      </c>
      <c r="CX40" s="0" t="n">
        <f aca="false">IF(L$9=0,0,(SIN(L$12)*COS($E40)+SIN($E40)*COS(L$12))/SIN($E40)*L$9)</f>
        <v>51.456010001086</v>
      </c>
      <c r="CY40" s="0" t="n">
        <f aca="false">IF(M$9=0,0,(SIN(M$12)*COS($E40)+SIN($E40)*COS(M$12))/SIN($E40)*M$9)</f>
        <v>54.9787072993994</v>
      </c>
      <c r="CZ40" s="0" t="n">
        <f aca="false">IF(N$9=0,0,(SIN(N$12)*COS($E40)+SIN($E40)*COS(N$12))/SIN($E40)*N$9)</f>
        <v>60.0967009431112</v>
      </c>
      <c r="DA40" s="0" t="n">
        <f aca="false">IF(O$9=0,0,(SIN(O$12)*COS($E40)+SIN($E40)*COS(O$12))/SIN($E40)*O$9)</f>
        <v>65.3768377335184</v>
      </c>
      <c r="DB40" s="0" t="n">
        <f aca="false">IF(P$9=0,0,(SIN(P$12)*COS($E40)+SIN($E40)*COS(P$12))/SIN($E40)*P$9)</f>
        <v>70.8151937261166</v>
      </c>
      <c r="DC40" s="0" t="n">
        <f aca="false">IF(Q$9=0,0,(SIN(Q$12)*COS($E40)+SIN($E40)*COS(Q$12))/SIN($E40)*Q$9)</f>
        <v>76.4077425200732</v>
      </c>
      <c r="DD40" s="0" t="n">
        <f aca="false">IF(R$9=0,0,(SIN(R$12)*COS($E40)+SIN($E40)*COS(R$12))/SIN($E40)*R$9)</f>
        <v>82.1503572065802</v>
      </c>
      <c r="DE40" s="0" t="n">
        <f aca="false">IF(S$9=0,0,(SIN(S$12)*COS($E40)+SIN($E40)*COS(S$12))/SIN($E40)*S$9)</f>
        <v>79.9336518607657</v>
      </c>
      <c r="DF40" s="0" t="n">
        <f aca="false">IF(T$9=0,0,(SIN(T$12)*COS($E40)+SIN($E40)*COS(T$12))/SIN($E40)*T$9)</f>
        <v>77.5354843005112</v>
      </c>
      <c r="DG40" s="0" t="n">
        <f aca="false">IF(U$9=0,0,(SIN(U$12)*COS($E40)+SIN($E40)*COS(U$12))/SIN($E40)*U$9)</f>
        <v>74.9589925540907</v>
      </c>
      <c r="DH40" s="0" t="n">
        <f aca="false">IF(V$9=0,0,(SIN(V$12)*COS($E40)+SIN($E40)*COS(V$12))/SIN($E40)*V$9)</f>
        <v>72.2074160940379</v>
      </c>
      <c r="DI40" s="0" t="n">
        <f aca="false">IF(W$9=0,0,(SIN(W$12)*COS($E40)+SIN($E40)*COS(W$12))/SIN($E40)*W$9)</f>
        <v>69.2840941026615</v>
      </c>
      <c r="DJ40" s="0" t="n">
        <f aca="false">IF(X$9=0,0,(SIN(X$12)*COS($E40)+SIN($E40)*COS(X$12))/SIN($E40)*X$9)</f>
        <v>67.8779199445048</v>
      </c>
      <c r="DK40" s="0" t="n">
        <f aca="false">IF(Y$9=0,0,(SIN(Y$12)*COS($E40)+SIN($E40)*COS(Y$12))/SIN($E40)*Y$9)</f>
        <v>66.3632691703324</v>
      </c>
      <c r="DL40" s="0" t="n">
        <f aca="false">IF(Z$9=0,0,(SIN(Z$12)*COS($E40)+SIN($E40)*COS(Z$12))/SIN($E40)*Z$9)</f>
        <v>64.7422033012196</v>
      </c>
      <c r="DM40" s="0" t="n">
        <f aca="false">IF(AA$9=0,0,(SIN(AA$12)*COS($E40)+SIN($E40)*COS(AA$12))/SIN($E40)*AA$9)</f>
        <v>63.0168425307267</v>
      </c>
      <c r="DN40" s="0" t="n">
        <f aca="false">IF(AB$9=0,0,(SIN(AB$12)*COS($E40)+SIN($E40)*COS(AB$12))/SIN($E40)*AB$9)</f>
        <v>61.1893645836497</v>
      </c>
      <c r="DO40" s="0" t="n">
        <f aca="false">IF(AC$9=0,0,(SIN(AC$12)*COS($E40)+SIN($E40)*COS(AC$12))/SIN($E40)*AC$9)</f>
        <v>60.2552214859816</v>
      </c>
      <c r="DP40" s="0" t="n">
        <f aca="false">IF(AD$9=0,0,(SIN(AD$12)*COS($E40)+SIN($E40)*COS(AD$12))/SIN($E40)*AD$9)</f>
        <v>59.2512556825588</v>
      </c>
      <c r="DQ40" s="0" t="n">
        <f aca="false">IF(AE$9=0,0,(SIN(AE$12)*COS($E40)+SIN($E40)*COS(AE$12))/SIN($E40)*AE$9)</f>
        <v>58.1788900727818</v>
      </c>
      <c r="DR40" s="0" t="n">
        <f aca="false">IF(AF$9=0,0,(SIN(AF$12)*COS($E40)+SIN($E40)*COS(AF$12))/SIN($E40)*AF$9)</f>
        <v>57.039583728788</v>
      </c>
      <c r="DS40" s="0" t="n">
        <f aca="false">IF(AG$9=0,0,(SIN(AG$12)*COS($E40)+SIN($E40)*COS(AG$12))/SIN($E40)*AG$9)</f>
        <v>55.8348311060589</v>
      </c>
      <c r="DT40" s="0" t="n">
        <f aca="false">IF(AH$9=0,0,(SIN(AH$12)*COS($E40)+SIN($E40)*COS(AH$12))/SIN($E40)*AH$9)</f>
        <v>55.0959297943971</v>
      </c>
      <c r="DU40" s="0" t="n">
        <f aca="false">IF(AI$9=0,0,(SIN(AI$12)*COS($E40)+SIN($E40)*COS(AI$12))/SIN($E40)*AI$9)</f>
        <v>54.3069853139721</v>
      </c>
      <c r="DV40" s="0" t="n">
        <f aca="false">IF(AJ$9=0,0,(SIN(AJ$12)*COS($E40)+SIN($E40)*COS(AJ$12))/SIN($E40)*AJ$9)</f>
        <v>53.4691036391451</v>
      </c>
      <c r="DW40" s="0" t="n">
        <f aca="false">IF(AK$9=0,0,(SIN(AK$12)*COS($E40)+SIN($E40)*COS(AK$12))/SIN($E40)*AK$9)</f>
        <v>52.5834155187786</v>
      </c>
      <c r="DX40" s="0" t="n">
        <f aca="false">IF(AL$9=0,0,(SIN(AL$12)*COS($E40)+SIN($E40)*COS(AL$12))/SIN($E40)*AL$9)</f>
        <v>51.6510758651068</v>
      </c>
      <c r="DY40" s="0" t="n">
        <f aca="false">IF(AM$9=0,0,(SIN(AM$12)*COS($E40)+SIN($E40)*COS(AM$12))/SIN($E40)*AM$9)</f>
        <v>51.0458606553531</v>
      </c>
      <c r="DZ40" s="0" t="n">
        <f aca="false">IF(AN$9=0,0,(SIN(AN$12)*COS($E40)+SIN($E40)*COS(AN$12))/SIN($E40)*AN$9)</f>
        <v>50.4034692712817</v>
      </c>
      <c r="EA40" s="0" t="n">
        <f aca="false">IF(AO$9=0,0,(SIN(AO$12)*COS($E40)+SIN($E40)*COS(AO$12))/SIN($E40)*AO$9)</f>
        <v>49.7247816144761</v>
      </c>
      <c r="EB40" s="0" t="n">
        <f aca="false">IF(AP$9=0,0,(SIN(AP$12)*COS($E40)+SIN($E40)*COS(AP$12))/SIN($E40)*AP$9)</f>
        <v>49.0106950221228</v>
      </c>
      <c r="EC40" s="0" t="n">
        <f aca="false">IF(AQ$9=0,0,(SIN(AQ$12)*COS($E40)+SIN($E40)*COS(AQ$12))/SIN($E40)*AQ$9)</f>
        <v>48.2621237833092</v>
      </c>
      <c r="ED40" s="0" t="n">
        <f aca="false">IF(AR$9=0,0,(SIN(AR$12)*COS($E40)+SIN($E40)*COS(AR$12))/SIN($E40)*AR$9)</f>
        <v>47.869178965068</v>
      </c>
      <c r="EE40" s="0" t="n">
        <f aca="false">IF(AS$9=0,0,(SIN(AS$12)*COS($E40)+SIN($E40)*COS(AS$12))/SIN($E40)*AS$9)</f>
        <v>47.4495565212934</v>
      </c>
      <c r="EF40" s="0" t="n">
        <f aca="false">IF(AT$9=0,0,(SIN(AT$12)*COS($E40)+SIN($E40)*COS(AT$12))/SIN($E40)*AT$9)</f>
        <v>47.0038602716252</v>
      </c>
      <c r="EG40" s="0" t="n">
        <f aca="false">IF(AU$9=0,0,(SIN(AU$12)*COS($E40)+SIN($E40)*COS(AU$12))/SIN($E40)*AU$9)</f>
        <v>46.5327055176665</v>
      </c>
      <c r="EH40" s="0" t="n">
        <f aca="false">IF(AV$9=0,0,(SIN(AV$12)*COS($E40)+SIN($E40)*COS(AV$12))/SIN($E40)*AV$9)</f>
        <v>46.036718709484</v>
      </c>
      <c r="EI40" s="0" t="n">
        <f aca="false">IF(AW$9=0,0,(SIN(AW$12)*COS($E40)+SIN($E40)*COS(AW$12))/SIN($E40)*AW$9)</f>
        <v>45.6212654231491</v>
      </c>
      <c r="EJ40" s="0" t="n">
        <f aca="false">IF(AX$9=0,0,(SIN(AX$12)*COS($E40)+SIN($E40)*COS(AX$12))/SIN($E40)*AX$9)</f>
        <v>45.1834918681141</v>
      </c>
      <c r="EK40" s="0" t="n">
        <f aca="false">IF(AY$9=0,0,(SIN(AY$12)*COS($E40)+SIN($E40)*COS(AY$12))/SIN($E40)*AY$9)</f>
        <v>44.7239596309696</v>
      </c>
      <c r="EL40" s="0" t="n">
        <f aca="false">IF(AZ$9=0,0,(SIN(AZ$12)*COS($E40)+SIN($E40)*COS(AZ$12))/SIN($E40)*AZ$9)</f>
        <v>44.2432393616737</v>
      </c>
      <c r="EM40" s="0" t="n">
        <f aca="false">IF(BA$9=0,0,(SIN(BA$12)*COS($E40)+SIN($E40)*COS(BA$12))/SIN($E40)*BA$9)</f>
        <v>43.7419104685392</v>
      </c>
      <c r="EN40" s="0" t="n">
        <f aca="false">IF(BB$9=0,0,(SIN(BB$12)*COS($E40)+SIN($E40)*COS(BB$12))/SIN($E40)*BB$9)</f>
        <v>43.4189719535846</v>
      </c>
      <c r="EO40" s="0" t="n">
        <f aca="false">IF(BC$9=0,0,(SIN(BC$12)*COS($E40)+SIN($E40)*COS(BC$12))/SIN($E40)*BC$9)</f>
        <v>43.0782749538033</v>
      </c>
      <c r="EP40" s="0" t="n">
        <f aca="false">IF(BD$9=0,0,(SIN(BD$12)*COS($E40)+SIN($E40)*COS(BD$12))/SIN($E40)*BD$9)</f>
        <v>42.7202412142538</v>
      </c>
      <c r="EQ40" s="0" t="n">
        <f aca="false">IF(BE$9=0,0,(SIN(BE$12)*COS($E40)+SIN($E40)*COS(BE$12))/SIN($E40)*BE$9)</f>
        <v>42.3452990447658</v>
      </c>
      <c r="ER40" s="0" t="n">
        <f aca="false">IF(BF$9=0,0,(SIN(BF$12)*COS($E40)+SIN($E40)*COS(BF$12))/SIN($E40)*BF$9)</f>
        <v>41.9538830922266</v>
      </c>
      <c r="ES40" s="0" t="n">
        <f aca="false">IF(BG$9=0,0,(SIN(BG$12)*COS($E40)+SIN($E40)*COS(BG$12))/SIN($E40)*BG$9)</f>
        <v>42.7077482501862</v>
      </c>
      <c r="ET40" s="0" t="n">
        <f aca="false">IF(BH$9=0,0,(SIN(BH$12)*COS($E40)+SIN($E40)*COS(BH$12))/SIN($E40)*BH$9)</f>
        <v>43.4520934452847</v>
      </c>
      <c r="EU40" s="0" t="n">
        <f aca="false">IF(BI$9=0,0,(SIN(BI$12)*COS($E40)+SIN($E40)*COS(BI$12))/SIN($E40)*BI$9)</f>
        <v>44.1863069324272</v>
      </c>
      <c r="EV40" s="0" t="n">
        <f aca="false">IF(BJ$9=0,0,(SIN(BJ$12)*COS($E40)+SIN($E40)*COS(BJ$12))/SIN($E40)*BJ$9)</f>
        <v>44.9097791071597</v>
      </c>
      <c r="EW40" s="0" t="n">
        <f aca="false">IF(BK$9=0,0,(SIN(BK$12)*COS($E40)+SIN($E40)*COS(BK$12))/SIN($E40)*BK$9)</f>
        <v>45.6219028089261</v>
      </c>
      <c r="EX40" s="0" t="n">
        <f aca="false">IF(BL$9=0,0,(SIN(BL$12)*COS($E40)+SIN($E40)*COS(BL$12))/SIN($E40)*BL$9)</f>
        <v>46.7470467763457</v>
      </c>
      <c r="EY40" s="0" t="n">
        <f aca="false">IF(BM$9=0,0,(SIN(BM$12)*COS($E40)+SIN($E40)*COS(BM$12))/SIN($E40)*BM$9)</f>
        <v>47.8605443078249</v>
      </c>
      <c r="EZ40" s="0" t="n">
        <f aca="false">IF(BN$9=0,0,(SIN(BN$12)*COS($E40)+SIN($E40)*COS(BN$12))/SIN($E40)*BN$9)</f>
        <v>48.9614086208717</v>
      </c>
      <c r="FA40" s="0" t="n">
        <f aca="false">IF(BO$9=0,0,(SIN(BO$12)*COS($E40)+SIN($E40)*COS(BO$12))/SIN($E40)*BO$9)</f>
        <v>50.0486561885562</v>
      </c>
      <c r="FB40" s="0" t="n">
        <f aca="false">IF(BP$9=0,0,(SIN(BP$12)*COS($E40)+SIN($E40)*COS(BP$12))/SIN($E40)*BP$9)</f>
        <v>51.1213072365483</v>
      </c>
      <c r="FC40" s="0" t="n">
        <f aca="false">IF(BQ$9=0,0,(SIN(BQ$12)*COS($E40)+SIN($E40)*COS(BQ$12))/SIN($E40)*BQ$9)</f>
        <v>52.3913592441907</v>
      </c>
      <c r="FD40" s="0" t="n">
        <f aca="false">IF(BR$9=0,0,(SIN(BR$12)*COS($E40)+SIN($E40)*COS(BR$12))/SIN($E40)*BR$9)</f>
        <v>53.6446737933029</v>
      </c>
      <c r="FE40" s="0" t="n">
        <f aca="false">IF(BS$9=0,0,(SIN(BS$12)*COS($E40)+SIN($E40)*COS(BS$12))/SIN($E40)*BS$9)</f>
        <v>54.8800908063059</v>
      </c>
      <c r="FF40" s="0" t="n">
        <f aca="false">IF(BT$9=0,0,(SIN(BT$12)*COS($E40)+SIN($E40)*COS(BT$12))/SIN($E40)*BT$9)</f>
        <v>56.0964561316148</v>
      </c>
      <c r="FG40" s="0" t="n">
        <f aca="false">IF(BU$9=0,0,(SIN(BU$12)*COS($E40)+SIN($E40)*COS(BU$12))/SIN($E40)*BU$9)</f>
        <v>57.2926221321397</v>
      </c>
      <c r="FH40" s="0" t="n">
        <f aca="false">IF(BV$9=0,0,(SIN(BV$12)*COS($E40)+SIN($E40)*COS(BV$12))/SIN($E40)*BV$9)</f>
        <v>58.8911254329735</v>
      </c>
      <c r="FI40" s="0" t="n">
        <f aca="false">IF(BW$9=0,0,(SIN(BW$12)*COS($E40)+SIN($E40)*COS(BW$12))/SIN($E40)*BW$9)</f>
        <v>60.4654726443741</v>
      </c>
      <c r="FJ40" s="0" t="n">
        <f aca="false">IF(BX$9=0,0,(SIN(BX$12)*COS($E40)+SIN($E40)*COS(BX$12))/SIN($E40)*BX$9)</f>
        <v>62.0141527811344</v>
      </c>
      <c r="FK40" s="0" t="n">
        <f aca="false">IF(BY$9=0,0,(SIN(BY$12)*COS($E40)+SIN($E40)*COS(BY$12))/SIN($E40)*BY$9)</f>
        <v>63.5356648845134</v>
      </c>
      <c r="FL40" s="0" t="n">
        <f aca="false">IF(BZ$9=0,0,(SIN(BZ$12)*COS($E40)+SIN($E40)*COS(BZ$12))/SIN($E40)*BZ$9)</f>
        <v>65.0285187929512</v>
      </c>
      <c r="FM40" s="0" t="n">
        <f aca="false">IF(CA$9=0,0,(SIN(CA$12)*COS($E40)+SIN($E40)*COS(CA$12))/SIN($E40)*CA$9)</f>
        <v>67.1185117191874</v>
      </c>
      <c r="FN40" s="0" t="n">
        <f aca="false">IF(CB$9=0,0,(SIN(CB$12)*COS($E40)+SIN($E40)*COS(CB$12))/SIN($E40)*CB$9)</f>
        <v>69.1724545607309</v>
      </c>
      <c r="FO40" s="0" t="n">
        <f aca="false">IF(CC$9=0,0,(SIN(CC$12)*COS($E40)+SIN($E40)*COS(CC$12))/SIN($E40)*CC$9)</f>
        <v>71.1883229386902</v>
      </c>
      <c r="FP40" s="0" t="n">
        <f aca="false">IF(CD$9=0,0,(SIN(CD$12)*COS($E40)+SIN($E40)*COS(CD$12))/SIN($E40)*CD$9)</f>
        <v>73.1641092515659</v>
      </c>
      <c r="FQ40" s="0" t="n">
        <f aca="false">IF(CE$9=0,0,(SIN(CE$12)*COS($E40)+SIN($E40)*COS(CE$12))/SIN($E40)*CE$9)</f>
        <v>75.0978237112737</v>
      </c>
      <c r="FR40" s="0" t="n">
        <f aca="false">IF(CF$9=0,0,(SIN(CF$12)*COS($E40)+SIN($E40)*COS(CF$12))/SIN($E40)*CF$9)</f>
        <v>78.2160192343547</v>
      </c>
      <c r="FS40" s="0" t="n">
        <f aca="false">IF(CG$9=0,0,(SIN(CG$12)*COS($E40)+SIN($E40)*COS(CG$12))/SIN($E40)*CG$9)</f>
        <v>81.2755506137588</v>
      </c>
      <c r="FT40" s="0" t="n">
        <f aca="false">IF(CH$9=0,0,(SIN(CH$12)*COS($E40)+SIN($E40)*COS(CH$12))/SIN($E40)*CH$9)</f>
        <v>84.2733707726662</v>
      </c>
      <c r="FU40" s="0" t="n">
        <f aca="false">IF(CI$9=0,0,(SIN(CI$12)*COS($E40)+SIN($E40)*COS(CI$12))/SIN($E40)*CI$9)</f>
        <v>87.2064626886084</v>
      </c>
      <c r="FV40" s="0" t="n">
        <f aca="false">IF(CJ$9=0,0,(SIN(CJ$12)*COS($E40)+SIN($E40)*COS(CJ$12))/SIN($E40)*CJ$9)</f>
        <v>90.0718409533382</v>
      </c>
      <c r="FW40" s="0" t="n">
        <f aca="false">IF(CK$9=0,0,(SIN(CK$12)*COS($E40)+SIN($E40)*COS(CK$12))/SIN($E40)*CK$9)</f>
        <v>95.4517036259825</v>
      </c>
      <c r="FX40" s="0" t="n">
        <f aca="false">IF(CL$9=0,0,(SIN(CL$12)*COS($E40)+SIN($E40)*COS(CL$12))/SIN($E40)*CL$9)</f>
        <v>100.722557724911</v>
      </c>
      <c r="FY40" s="0" t="n">
        <f aca="false">IF(CM$9=0,0,(SIN(CM$12)*COS($E40)+SIN($E40)*COS(CM$12))/SIN($E40)*CM$9)</f>
        <v>105.879175708671</v>
      </c>
      <c r="FZ40" s="0" t="n">
        <f aca="false">IF(CN$9=0,0,(SIN(CN$12)*COS($E40)+SIN($E40)*COS(CN$12))/SIN($E40)*CN$9)</f>
        <v>110.916390284914</v>
      </c>
      <c r="GA40" s="0" t="n">
        <f aca="false">IF(CO$9=0,0,(SIN(CO$12)*COS($E40)+SIN($E40)*COS(CO$12))/SIN($E40)*CO$9)</f>
        <v>115.829097079942</v>
      </c>
      <c r="GB40" s="0" t="n">
        <f aca="false">IF(CP$9=0,0,(SIN(CP$12)*COS($E40)+SIN($E40)*COS(CP$12))/SIN($E40)*CP$9)</f>
        <v>0</v>
      </c>
      <c r="GC40" s="0" t="n">
        <f aca="false">IF(CQ$9=0,0,(SIN(CQ$12)*COS($E40)+SIN($E40)*COS(CQ$12))/SIN($E40)*CQ$9)</f>
        <v>0</v>
      </c>
    </row>
    <row r="41" customFormat="false" ht="12.8" hidden="true" customHeight="false" outlineLevel="0" collapsed="false">
      <c r="A41" s="0" t="n">
        <f aca="false">MAX($F41:$CQ41)</f>
        <v>57.9842837283285</v>
      </c>
      <c r="B41" s="91" t="n">
        <f aca="false">IF(ISNA(INDEX(vmg!$B$6:$B$151,MATCH($C41,vmg!$F$6:$F$151,0))),IF(ISNA(INDEX(vmg!$B$6:$B$151,MATCH($C41,vmg!$D$6:$D$151,0))),0,INDEX(vmg!$B$6:$B$151,MATCH($C41,vmg!$D$6:$D$151,0))),INDEX(vmg!$B$6:$B$151,MATCH($C41,vmg!$F$6:$F$151,0)))</f>
        <v>64.284</v>
      </c>
      <c r="C41" s="90" t="n">
        <f aca="false">MOD(Best +D41,360)</f>
        <v>110</v>
      </c>
      <c r="D41" s="90" t="n">
        <f aca="false">D40+1</f>
        <v>29</v>
      </c>
      <c r="E41" s="1" t="n">
        <f aca="false">D41*PI()/180</f>
        <v>0.506145483078356</v>
      </c>
      <c r="F41" s="12" t="n">
        <f aca="false">IF(OR(F131=0,CR41=0),0,F131*CR41/(F131+CR41))</f>
        <v>33.79999885756</v>
      </c>
      <c r="G41" s="12" t="n">
        <f aca="false">IF(OR(G131=0,CS41=0),0,G131*CS41/(G131+CS41))</f>
        <v>35.303548476121</v>
      </c>
      <c r="H41" s="12" t="n">
        <f aca="false">IF(OR(H131=0,CT41=0),0,H131*CT41/(H131+CT41))</f>
        <v>36.7626227986485</v>
      </c>
      <c r="I41" s="12" t="n">
        <f aca="false">IF(OR(I131=0,CU41=0),0,I131*CU41/(I131+CU41))</f>
        <v>38.8509900268416</v>
      </c>
      <c r="J41" s="12" t="n">
        <f aca="false">IF(OR(J131=0,CV41=0),0,J131*CV41/(J131+CV41))</f>
        <v>40.8648963122984</v>
      </c>
      <c r="K41" s="12" t="n">
        <f aca="false">IF(OR(K131=0,CW41=0),0,K131*CW41/(K131+CW41))</f>
        <v>42.7970037787658</v>
      </c>
      <c r="L41" s="12" t="n">
        <f aca="false">IF(OR(L131=0,CX41=0),0,L131*CX41/(L131+CX41))</f>
        <v>44.6415562063762</v>
      </c>
      <c r="M41" s="12" t="n">
        <f aca="false">IF(OR(M131=0,CY41=0),0,M131*CY41/(M131+CY41))</f>
        <v>46.3942961911546</v>
      </c>
      <c r="N41" s="12" t="n">
        <f aca="false">IF(OR(N131=0,CZ41=0),0,N131*CZ41/(N131+CZ41))</f>
        <v>49.0669817943127</v>
      </c>
      <c r="O41" s="12" t="n">
        <f aca="false">IF(OR(O131=0,DA41=0),0,O131*DA41/(O131+DA41))</f>
        <v>51.5648339998921</v>
      </c>
      <c r="P41" s="12" t="n">
        <f aca="false">IF(OR(P131=0,DB41=0),0,P131*DB41/(P131+DB41))</f>
        <v>53.8837603841817</v>
      </c>
      <c r="Q41" s="12" t="n">
        <f aca="false">IF(OR(Q131=0,DC41=0),0,Q131*DC41/(Q131+DC41))</f>
        <v>56.022935407488</v>
      </c>
      <c r="R41" s="12" t="n">
        <f aca="false">IF(OR(R131=0,DD41=0),0,R131*DD41/(R131+DD41))</f>
        <v>57.9842837283285</v>
      </c>
      <c r="S41" s="12" t="n">
        <f aca="false">IF(OR(S131=0,DE41=0),0,S131*DE41/(S131+DE41))</f>
        <v>55.8771801055346</v>
      </c>
      <c r="T41" s="12" t="n">
        <f aca="false">IF(OR(T131=0,DF41=0),0,T131*DF41/(T131+DF41))</f>
        <v>53.8054246740007</v>
      </c>
      <c r="U41" s="12" t="n">
        <f aca="false">IF(OR(U131=0,DG41=0),0,U131*DG41/(U131+DG41))</f>
        <v>51.7562981871416</v>
      </c>
      <c r="V41" s="12" t="n">
        <f aca="false">IF(OR(V131=0,DH41=0),0,V131*DH41/(V131+DH41))</f>
        <v>49.7177195261531</v>
      </c>
      <c r="W41" s="12" t="n">
        <f aca="false">IF(OR(W131=0,DI41=0),0,W131*DI41/(W131+DI41))</f>
        <v>47.6779759360256</v>
      </c>
      <c r="X41" s="12" t="n">
        <f aca="false">IF(OR(X131=0,DJ41=0),0,X131*DJ41/(X131+DJ41))</f>
        <v>46.4326705093259</v>
      </c>
      <c r="Y41" s="12" t="n">
        <f aca="false">IF(OR(Y131=0,DK41=0),0,Y131*DK41/(Y131+DK41))</f>
        <v>45.1896135477312</v>
      </c>
      <c r="Z41" s="12" t="n">
        <f aca="false">IF(OR(Z131=0,DL41=0),0,Z131*DL41/(Z131+DL41))</f>
        <v>43.9449148945084</v>
      </c>
      <c r="AA41" s="12" t="n">
        <f aca="false">IF(OR(AA131=0,DM41=0),0,AA131*DM41/(AA131+DM41))</f>
        <v>42.694757991014</v>
      </c>
      <c r="AB41" s="12" t="n">
        <f aca="false">IF(OR(AB131=0,DN41=0),0,AB131*DN41/(AB131+DN41))</f>
        <v>41.4353526533018</v>
      </c>
      <c r="AC41" s="12" t="n">
        <f aca="false">IF(OR(AC131=0,DO41=0),0,AC131*DO41/(AC131+DO41))</f>
        <v>40.6250844203631</v>
      </c>
      <c r="AD41" s="12" t="n">
        <f aca="false">IF(OR(AD131=0,DP41=0),0,AD131*DP41/(AD131+DP41))</f>
        <v>39.8100230178571</v>
      </c>
      <c r="AE41" s="12" t="n">
        <f aca="false">IF(OR(AE131=0,DQ41=0),0,AE131*DQ41/(AE131+DQ41))</f>
        <v>38.9888515107133</v>
      </c>
      <c r="AF41" s="12" t="n">
        <f aca="false">IF(OR(AF131=0,DR41=0),0,AF131*DR41/(AF131+DR41))</f>
        <v>38.160255352013</v>
      </c>
      <c r="AG41" s="12" t="n">
        <f aca="false">IF(OR(AG131=0,DS41=0),0,AG131*DS41/(AG131+DS41))</f>
        <v>37.3229130570036</v>
      </c>
      <c r="AH41" s="12" t="n">
        <f aca="false">IF(OR(AH131=0,DT41=0),0,AH131*DT41/(AH131+DT41))</f>
        <v>36.7163939058599</v>
      </c>
      <c r="AI41" s="12" t="n">
        <f aca="false">IF(OR(AI131=0,DU41=0),0,AI131*DU41/(AI131+DU41))</f>
        <v>36.1034856768613</v>
      </c>
      <c r="AJ41" s="12" t="n">
        <f aca="false">IF(OR(AJ131=0,DV41=0),0,AJ131*DV41/(AJ131+DV41))</f>
        <v>35.4836424684237</v>
      </c>
      <c r="AK41" s="12" t="n">
        <f aca="false">IF(OR(AK131=0,DW41=0),0,AK131*DW41/(AK131+DW41))</f>
        <v>34.8563104636007</v>
      </c>
      <c r="AL41" s="12" t="n">
        <f aca="false">IF(OR(AL131=0,DX41=0),0,AL131*DX41/(AL131+DX41))</f>
        <v>34.2209256560856</v>
      </c>
      <c r="AM41" s="12" t="n">
        <f aca="false">IF(OR(AM131=0,DY41=0),0,AM131*DY41/(AM131+DY41))</f>
        <v>33.743860007082</v>
      </c>
      <c r="AN41" s="12" t="n">
        <f aca="false">IF(OR(AN131=0,DZ41=0),0,AN131*DZ41/(AN131+DZ41))</f>
        <v>33.260536815055</v>
      </c>
      <c r="AO41" s="12" t="n">
        <f aca="false">IF(OR(AO131=0,EA41=0),0,AO131*EA41/(AO131+EA41))</f>
        <v>32.7707425326786</v>
      </c>
      <c r="AP41" s="12" t="n">
        <f aca="false">IF(OR(AP131=0,EB41=0),0,AP131*EB41/(AP131+EB41))</f>
        <v>32.2742566242177</v>
      </c>
      <c r="AQ41" s="12" t="n">
        <f aca="false">IF(OR(AQ131=0,EC41=0),0,AQ131*EC41/(AQ131+EC41))</f>
        <v>31.770851230758</v>
      </c>
      <c r="AR41" s="12" t="n">
        <f aca="false">IF(OR(AR131=0,ED41=0),0,AR131*ED41/(AR131+ED41))</f>
        <v>31.4327257598668</v>
      </c>
      <c r="AS41" s="12" t="n">
        <f aca="false">IF(OR(AS131=0,EE41=0),0,AS131*EE41/(AS131+EE41))</f>
        <v>31.0894059789254</v>
      </c>
      <c r="AT41" s="12" t="n">
        <f aca="false">IF(OR(AT131=0,EF41=0),0,AT131*EF41/(AT131+EF41))</f>
        <v>30.740889158391</v>
      </c>
      <c r="AU41" s="12" t="n">
        <f aca="false">IF(OR(AU131=0,EG41=0),0,AU131*EG41/(AU131+EG41))</f>
        <v>30.3871679912421</v>
      </c>
      <c r="AV41" s="12" t="n">
        <f aca="false">IF(OR(AV131=0,EH41=0),0,AV131*EH41/(AV131+EH41))</f>
        <v>30.028230890777</v>
      </c>
      <c r="AW41" s="12" t="n">
        <f aca="false">IF(OR(AW131=0,EI41=0),0,AW131*EI41/(AW131+EI41))</f>
        <v>29.7096955957255</v>
      </c>
      <c r="AX41" s="12" t="n">
        <f aca="false">IF(OR(AX131=0,EJ41=0),0,AX131*EJ41/(AX131+EJ41))</f>
        <v>29.386308301983</v>
      </c>
      <c r="AY41" s="12" t="n">
        <f aca="false">IF(OR(AY131=0,EK41=0),0,AY131*EK41/(AY131+EK41))</f>
        <v>29.0580864824833</v>
      </c>
      <c r="AZ41" s="12" t="n">
        <f aca="false">IF(OR(AZ131=0,EL41=0),0,AZ131*EL41/(AZ131+EL41))</f>
        <v>28.7250444280845</v>
      </c>
      <c r="BA41" s="12" t="n">
        <f aca="false">IF(OR(BA131=0,EM41=0),0,BA131*EM41/(BA131+EM41))</f>
        <v>28.3871935346653</v>
      </c>
      <c r="BB41" s="12" t="n">
        <f aca="false">IF(OR(BB131=0,EN41=0),0,BB131*EN41/(BB131+EN41))</f>
        <v>28.1303176853063</v>
      </c>
      <c r="BC41" s="12" t="n">
        <f aca="false">IF(OR(BC131=0,EO41=0),0,BC131*EO41/(BC131+EO41))</f>
        <v>27.8691958853087</v>
      </c>
      <c r="BD41" s="12" t="n">
        <f aca="false">IF(OR(BD131=0,EP41=0),0,BD131*EP41/(BD131+EP41))</f>
        <v>27.6038817594285</v>
      </c>
      <c r="BE41" s="12" t="n">
        <f aca="false">IF(OR(BE131=0,EQ41=0),0,BE131*EQ41/(BE131+EQ41))</f>
        <v>27.3344264943975</v>
      </c>
      <c r="BF41" s="12" t="n">
        <f aca="false">IF(OR(BF131=0,ER41=0),0,BF131*ER41/(BF131+ER41))</f>
        <v>27.0608790879693</v>
      </c>
      <c r="BG41" s="12" t="n">
        <f aca="false">IF(OR(BG131=0,ES41=0),0,BG131*ES41/(BG131+ES41))</f>
        <v>27.2757557481336</v>
      </c>
      <c r="BH41" s="12" t="n">
        <f aca="false">IF(OR(BH131=0,ET41=0),0,BH131*ET41/(BH131+ET41))</f>
        <v>27.4795158245596</v>
      </c>
      <c r="BI41" s="12" t="n">
        <f aca="false">IF(OR(BI131=0,EU41=0),0,BI131*EU41/(BI131+EU41))</f>
        <v>27.6722378575083</v>
      </c>
      <c r="BJ41" s="12" t="n">
        <f aca="false">IF(OR(BJ131=0,EV41=0),0,BJ131*EV41/(BJ131+EV41))</f>
        <v>27.8540063004549</v>
      </c>
      <c r="BK41" s="12" t="n">
        <f aca="false">IF(OR(BK131=0,EW41=0),0,BK131*EW41/(BK131+EW41))</f>
        <v>28.0249107422284</v>
      </c>
      <c r="BL41" s="12" t="n">
        <f aca="false">IF(OR(BL131=0,EX41=0),0,BL131*EX41/(BL131+EX41))</f>
        <v>28.3467936923072</v>
      </c>
      <c r="BM41" s="12" t="n">
        <f aca="false">IF(OR(BM131=0,EY41=0),0,BM131*EY41/(BM131+EY41))</f>
        <v>28.6513043237656</v>
      </c>
      <c r="BN41" s="12" t="n">
        <f aca="false">IF(OR(BN131=0,EZ41=0),0,BN131*EZ41/(BN131+EZ41))</f>
        <v>28.9386956023053</v>
      </c>
      <c r="BO41" s="12" t="n">
        <f aca="false">IF(OR(BO131=0,FA41=0),0,BO131*FA41/(BO131+FA41))</f>
        <v>29.2092288874163</v>
      </c>
      <c r="BP41" s="12" t="n">
        <f aca="false">IF(OR(BP131=0,FB41=0),0,BP131*FB41/(BP131+FB41))</f>
        <v>29.4631720693618</v>
      </c>
      <c r="BQ41" s="12" t="n">
        <f aca="false">IF(OR(BQ131=0,FC41=0),0,BQ131*FC41/(BQ131+FC41))</f>
        <v>29.7719700515438</v>
      </c>
      <c r="BR41" s="12" t="n">
        <f aca="false">IF(OR(BR131=0,FD41=0),0,BR131*FD41/(BR131+FD41))</f>
        <v>30.0610118156328</v>
      </c>
      <c r="BS41" s="12" t="n">
        <f aca="false">IF(OR(BS131=0,FE41=0),0,BS131*FE41/(BS131+FE41))</f>
        <v>30.3307134062694</v>
      </c>
      <c r="BT41" s="12" t="n">
        <f aca="false">IF(OR(BT131=0,FF41=0),0,BT131*FF41/(BT131+FF41))</f>
        <v>30.5814901657045</v>
      </c>
      <c r="BU41" s="12" t="n">
        <f aca="false">IF(OR(BU131=0,FG41=0),0,BU131*FG41/(BU131+FG41))</f>
        <v>30.81375499374</v>
      </c>
      <c r="BV41" s="12" t="n">
        <f aca="false">IF(OR(BV131=0,FH41=0),0,BV131*FH41/(BV131+FH41))</f>
        <v>31.1509779406722</v>
      </c>
      <c r="BW41" s="12" t="n">
        <f aca="false">IF(OR(BW131=0,FI41=0),0,BW131*FI41/(BW131+FI41))</f>
        <v>31.4629163106968</v>
      </c>
      <c r="BX41" s="12" t="n">
        <f aca="false">IF(OR(BX131=0,FJ41=0),0,BX131*FJ41/(BX131+FJ41))</f>
        <v>31.7503475049674</v>
      </c>
      <c r="BY41" s="12" t="n">
        <f aca="false">IF(OR(BY131=0,FK41=0),0,BY131*FK41/(BY131+FK41))</f>
        <v>32.0140274334316</v>
      </c>
      <c r="BZ41" s="12" t="n">
        <f aca="false">IF(OR(BZ131=0,FL41=0),0,BZ131*FL41/(BZ131+FL41))</f>
        <v>32.2546893026566</v>
      </c>
      <c r="CA41" s="12" t="n">
        <f aca="false">IF(OR(CA131=0,FM41=0),0,CA131*FM41/(CA131+FM41))</f>
        <v>32.6273764755564</v>
      </c>
      <c r="CB41" s="12" t="n">
        <f aca="false">IF(OR(CB131=0,FN41=0),0,CB131*FN41/(CB131+FN41))</f>
        <v>32.9668479091041</v>
      </c>
      <c r="CC41" s="12" t="n">
        <f aca="false">IF(OR(CC131=0,FO41=0),0,CC131*FO41/(CC131+FO41))</f>
        <v>33.274539918446</v>
      </c>
      <c r="CD41" s="12" t="n">
        <f aca="false">IF(OR(CD131=0,FP41=0),0,CD131*FP41/(CD131+FP41))</f>
        <v>33.5518145608379</v>
      </c>
      <c r="CE41" s="12" t="n">
        <f aca="false">IF(OR(CE131=0,FQ41=0),0,CE131*FQ41/(CE131+FQ41))</f>
        <v>33.7999618837593</v>
      </c>
      <c r="CF41" s="12" t="n">
        <f aca="false">IF(OR(CF131=0,FR41=0),0,CF131*FR41/(CF131+FR41))</f>
        <v>34.2670840448994</v>
      </c>
      <c r="CG41" s="12" t="n">
        <f aca="false">IF(OR(CG131=0,FS41=0),0,CG131*FS41/(CG131+FS41))</f>
        <v>34.6837872967428</v>
      </c>
      <c r="CH41" s="12" t="n">
        <f aca="false">IF(OR(CH131=0,FT41=0),0,CH131*FT41/(CH131+FT41))</f>
        <v>35.0533281311856</v>
      </c>
      <c r="CI41" s="12" t="n">
        <f aca="false">IF(OR(CI131=0,FU41=0),0,CI131*FU41/(CI131+FU41))</f>
        <v>35.3786910624215</v>
      </c>
      <c r="CJ41" s="12" t="n">
        <f aca="false">IF(OR(CJ131=0,FV41=0),0,CJ131*FV41/(CJ131+FV41))</f>
        <v>35.6626123671379</v>
      </c>
      <c r="CK41" s="12" t="n">
        <f aca="false">IF(OR(CK131=0,FW41=0),0,CK131*FW41/(CK131+FW41))</f>
        <v>36.3028937245032</v>
      </c>
      <c r="CL41" s="12" t="n">
        <f aca="false">IF(OR(CL131=0,FX41=0),0,CL131*FX41/(CL131+FX41))</f>
        <v>36.854359406998</v>
      </c>
      <c r="CM41" s="12" t="n">
        <f aca="false">IF(OR(CM131=0,FY41=0),0,CM131*FY41/(CM131+FY41))</f>
        <v>37.3260671225767</v>
      </c>
      <c r="CN41" s="12" t="n">
        <f aca="false">IF(OR(CN131=0,FZ41=0),0,CN131*FZ41/(CN131+FZ41))</f>
        <v>37.7258707848817</v>
      </c>
      <c r="CO41" s="12" t="n">
        <f aca="false">IF(OR(CO131=0,GA41=0),0,CO131*GA41/(CO131+GA41))</f>
        <v>38.0606059379673</v>
      </c>
      <c r="CP41" s="12" t="n">
        <f aca="false">IF(OR(CP131=0,GB41=0),0,CP131*GB41/(CP131+GB41))</f>
        <v>0</v>
      </c>
      <c r="CQ41" s="12" t="n">
        <f aca="false">IF(OR(CQ131=0,GC41=0),0,CQ131*GC41/(CQ131+GC41))</f>
        <v>0</v>
      </c>
      <c r="CR41" s="0" t="n">
        <f aca="false">IF(F$9=0,0,(SIN(F$12)*COS($E41)+SIN($E41)*COS(F$12))/SIN($E41)*F$9)</f>
        <v>33.8</v>
      </c>
      <c r="CS41" s="0" t="n">
        <f aca="false">IF(G$9=0,0,(SIN(G$12)*COS($E41)+SIN($E41)*COS(G$12))/SIN($E41)*G$9)</f>
        <v>35.9935101764966</v>
      </c>
      <c r="CT41" s="0" t="n">
        <f aca="false">IF(H$9=0,0,(SIN(H$12)*COS($E41)+SIN($E41)*COS(H$12))/SIN($E41)*H$9)</f>
        <v>38.2446426853924</v>
      </c>
      <c r="CU41" s="0" t="n">
        <f aca="false">IF(I$9=0,0,(SIN(I$12)*COS($E41)+SIN($E41)*COS(I$12))/SIN($E41)*I$9)</f>
        <v>41.3171425472894</v>
      </c>
      <c r="CV41" s="0" t="n">
        <f aca="false">IF(J$9=0,0,(SIN(J$12)*COS($E41)+SIN($E41)*COS(J$12))/SIN($E41)*J$9)</f>
        <v>44.4869591812891</v>
      </c>
      <c r="CW41" s="0" t="n">
        <f aca="false">IF(K$9=0,0,(SIN(K$12)*COS($E41)+SIN($E41)*COS(K$12))/SIN($E41)*K$9)</f>
        <v>47.7519117544034</v>
      </c>
      <c r="CX41" s="0" t="n">
        <f aca="false">IF(L$9=0,0,(SIN(L$12)*COS($E41)+SIN($E41)*COS(L$12))/SIN($E41)*L$9)</f>
        <v>51.1097573471726</v>
      </c>
      <c r="CY41" s="0" t="n">
        <f aca="false">IF(M$9=0,0,(SIN(M$12)*COS($E41)+SIN($E41)*COS(M$12))/SIN($E41)*M$9)</f>
        <v>54.5581920171501</v>
      </c>
      <c r="CZ41" s="0" t="n">
        <f aca="false">IF(N$9=0,0,(SIN(N$12)*COS($E41)+SIN($E41)*COS(N$12))/SIN($E41)*N$9)</f>
        <v>59.5844634778915</v>
      </c>
      <c r="DA41" s="0" t="n">
        <f aca="false">IF(O$9=0,0,(SIN(O$12)*COS($E41)+SIN($E41)*COS(O$12))/SIN($E41)*O$9)</f>
        <v>64.7650828910007</v>
      </c>
      <c r="DB41" s="0" t="n">
        <f aca="false">IF(P$9=0,0,(SIN(P$12)*COS($E41)+SIN($E41)*COS(P$12))/SIN($E41)*P$9)</f>
        <v>70.0961773395172</v>
      </c>
      <c r="DC41" s="0" t="n">
        <f aca="false">IF(Q$9=0,0,(SIN(Q$12)*COS($E41)+SIN($E41)*COS(Q$12))/SIN($E41)*Q$9)</f>
        <v>75.5737762248119</v>
      </c>
      <c r="DD41" s="0" t="n">
        <f aca="false">IF(R$9=0,0,(SIN(R$12)*COS($E41)+SIN($E41)*COS(R$12))/SIN($E41)*R$9)</f>
        <v>81.1938131908962</v>
      </c>
      <c r="DE41" s="0" t="n">
        <f aca="false">IF(S$9=0,0,(SIN(S$12)*COS($E41)+SIN($E41)*COS(S$12))/SIN($E41)*S$9)</f>
        <v>78.9470115388368</v>
      </c>
      <c r="DF41" s="0" t="n">
        <f aca="false">IF(T$9=0,0,(SIN(T$12)*COS($E41)+SIN($E41)*COS(T$12))/SIN($E41)*T$9)</f>
        <v>76.526350216707</v>
      </c>
      <c r="DG41" s="0" t="n">
        <f aca="false">IF(U$9=0,0,(SIN(U$12)*COS($E41)+SIN($E41)*COS(U$12))/SIN($E41)*U$9)</f>
        <v>73.9349435711926</v>
      </c>
      <c r="DH41" s="0" t="n">
        <f aca="false">IF(V$9=0,0,(SIN(V$12)*COS($E41)+SIN($E41)*COS(V$12))/SIN($E41)*V$9)</f>
        <v>71.1760028696836</v>
      </c>
      <c r="DI41" s="0" t="n">
        <f aca="false">IF(W$9=0,0,(SIN(W$12)*COS($E41)+SIN($E41)*COS(W$12))/SIN($E41)*W$9)</f>
        <v>68.2528345843565</v>
      </c>
      <c r="DJ41" s="0" t="n">
        <f aca="false">IF(X$9=0,0,(SIN(X$12)*COS($E41)+SIN($E41)*COS(X$12))/SIN($E41)*X$9)</f>
        <v>66.8282303582734</v>
      </c>
      <c r="DK41" s="0" t="n">
        <f aca="false">IF(Y$9=0,0,(SIN(Y$12)*COS($E41)+SIN($E41)*COS(Y$12))/SIN($E41)*Y$9)</f>
        <v>65.299796545397</v>
      </c>
      <c r="DL41" s="0" t="n">
        <f aca="false">IF(Z$9=0,0,(SIN(Z$12)*COS($E41)+SIN($E41)*COS(Z$12))/SIN($E41)*Z$9)</f>
        <v>63.6695736677568</v>
      </c>
      <c r="DM41" s="0" t="n">
        <f aca="false">IF(AA$9=0,0,(SIN(AA$12)*COS($E41)+SIN($E41)*COS(AA$12))/SIN($E41)*AA$9)</f>
        <v>61.9396582002764</v>
      </c>
      <c r="DN41" s="0" t="n">
        <f aca="false">IF(AB$9=0,0,(SIN(AB$12)*COS($E41)+SIN($E41)*COS(AB$12))/SIN($E41)*AB$9)</f>
        <v>60.1122014448239</v>
      </c>
      <c r="DO41" s="0" t="n">
        <f aca="false">IF(AC$9=0,0,(SIN(AC$12)*COS($E41)+SIN($E41)*COS(AC$12))/SIN($E41)*AC$9)</f>
        <v>59.1646498613419</v>
      </c>
      <c r="DP41" s="0" t="n">
        <f aca="false">IF(AD$9=0,0,(SIN(AD$12)*COS($E41)+SIN($E41)*COS(AD$12))/SIN($E41)*AD$9)</f>
        <v>58.1503178306257</v>
      </c>
      <c r="DQ41" s="0" t="n">
        <f aca="false">IF(AE$9=0,0,(SIN(AE$12)*COS($E41)+SIN($E41)*COS(AE$12))/SIN($E41)*AE$9)</f>
        <v>57.0706109205601</v>
      </c>
      <c r="DR41" s="0" t="n">
        <f aca="false">IF(AF$9=0,0,(SIN(AF$12)*COS($E41)+SIN($E41)*COS(AF$12))/SIN($E41)*AF$9)</f>
        <v>55.9269691310761</v>
      </c>
      <c r="DS41" s="0" t="n">
        <f aca="false">IF(AG$9=0,0,(SIN(AG$12)*COS($E41)+SIN($E41)*COS(AG$12))/SIN($E41)*AG$9)</f>
        <v>54.7208661170575</v>
      </c>
      <c r="DT41" s="0" t="n">
        <f aca="false">IF(AH$9=0,0,(SIN(AH$12)*COS($E41)+SIN($E41)*COS(AH$12))/SIN($E41)*AH$9)</f>
        <v>53.9727774102373</v>
      </c>
      <c r="DU41" s="0" t="n">
        <f aca="false">IF(AI$9=0,0,(SIN(AI$12)*COS($E41)+SIN($E41)*COS(AI$12))/SIN($E41)*AI$9)</f>
        <v>53.1768781940752</v>
      </c>
      <c r="DV41" s="0" t="n">
        <f aca="false">IF(AJ$9=0,0,(SIN(AJ$12)*COS($E41)+SIN($E41)*COS(AJ$12))/SIN($E41)*AJ$9)</f>
        <v>52.3342587300364</v>
      </c>
      <c r="DW41" s="0" t="n">
        <f aca="false">IF(AK$9=0,0,(SIN(AK$12)*COS($E41)+SIN($E41)*COS(AK$12))/SIN($E41)*AK$9)</f>
        <v>51.4460328083398</v>
      </c>
      <c r="DX41" s="0" t="n">
        <f aca="false">IF(AL$9=0,0,(SIN(AL$12)*COS($E41)+SIN($E41)*COS(AL$12))/SIN($E41)*AL$9)</f>
        <v>50.5133371475998</v>
      </c>
      <c r="DY41" s="0" t="n">
        <f aca="false">IF(AM$9=0,0,(SIN(AM$12)*COS($E41)+SIN($E41)*COS(AM$12))/SIN($E41)*AM$9)</f>
        <v>49.9015758640309</v>
      </c>
      <c r="DZ41" s="0" t="n">
        <f aca="false">IF(AN$9=0,0,(SIN(AN$12)*COS($E41)+SIN($E41)*COS(AN$12))/SIN($E41)*AN$9)</f>
        <v>49.2543337653141</v>
      </c>
      <c r="EA41" s="0" t="n">
        <f aca="false">IF(AO$9=0,0,(SIN(AO$12)*COS($E41)+SIN($E41)*COS(AO$12))/SIN($E41)*AO$9)</f>
        <v>48.5724767612346</v>
      </c>
      <c r="EB41" s="0" t="n">
        <f aca="false">IF(AP$9=0,0,(SIN(AP$12)*COS($E41)+SIN($E41)*COS(AP$12))/SIN($E41)*AP$9)</f>
        <v>47.8568872794836</v>
      </c>
      <c r="EC41" s="0" t="n">
        <f aca="false">IF(AQ$9=0,0,(SIN(AQ$12)*COS($E41)+SIN($E41)*COS(AQ$12))/SIN($E41)*AQ$9)</f>
        <v>47.1084637913341</v>
      </c>
      <c r="ED41" s="0" t="n">
        <f aca="false">IF(AR$9=0,0,(SIN(AR$12)*COS($E41)+SIN($E41)*COS(AR$12))/SIN($E41)*AR$9)</f>
        <v>46.7078590219067</v>
      </c>
      <c r="EE41" s="0" t="n">
        <f aca="false">IF(AS$9=0,0,(SIN(AS$12)*COS($E41)+SIN($E41)*COS(AS$12))/SIN($E41)*AS$9)</f>
        <v>46.2817740067025</v>
      </c>
      <c r="EF41" s="0" t="n">
        <f aca="false">IF(AT$9=0,0,(SIN(AT$12)*COS($E41)+SIN($E41)*COS(AT$12))/SIN($E41)*AT$9)</f>
        <v>45.8308029022682</v>
      </c>
      <c r="EG41" s="0" t="n">
        <f aca="false">IF(AU$9=0,0,(SIN(AU$12)*COS($E41)+SIN($E41)*COS(AU$12))/SIN($E41)*AU$9)</f>
        <v>45.3555507318883</v>
      </c>
      <c r="EH41" s="0" t="n">
        <f aca="false">IF(AV$9=0,0,(SIN(AV$12)*COS($E41)+SIN($E41)*COS(AV$12))/SIN($E41)*AV$9)</f>
        <v>44.8566330588375</v>
      </c>
      <c r="EI41" s="0" t="n">
        <f aca="false">IF(AW$9=0,0,(SIN(AW$12)*COS($E41)+SIN($E41)*COS(AW$12))/SIN($E41)*AW$9)</f>
        <v>44.4366846436987</v>
      </c>
      <c r="EJ41" s="0" t="n">
        <f aca="false">IF(AX$9=0,0,(SIN(AX$12)*COS($E41)+SIN($E41)*COS(AX$12))/SIN($E41)*AX$9)</f>
        <v>43.9954579823763</v>
      </c>
      <c r="EK41" s="0" t="n">
        <f aca="false">IF(AY$9=0,0,(SIN(AY$12)*COS($E41)+SIN($E41)*COS(AY$12))/SIN($E41)*AY$9)</f>
        <v>43.5335045234824</v>
      </c>
      <c r="EL41" s="0" t="n">
        <f aca="false">IF(AZ$9=0,0,(SIN(AZ$12)*COS($E41)+SIN($E41)*COS(AZ$12))/SIN($E41)*AZ$9)</f>
        <v>43.0513842605867</v>
      </c>
      <c r="EM41" s="0" t="n">
        <f aca="false">IF(BA$9=0,0,(SIN(BA$12)*COS($E41)+SIN($E41)*COS(BA$12))/SIN($E41)*BA$9)</f>
        <v>42.5496654339205</v>
      </c>
      <c r="EN41" s="0" t="n">
        <f aca="false">IF(BB$9=0,0,(SIN(BB$12)*COS($E41)+SIN($E41)*COS(BB$12))/SIN($E41)*BB$9)</f>
        <v>42.2218649675462</v>
      </c>
      <c r="EO41" s="0" t="n">
        <f aca="false">IF(BC$9=0,0,(SIN(BC$12)*COS($E41)+SIN($E41)*COS(BC$12))/SIN($E41)*BC$9)</f>
        <v>41.8771219731881</v>
      </c>
      <c r="EP41" s="0" t="n">
        <f aca="false">IF(BD$9=0,0,(SIN(BD$12)*COS($E41)+SIN($E41)*COS(BD$12))/SIN($E41)*BD$9)</f>
        <v>41.5158506120072</v>
      </c>
      <c r="EQ41" s="0" t="n">
        <f aca="false">IF(BE$9=0,0,(SIN(BE$12)*COS($E41)+SIN($E41)*COS(BE$12))/SIN($E41)*BE$9)</f>
        <v>41.138471228911</v>
      </c>
      <c r="ER41" s="0" t="n">
        <f aca="false">IF(BF$9=0,0,(SIN(BF$12)*COS($E41)+SIN($E41)*COS(BF$12))/SIN($E41)*BF$9)</f>
        <v>40.7454101299921</v>
      </c>
      <c r="ES41" s="0" t="n">
        <f aca="false">IF(BG$9=0,0,(SIN(BG$12)*COS($E41)+SIN($E41)*COS(BG$12))/SIN($E41)*BG$9)</f>
        <v>41.4646099333582</v>
      </c>
      <c r="ET41" s="0" t="n">
        <f aca="false">IF(BH$9=0,0,(SIN(BH$12)*COS($E41)+SIN($E41)*COS(BH$12))/SIN($E41)*BH$9)</f>
        <v>42.1741852264032</v>
      </c>
      <c r="EU41" s="0" t="n">
        <f aca="false">IF(BI$9=0,0,(SIN(BI$12)*COS($E41)+SIN($E41)*COS(BI$12))/SIN($E41)*BI$9)</f>
        <v>42.8735461203009</v>
      </c>
      <c r="EV41" s="0" t="n">
        <f aca="false">IF(BJ$9=0,0,(SIN(BJ$12)*COS($E41)+SIN($E41)*COS(BJ$12))/SIN($E41)*BJ$9)</f>
        <v>43.562105035816</v>
      </c>
      <c r="EW41" s="0" t="n">
        <f aca="false">IF(BK$9=0,0,(SIN(BK$12)*COS($E41)+SIN($E41)*COS(BK$12))/SIN($E41)*BK$9)</f>
        <v>44.2392769963773</v>
      </c>
      <c r="EX41" s="0" t="n">
        <f aca="false">IF(BL$9=0,0,(SIN(BL$12)*COS($E41)+SIN($E41)*COS(BL$12))/SIN($E41)*BL$9)</f>
        <v>45.316447626261</v>
      </c>
      <c r="EY41" s="0" t="n">
        <f aca="false">IF(BM$9=0,0,(SIN(BM$12)*COS($E41)+SIN($E41)*COS(BM$12))/SIN($E41)*BM$9)</f>
        <v>46.3816984417597</v>
      </c>
      <c r="EZ41" s="0" t="n">
        <f aca="false">IF(BN$9=0,0,(SIN(BN$12)*COS($E41)+SIN($E41)*COS(BN$12))/SIN($E41)*BN$9)</f>
        <v>47.4340772712229</v>
      </c>
      <c r="FA41" s="0" t="n">
        <f aca="false">IF(BO$9=0,0,(SIN(BO$12)*COS($E41)+SIN($E41)*COS(BO$12))/SIN($E41)*BO$9)</f>
        <v>48.4726354812418</v>
      </c>
      <c r="FB41" s="0" t="n">
        <f aca="false">IF(BP$9=0,0,(SIN(BP$12)*COS($E41)+SIN($E41)*COS(BP$12))/SIN($E41)*BP$9)</f>
        <v>49.4964284569282</v>
      </c>
      <c r="FC41" s="0" t="n">
        <f aca="false">IF(BQ$9=0,0,(SIN(BQ$12)*COS($E41)+SIN($E41)*COS(BQ$12))/SIN($E41)*BQ$9)</f>
        <v>50.7106569629906</v>
      </c>
      <c r="FD41" s="0" t="n">
        <f aca="false">IF(BR$9=0,0,(SIN(BR$12)*COS($E41)+SIN($E41)*COS(BR$12))/SIN($E41)*BR$9)</f>
        <v>51.9079309173535</v>
      </c>
      <c r="FE41" s="0" t="n">
        <f aca="false">IF(BS$9=0,0,(SIN(BS$12)*COS($E41)+SIN($E41)*COS(BS$12))/SIN($E41)*BS$9)</f>
        <v>53.0871323956528</v>
      </c>
      <c r="FF41" s="0" t="n">
        <f aca="false">IF(BT$9=0,0,(SIN(BT$12)*COS($E41)+SIN($E41)*COS(BT$12))/SIN($E41)*BT$9)</f>
        <v>54.2471496672425</v>
      </c>
      <c r="FG41" s="0" t="n">
        <f aca="false">IF(BU$9=0,0,(SIN(BU$12)*COS($E41)+SIN($E41)*COS(BU$12))/SIN($E41)*BU$9)</f>
        <v>55.3868777630681</v>
      </c>
      <c r="FH41" s="0" t="n">
        <f aca="false">IF(BV$9=0,0,(SIN(BV$12)*COS($E41)+SIN($E41)*COS(BV$12))/SIN($E41)*BV$9)</f>
        <v>56.9146771501946</v>
      </c>
      <c r="FI41" s="0" t="n">
        <f aca="false">IF(BW$9=0,0,(SIN(BW$12)*COS($E41)+SIN($E41)*COS(BW$12))/SIN($E41)*BW$9)</f>
        <v>58.4181203987213</v>
      </c>
      <c r="FJ41" s="0" t="n">
        <f aca="false">IF(BX$9=0,0,(SIN(BX$12)*COS($E41)+SIN($E41)*COS(BX$12))/SIN($E41)*BX$9)</f>
        <v>59.8957528910884</v>
      </c>
      <c r="FK41" s="0" t="n">
        <f aca="false">IF(BY$9=0,0,(SIN(BY$12)*COS($E41)+SIN($E41)*COS(BY$12))/SIN($E41)*BY$9)</f>
        <v>61.346130313703</v>
      </c>
      <c r="FL41" s="0" t="n">
        <f aca="false">IF(BZ$9=0,0,(SIN(BZ$12)*COS($E41)+SIN($E41)*COS(BZ$12))/SIN($E41)*BZ$9)</f>
        <v>62.7678193997378</v>
      </c>
      <c r="FM41" s="0" t="n">
        <f aca="false">IF(CA$9=0,0,(SIN(CA$12)*COS($E41)+SIN($E41)*COS(CA$12))/SIN($E41)*CA$9)</f>
        <v>64.7646760136509</v>
      </c>
      <c r="FN41" s="0" t="n">
        <f aca="false">IF(CB$9=0,0,(SIN(CB$12)*COS($E41)+SIN($E41)*COS(CB$12))/SIN($E41)*CB$9)</f>
        <v>66.7253387720171</v>
      </c>
      <c r="FO41" s="0" t="n">
        <f aca="false">IF(CC$9=0,0,(SIN(CC$12)*COS($E41)+SIN($E41)*COS(CC$12))/SIN($E41)*CC$9)</f>
        <v>68.6478609775857</v>
      </c>
      <c r="FP41" s="0" t="n">
        <f aca="false">IF(CD$9=0,0,(SIN(CD$12)*COS($E41)+SIN($E41)*COS(CD$12))/SIN($E41)*CD$9)</f>
        <v>70.5303129778216</v>
      </c>
      <c r="FQ41" s="0" t="n">
        <f aca="false">IF(CE$9=0,0,(SIN(CE$12)*COS($E41)+SIN($E41)*COS(CE$12))/SIN($E41)*CE$9)</f>
        <v>72.3707831621018</v>
      </c>
      <c r="FR41" s="0" t="n">
        <f aca="false">IF(CF$9=0,0,(SIN(CF$12)*COS($E41)+SIN($E41)*COS(CF$12))/SIN($E41)*CF$9)</f>
        <v>75.350900956186</v>
      </c>
      <c r="FS41" s="0" t="n">
        <f aca="false">IF(CG$9=0,0,(SIN(CG$12)*COS($E41)+SIN($E41)*COS(CG$12))/SIN($E41)*CG$9)</f>
        <v>78.2722813563296</v>
      </c>
      <c r="FT41" s="0" t="n">
        <f aca="false">IF(CH$9=0,0,(SIN(CH$12)*COS($E41)+SIN($E41)*COS(CH$12))/SIN($E41)*CH$9)</f>
        <v>81.1319971846799</v>
      </c>
      <c r="FU41" s="0" t="n">
        <f aca="false">IF(CI$9=0,0,(SIN(CI$12)*COS($E41)+SIN($E41)*COS(CI$12))/SIN($E41)*CI$9)</f>
        <v>83.9271515679813</v>
      </c>
      <c r="FV41" s="0" t="n">
        <f aca="false">IF(CJ$9=0,0,(SIN(CJ$12)*COS($E41)+SIN($E41)*COS(CJ$12))/SIN($E41)*CJ$9)</f>
        <v>86.6548794370618</v>
      </c>
      <c r="FW41" s="0" t="n">
        <f aca="false">IF(CK$9=0,0,(SIN(CK$12)*COS($E41)+SIN($E41)*COS(CK$12))/SIN($E41)*CK$9)</f>
        <v>91.7985600132942</v>
      </c>
      <c r="FX41" s="0" t="n">
        <f aca="false">IF(CL$9=0,0,(SIN(CL$12)*COS($E41)+SIN($E41)*COS(CL$12))/SIN($E41)*CL$9)</f>
        <v>96.8333662649284</v>
      </c>
      <c r="FY41" s="0" t="n">
        <f aca="false">IF(CM$9=0,0,(SIN(CM$12)*COS($E41)+SIN($E41)*COS(CM$12))/SIN($E41)*CM$9)</f>
        <v>101.754281789282</v>
      </c>
      <c r="FZ41" s="0" t="n">
        <f aca="false">IF(CN$9=0,0,(SIN(CN$12)*COS($E41)+SIN($E41)*COS(CN$12))/SIN($E41)*CN$9)</f>
        <v>106.556350583225</v>
      </c>
      <c r="GA41" s="0" t="n">
        <f aca="false">IF(CO$9=0,0,(SIN(CO$12)*COS($E41)+SIN($E41)*COS(CO$12))/SIN($E41)*CO$9)</f>
        <v>111.234679605881</v>
      </c>
      <c r="GB41" s="0" t="n">
        <f aca="false">IF(CP$9=0,0,(SIN(CP$12)*COS($E41)+SIN($E41)*COS(CP$12))/SIN($E41)*CP$9)</f>
        <v>0</v>
      </c>
      <c r="GC41" s="0" t="n">
        <f aca="false">IF(CQ$9=0,0,(SIN(CQ$12)*COS($E41)+SIN($E41)*COS(CQ$12))/SIN($E41)*CQ$9)</f>
        <v>0</v>
      </c>
    </row>
    <row r="42" customFormat="false" ht="12.8" hidden="true" customHeight="false" outlineLevel="0" collapsed="false">
      <c r="A42" s="0" t="n">
        <f aca="false">MAX($F42:$CQ42)</f>
        <v>57.7095651061909</v>
      </c>
      <c r="B42" s="91" t="n">
        <f aca="false">IF(ISNA(INDEX(vmg!$B$6:$B$151,MATCH($C42,vmg!$F$6:$F$151,0))),IF(ISNA(INDEX(vmg!$B$6:$B$151,MATCH($C42,vmg!$D$6:$D$151,0))),0,INDEX(vmg!$B$6:$B$151,MATCH($C42,vmg!$D$6:$D$151,0))),INDEX(vmg!$B$6:$B$151,MATCH($C42,vmg!$F$6:$F$151,0)))</f>
        <v>63.748</v>
      </c>
      <c r="C42" s="90" t="n">
        <f aca="false">MOD(Best +D42,360)</f>
        <v>111</v>
      </c>
      <c r="D42" s="90" t="n">
        <f aca="false">D41+1</f>
        <v>30</v>
      </c>
      <c r="E42" s="1" t="n">
        <f aca="false">D42*PI()/180</f>
        <v>0.523598775598299</v>
      </c>
      <c r="F42" s="12" t="n">
        <f aca="false">IF(OR(F132=0,CR42=0),0,F132*CR42/(F132+CR42))</f>
        <v>33.79999885756</v>
      </c>
      <c r="G42" s="12" t="n">
        <f aca="false">IF(OR(G132=0,CS42=0),0,G132*CS42/(G132+CS42))</f>
        <v>35.2755671666252</v>
      </c>
      <c r="H42" s="12" t="n">
        <f aca="false">IF(OR(H132=0,CT42=0),0,H132*CT42/(H132+CT42))</f>
        <v>36.7072906550157</v>
      </c>
      <c r="I42" s="12" t="n">
        <f aca="false">IF(OR(I132=0,CU42=0),0,I132*CU42/(I132+CU42))</f>
        <v>38.7684964692313</v>
      </c>
      <c r="J42" s="12" t="n">
        <f aca="false">IF(OR(J132=0,CV42=0),0,J132*CV42/(J132+CV42))</f>
        <v>40.7559669975358</v>
      </c>
      <c r="K42" s="12" t="n">
        <f aca="false">IF(OR(K132=0,CW42=0),0,K132*CW42/(K132+CW42))</f>
        <v>42.6625767394092</v>
      </c>
      <c r="L42" s="12" t="n">
        <f aca="false">IF(OR(L132=0,CX42=0),0,L132*CX42/(L132+CX42))</f>
        <v>44.4827226156257</v>
      </c>
      <c r="M42" s="12" t="n">
        <f aca="false">IF(OR(M132=0,CY42=0),0,M132*CY42/(M132+CY42))</f>
        <v>46.2122468521034</v>
      </c>
      <c r="N42" s="12" t="n">
        <f aca="false">IF(OR(N132=0,CZ42=0),0,N132*CZ42/(N132+CZ42))</f>
        <v>48.8626321513288</v>
      </c>
      <c r="O42" s="12" t="n">
        <f aca="false">IF(OR(O132=0,DA42=0),0,O132*DA42/(O132+DA42))</f>
        <v>51.3400992048533</v>
      </c>
      <c r="P42" s="12" t="n">
        <f aca="false">IF(OR(P132=0,DB42=0),0,P132*DB42/(P132+DB42))</f>
        <v>53.640562405281</v>
      </c>
      <c r="Q42" s="12" t="n">
        <f aca="false">IF(OR(Q132=0,DC42=0),0,Q132*DC42/(Q132+DC42))</f>
        <v>55.7631209199516</v>
      </c>
      <c r="R42" s="12" t="n">
        <f aca="false">IF(OR(R132=0,DD42=0),0,R132*DD42/(R132+DD42))</f>
        <v>57.7095651061909</v>
      </c>
      <c r="S42" s="12" t="n">
        <f aca="false">IF(OR(S132=0,DE42=0),0,S132*DE42/(S132+DE42))</f>
        <v>55.582527563186</v>
      </c>
      <c r="T42" s="12" t="n">
        <f aca="false">IF(OR(T132=0,DF42=0),0,T132*DF42/(T132+DF42))</f>
        <v>53.4922540577513</v>
      </c>
      <c r="U42" s="12" t="n">
        <f aca="false">IF(OR(U132=0,DG42=0),0,U132*DG42/(U132+DG42))</f>
        <v>51.4261106253238</v>
      </c>
      <c r="V42" s="12" t="n">
        <f aca="false">IF(OR(V132=0,DH42=0),0,V132*DH42/(V132+DH42))</f>
        <v>49.3721087202574</v>
      </c>
      <c r="W42" s="12" t="n">
        <f aca="false">IF(OR(W132=0,DI42=0),0,W132*DI42/(W132+DI42))</f>
        <v>47.3186414952076</v>
      </c>
      <c r="X42" s="12" t="n">
        <f aca="false">IF(OR(X132=0,DJ42=0),0,X132*DJ42/(X132+DJ42))</f>
        <v>46.0603379750772</v>
      </c>
      <c r="Y42" s="12" t="n">
        <f aca="false">IF(OR(Y132=0,DK42=0),0,Y132*DK42/(Y132+DK42))</f>
        <v>44.8053063580473</v>
      </c>
      <c r="Z42" s="12" t="n">
        <f aca="false">IF(OR(Z132=0,DL42=0),0,Z132*DL42/(Z132+DL42))</f>
        <v>43.5496772590005</v>
      </c>
      <c r="AA42" s="12" t="n">
        <f aca="false">IF(OR(AA132=0,DM42=0),0,AA132*DM42/(AA132+DM42))</f>
        <v>42.2896613924432</v>
      </c>
      <c r="AB42" s="12" t="n">
        <f aca="false">IF(OR(AB132=0,DN42=0),0,AB132*DN42/(AB132+DN42))</f>
        <v>41.0215033119742</v>
      </c>
      <c r="AC42" s="12" t="n">
        <f aca="false">IF(OR(AC132=0,DO42=0),0,AC132*DO42/(AC132+DO42))</f>
        <v>40.2019896191435</v>
      </c>
      <c r="AD42" s="12" t="n">
        <f aca="false">IF(OR(AD132=0,DP42=0),0,AD132*DP42/(AD132+DP42))</f>
        <v>39.3784011063736</v>
      </c>
      <c r="AE42" s="12" t="n">
        <f aca="false">IF(OR(AE132=0,DQ42=0),0,AE132*DQ42/(AE132+DQ42))</f>
        <v>38.5494252253046</v>
      </c>
      <c r="AF42" s="12" t="n">
        <f aca="false">IF(OR(AF132=0,DR42=0),0,AF132*DR42/(AF132+DR42))</f>
        <v>37.7137552041241</v>
      </c>
      <c r="AG42" s="12" t="n">
        <f aca="false">IF(OR(AG132=0,DS42=0),0,AG132*DS42/(AG132+DS42))</f>
        <v>36.8700808694495</v>
      </c>
      <c r="AH42" s="12" t="n">
        <f aca="false">IF(OR(AH132=0,DT42=0),0,AH132*DT42/(AH132+DT42))</f>
        <v>36.2566615964252</v>
      </c>
      <c r="AI42" s="12" t="n">
        <f aca="false">IF(OR(AI132=0,DU42=0),0,AI132*DU42/(AI132+DU42))</f>
        <v>35.637401133342</v>
      </c>
      <c r="AJ42" s="12" t="n">
        <f aca="false">IF(OR(AJ132=0,DV42=0),0,AJ132*DV42/(AJ132+DV42))</f>
        <v>35.0117553292482</v>
      </c>
      <c r="AK42" s="12" t="n">
        <f aca="false">IF(OR(AK132=0,DW42=0),0,AK132*DW42/(AK132+DW42))</f>
        <v>34.3791740991458</v>
      </c>
      <c r="AL42" s="12" t="n">
        <f aca="false">IF(OR(AL132=0,DX42=0),0,AL132*DX42/(AL132+DX42))</f>
        <v>33.7390991746625</v>
      </c>
      <c r="AM42" s="12" t="n">
        <f aca="false">IF(OR(AM132=0,DY42=0),0,AM132*DY42/(AM132+DY42))</f>
        <v>33.2566868685056</v>
      </c>
      <c r="AN42" s="12" t="n">
        <f aca="false">IF(OR(AN132=0,DZ42=0),0,AN132*DZ42/(AN132+DZ42))</f>
        <v>32.768445039346</v>
      </c>
      <c r="AO42" s="12" t="n">
        <f aca="false">IF(OR(AO132=0,EA42=0),0,AO132*EA42/(AO132+EA42))</f>
        <v>32.2741607620088</v>
      </c>
      <c r="AP42" s="12" t="n">
        <f aca="false">IF(OR(AP132=0,EB42=0),0,AP132*EB42/(AP132+EB42))</f>
        <v>31.7736152924985</v>
      </c>
      <c r="AQ42" s="12" t="n">
        <f aca="false">IF(OR(AQ132=0,EC42=0),0,AQ132*EC42/(AQ132+EC42))</f>
        <v>31.2665837268723</v>
      </c>
      <c r="AR42" s="12" t="n">
        <f aca="false">IF(OR(AR132=0,ED42=0),0,AR132*ED42/(AR132+ED42))</f>
        <v>30.9237125878454</v>
      </c>
      <c r="AS42" s="12" t="n">
        <f aca="false">IF(OR(AS132=0,EE42=0),0,AS132*EE42/(AS132+EE42))</f>
        <v>30.5759525935726</v>
      </c>
      <c r="AT42" s="12" t="n">
        <f aca="false">IF(OR(AT132=0,EF42=0),0,AT132*EF42/(AT132+EF42))</f>
        <v>30.2232991846769</v>
      </c>
      <c r="AU42" s="12" t="n">
        <f aca="false">IF(OR(AU132=0,EG42=0),0,AU132*EG42/(AU132+EG42))</f>
        <v>29.865743809869</v>
      </c>
      <c r="AV42" s="12" t="n">
        <f aca="false">IF(OR(AV132=0,EH42=0),0,AV132*EH42/(AV132+EH42))</f>
        <v>29.5032742042699</v>
      </c>
      <c r="AW42" s="12" t="n">
        <f aca="false">IF(OR(AW132=0,EI42=0),0,AW132*EI42/(AW132+EI42))</f>
        <v>29.1810280799485</v>
      </c>
      <c r="AX42" s="12" t="n">
        <f aca="false">IF(OR(AX132=0,EJ42=0),0,AX132*EJ42/(AX132+EJ42))</f>
        <v>28.8541990834085</v>
      </c>
      <c r="AY42" s="12" t="n">
        <f aca="false">IF(OR(AY132=0,EK42=0),0,AY132*EK42/(AY132+EK42))</f>
        <v>28.5228040338311</v>
      </c>
      <c r="AZ42" s="12" t="n">
        <f aca="false">IF(OR(AZ132=0,EL42=0),0,AZ132*EL42/(AZ132+EL42))</f>
        <v>28.1868569892462</v>
      </c>
      <c r="BA42" s="12" t="n">
        <f aca="false">IF(OR(BA132=0,EM42=0),0,BA132*EM42/(BA132+EM42))</f>
        <v>27.8463695204562</v>
      </c>
      <c r="BB42" s="12" t="n">
        <f aca="false">IF(OR(BB132=0,EN42=0),0,BB132*EN42/(BB132+EN42))</f>
        <v>27.5860933853593</v>
      </c>
      <c r="BC42" s="12" t="n">
        <f aca="false">IF(OR(BC132=0,EO42=0),0,BC132*EO42/(BC132+EO42))</f>
        <v>27.3217822463541</v>
      </c>
      <c r="BD42" s="12" t="n">
        <f aca="false">IF(OR(BD132=0,EP42=0),0,BD132*EP42/(BD132+EP42))</f>
        <v>27.0534886289804</v>
      </c>
      <c r="BE42" s="12" t="n">
        <f aca="false">IF(OR(BE132=0,EQ42=0),0,BE132*EQ42/(BE132+EQ42))</f>
        <v>26.781262876084</v>
      </c>
      <c r="BF42" s="12" t="n">
        <f aca="false">IF(OR(BF132=0,ER42=0),0,BF132*ER42/(BF132+ER42))</f>
        <v>26.5051533862963</v>
      </c>
      <c r="BG42" s="12" t="n">
        <f aca="false">IF(OR(BG132=0,ES42=0),0,BG132*ES42/(BG132+ES42))</f>
        <v>26.7111104058505</v>
      </c>
      <c r="BH42" s="12" t="n">
        <f aca="false">IF(OR(BH132=0,ET42=0),0,BH132*ET42/(BH132+ET42))</f>
        <v>26.9060904212908</v>
      </c>
      <c r="BI42" s="12" t="n">
        <f aca="false">IF(OR(BI132=0,EU42=0),0,BI132*EU42/(BI132+EU42))</f>
        <v>27.0901691288127</v>
      </c>
      <c r="BJ42" s="12" t="n">
        <f aca="false">IF(OR(BJ132=0,EV42=0),0,BJ132*EV42/(BJ132+EV42))</f>
        <v>27.2634280477872</v>
      </c>
      <c r="BK42" s="12" t="n">
        <f aca="false">IF(OR(BK132=0,EW42=0),0,BK132*EW42/(BK132+EW42))</f>
        <v>27.4259537641149</v>
      </c>
      <c r="BL42" s="12" t="n">
        <f aca="false">IF(OR(BL132=0,EX42=0),0,BL132*EX42/(BL132+EX42))</f>
        <v>27.7374294932801</v>
      </c>
      <c r="BM42" s="12" t="n">
        <f aca="false">IF(OR(BM132=0,EY42=0),0,BM132*EY42/(BM132+EY42))</f>
        <v>28.0317462228674</v>
      </c>
      <c r="BN42" s="12" t="n">
        <f aca="false">IF(OR(BN132=0,EZ42=0),0,BN132*EZ42/(BN132+EZ42))</f>
        <v>28.3091492765467</v>
      </c>
      <c r="BO42" s="12" t="n">
        <f aca="false">IF(OR(BO132=0,FA42=0),0,BO132*FA42/(BO132+FA42))</f>
        <v>28.5698923693946</v>
      </c>
      <c r="BP42" s="12" t="n">
        <f aca="false">IF(OR(BP132=0,FB42=0),0,BP132*FB42/(BP132+FB42))</f>
        <v>28.8142357875249</v>
      </c>
      <c r="BQ42" s="12" t="n">
        <f aca="false">IF(OR(BQ132=0,FC42=0),0,BQ132*FC42/(BQ132+FC42))</f>
        <v>29.1126839540114</v>
      </c>
      <c r="BR42" s="12" t="n">
        <f aca="false">IF(OR(BR132=0,FD42=0),0,BR132*FD42/(BR132+FD42))</f>
        <v>29.3916043066823</v>
      </c>
      <c r="BS42" s="12" t="n">
        <f aca="false">IF(OR(BS132=0,FE42=0),0,BS132*FE42/(BS132+FE42))</f>
        <v>29.6514017871717</v>
      </c>
      <c r="BT42" s="12" t="n">
        <f aca="false">IF(OR(BT132=0,FF42=0),0,BT132*FF42/(BT132+FF42))</f>
        <v>29.8924809561538</v>
      </c>
      <c r="BU42" s="12" t="n">
        <f aca="false">IF(OR(BU132=0,FG42=0),0,BU132*FG42/(BU132+FG42))</f>
        <v>30.1152442752101</v>
      </c>
      <c r="BV42" s="12" t="n">
        <f aca="false">IF(OR(BV132=0,FH42=0),0,BV132*FH42/(BV132+FH42))</f>
        <v>30.4415666740223</v>
      </c>
      <c r="BW42" s="12" t="n">
        <f aca="false">IF(OR(BW132=0,FI42=0),0,BW132*FI42/(BW132+FI42))</f>
        <v>30.7428887899056</v>
      </c>
      <c r="BX42" s="12" t="n">
        <f aca="false">IF(OR(BX132=0,FJ42=0),0,BX132*FJ42/(BX132+FJ42))</f>
        <v>31.0199689171746</v>
      </c>
      <c r="BY42" s="12" t="n">
        <f aca="false">IF(OR(BY132=0,FK42=0),0,BY132*FK42/(BY132+FK42))</f>
        <v>31.2735449355609</v>
      </c>
      <c r="BZ42" s="12" t="n">
        <f aca="false">IF(OR(BZ132=0,FL42=0),0,BZ132*FL42/(BZ132+FL42))</f>
        <v>31.5043330624264</v>
      </c>
      <c r="CA42" s="12" t="n">
        <f aca="false">IF(OR(CA132=0,FM42=0),0,CA132*FM42/(CA132+FM42))</f>
        <v>31.8654295590143</v>
      </c>
      <c r="CB42" s="12" t="n">
        <f aca="false">IF(OR(CB132=0,FN42=0),0,CB132*FN42/(CB132+FN42))</f>
        <v>32.1936739338815</v>
      </c>
      <c r="CC42" s="12" t="n">
        <f aca="false">IF(OR(CC132=0,FO42=0),0,CC132*FO42/(CC132+FO42))</f>
        <v>32.4904697327921</v>
      </c>
      <c r="CD42" s="12" t="n">
        <f aca="false">IF(OR(CD132=0,FP42=0),0,CD132*FP42/(CD132+FP42))</f>
        <v>32.7571490044372</v>
      </c>
      <c r="CE42" s="12" t="n">
        <f aca="false">IF(OR(CE132=0,FQ42=0),0,CE132*FQ42/(CE132+FQ42))</f>
        <v>32.9949743216041</v>
      </c>
      <c r="CF42" s="12" t="n">
        <f aca="false">IF(OR(CF132=0,FR42=0),0,CF132*FR42/(CF132+FR42))</f>
        <v>33.4490640834118</v>
      </c>
      <c r="CG42" s="12" t="n">
        <f aca="false">IF(OR(CG132=0,FS42=0),0,CG132*FS42/(CG132+FS42))</f>
        <v>33.8532929766267</v>
      </c>
      <c r="CH42" s="12" t="n">
        <f aca="false">IF(OR(CH132=0,FT42=0),0,CH132*FT42/(CH132+FT42))</f>
        <v>34.2108476085947</v>
      </c>
      <c r="CI42" s="12" t="n">
        <f aca="false">IF(OR(CI132=0,FU42=0),0,CI132*FU42/(CI132+FU42))</f>
        <v>34.5246512837108</v>
      </c>
      <c r="CJ42" s="12" t="n">
        <f aca="false">IF(OR(CJ132=0,FV42=0),0,CJ132*FV42/(CJ132+FV42))</f>
        <v>34.7973865816781</v>
      </c>
      <c r="CK42" s="12" t="n">
        <f aca="false">IF(OR(CK132=0,FW42=0),0,CK132*FW42/(CK132+FW42))</f>
        <v>35.4224163363831</v>
      </c>
      <c r="CL42" s="12" t="n">
        <f aca="false">IF(OR(CL132=0,FX42=0),0,CL132*FX42/(CL132+FX42))</f>
        <v>35.959625548165</v>
      </c>
      <c r="CM42" s="12" t="n">
        <f aca="false">IF(OR(CM132=0,FY42=0),0,CM132*FY42/(CM132+FY42))</f>
        <v>36.4178919535006</v>
      </c>
      <c r="CN42" s="12" t="n">
        <f aca="false">IF(OR(CN132=0,FZ42=0),0,CN132*FZ42/(CN132+FZ42))</f>
        <v>36.8049230929238</v>
      </c>
      <c r="CO42" s="12" t="n">
        <f aca="false">IF(OR(CO132=0,GA42=0),0,CO132*GA42/(CO132+GA42))</f>
        <v>37.1274348105142</v>
      </c>
      <c r="CP42" s="12" t="n">
        <f aca="false">IF(OR(CP132=0,GB42=0),0,CP132*GB42/(CP132+GB42))</f>
        <v>0</v>
      </c>
      <c r="CQ42" s="12" t="n">
        <f aca="false">IF(OR(CQ132=0,GC42=0),0,CQ132*GC42/(CQ132+GC42))</f>
        <v>0</v>
      </c>
      <c r="CR42" s="0" t="n">
        <f aca="false">IF(F$9=0,0,(SIN(F$12)*COS($E42)+SIN($E42)*COS(F$12))/SIN($E42)*F$9)</f>
        <v>33.8</v>
      </c>
      <c r="CS42" s="0" t="n">
        <f aca="false">IF(G$9=0,0,(SIN(G$12)*COS($E42)+SIN($E42)*COS(G$12))/SIN($E42)*G$9)</f>
        <v>35.9496576287218</v>
      </c>
      <c r="CT42" s="0" t="n">
        <f aca="false">IF(H$9=0,0,(SIN(H$12)*COS($E42)+SIN($E42)*COS(H$12))/SIN($E42)*H$9)</f>
        <v>38.1541870247908</v>
      </c>
      <c r="CU42" s="0" t="n">
        <f aca="false">IF(I$9=0,0,(SIN(I$12)*COS($E42)+SIN($E42)*COS(I$12))/SIN($E42)*I$9)</f>
        <v>41.1747110471361</v>
      </c>
      <c r="CV42" s="0" t="n">
        <f aca="false">IF(J$9=0,0,(SIN(J$12)*COS($E42)+SIN($E42)*COS(J$12))/SIN($E42)*J$9)</f>
        <v>44.2880779548832</v>
      </c>
      <c r="CW42" s="0" t="n">
        <f aca="false">IF(K$9=0,0,(SIN(K$12)*COS($E42)+SIN($E42)*COS(K$12))/SIN($E42)*K$9)</f>
        <v>47.4921289298666</v>
      </c>
      <c r="CX42" s="0" t="n">
        <f aca="false">IF(L$9=0,0,(SIN(L$12)*COS($E42)+SIN($E42)*COS(L$12))/SIN($E42)*L$9)</f>
        <v>50.7846457980697</v>
      </c>
      <c r="CY42" s="0" t="n">
        <f aca="false">IF(M$9=0,0,(SIN(M$12)*COS($E42)+SIN($E42)*COS(M$12))/SIN($E42)*M$9)</f>
        <v>54.1633520836843</v>
      </c>
      <c r="CZ42" s="0" t="n">
        <f aca="false">IF(N$9=0,0,(SIN(N$12)*COS($E42)+SIN($E42)*COS(N$12))/SIN($E42)*N$9)</f>
        <v>59.1035016312632</v>
      </c>
      <c r="DA42" s="0" t="n">
        <f aca="false">IF(O$9=0,0,(SIN(O$12)*COS($E42)+SIN($E42)*COS(O$12))/SIN($E42)*O$9)</f>
        <v>64.1906798870834</v>
      </c>
      <c r="DB42" s="0" t="n">
        <f aca="false">IF(P$9=0,0,(SIN(P$12)*COS($E42)+SIN($E42)*COS(P$12))/SIN($E42)*P$9)</f>
        <v>69.4210618461463</v>
      </c>
      <c r="DC42" s="0" t="n">
        <f aca="false">IF(Q$9=0,0,(SIN(Q$12)*COS($E42)+SIN($E42)*COS(Q$12))/SIN($E42)*Q$9)</f>
        <v>74.7907293049178</v>
      </c>
      <c r="DD42" s="0" t="n">
        <f aca="false">IF(R$9=0,0,(SIN(R$12)*COS($E42)+SIN($E42)*COS(R$12))/SIN($E42)*R$9)</f>
        <v>80.295672763063</v>
      </c>
      <c r="DE42" s="0" t="n">
        <f aca="false">IF(S$9=0,0,(SIN(S$12)*COS($E42)+SIN($E42)*COS(S$12))/SIN($E42)*S$9)</f>
        <v>78.0206123911498</v>
      </c>
      <c r="DF42" s="0" t="n">
        <f aca="false">IF(T$9=0,0,(SIN(T$12)*COS($E42)+SIN($E42)*COS(T$12))/SIN($E42)*T$9)</f>
        <v>75.5788307059389</v>
      </c>
      <c r="DG42" s="0" t="n">
        <f aca="false">IF(U$9=0,0,(SIN(U$12)*COS($E42)+SIN($E42)*COS(U$12))/SIN($E42)*U$9)</f>
        <v>72.9734198184517</v>
      </c>
      <c r="DH42" s="0" t="n">
        <f aca="false">IF(V$9=0,0,(SIN(V$12)*COS($E42)+SIN($E42)*COS(V$12))/SIN($E42)*V$9)</f>
        <v>70.2075645130523</v>
      </c>
      <c r="DI42" s="0" t="n">
        <f aca="false">IF(W$9=0,0,(SIN(W$12)*COS($E42)+SIN($E42)*COS(W$12))/SIN($E42)*W$9)</f>
        <v>67.2845405489637</v>
      </c>
      <c r="DJ42" s="0" t="n">
        <f aca="false">IF(X$9=0,0,(SIN(X$12)*COS($E42)+SIN($E42)*COS(X$12))/SIN($E42)*X$9)</f>
        <v>65.8426315372971</v>
      </c>
      <c r="DK42" s="0" t="n">
        <f aca="false">IF(Y$9=0,0,(SIN(Y$12)*COS($E42)+SIN($E42)*COS(Y$12))/SIN($E42)*Y$9)</f>
        <v>64.3012562349802</v>
      </c>
      <c r="DL42" s="0" t="n">
        <f aca="false">IF(Z$9=0,0,(SIN(Z$12)*COS($E42)+SIN($E42)*COS(Z$12))/SIN($E42)*Z$9)</f>
        <v>62.6624354471324</v>
      </c>
      <c r="DM42" s="0" t="n">
        <f aca="false">IF(AA$9=0,0,(SIN(AA$12)*COS($E42)+SIN($E42)*COS(AA$12))/SIN($E42)*AA$9)</f>
        <v>60.9282433782265</v>
      </c>
      <c r="DN42" s="0" t="n">
        <f aca="false">IF(AB$9=0,0,(SIN(AB$12)*COS($E42)+SIN($E42)*COS(AB$12))/SIN($E42)*AB$9)</f>
        <v>59.1008065205041</v>
      </c>
      <c r="DO42" s="0" t="n">
        <f aca="false">IF(AC$9=0,0,(SIN(AC$12)*COS($E42)+SIN($E42)*COS(AC$12))/SIN($E42)*AC$9)</f>
        <v>58.1406651314429</v>
      </c>
      <c r="DP42" s="0" t="n">
        <f aca="false">IF(AD$9=0,0,(SIN(AD$12)*COS($E42)+SIN($E42)*COS(AD$12))/SIN($E42)*AD$9)</f>
        <v>57.1165998028713</v>
      </c>
      <c r="DQ42" s="0" t="n">
        <f aca="false">IF(AE$9=0,0,(SIN(AE$12)*COS($E42)+SIN($E42)*COS(AE$12))/SIN($E42)*AE$9)</f>
        <v>56.029999829367</v>
      </c>
      <c r="DR42" s="0" t="n">
        <f aca="false">IF(AF$9=0,0,(SIN(AF$12)*COS($E42)+SIN($E42)*COS(AF$12))/SIN($E42)*AF$9)</f>
        <v>54.8822873031438</v>
      </c>
      <c r="DS42" s="0" t="n">
        <f aca="false">IF(AG$9=0,0,(SIN(AG$12)*COS($E42)+SIN($E42)*COS(AG$12))/SIN($E42)*AG$9)</f>
        <v>53.6749163485071</v>
      </c>
      <c r="DT42" s="0" t="n">
        <f aca="false">IF(AH$9=0,0,(SIN(AH$12)*COS($E42)+SIN($E42)*COS(AH$12))/SIN($E42)*AH$9)</f>
        <v>52.918201200161</v>
      </c>
      <c r="DU42" s="0" t="n">
        <f aca="false">IF(AI$9=0,0,(SIN(AI$12)*COS($E42)+SIN($E42)*COS(AI$12))/SIN($E42)*AI$9)</f>
        <v>52.1157718826884</v>
      </c>
      <c r="DV42" s="0" t="n">
        <f aca="false">IF(AJ$9=0,0,(SIN(AJ$12)*COS($E42)+SIN($E42)*COS(AJ$12))/SIN($E42)*AJ$9)</f>
        <v>51.2687039040388</v>
      </c>
      <c r="DW42" s="0" t="n">
        <f aca="false">IF(AK$9=0,0,(SIN(AK$12)*COS($E42)+SIN($E42)*COS(AK$12))/SIN($E42)*AK$9)</f>
        <v>50.3780951312292</v>
      </c>
      <c r="DX42" s="0" t="n">
        <f aca="false">IF(AL$9=0,0,(SIN(AL$12)*COS($E42)+SIN($E42)*COS(AL$12))/SIN($E42)*AL$9)</f>
        <v>49.4450652000999</v>
      </c>
      <c r="DY42" s="0" t="n">
        <f aca="false">IF(AM$9=0,0,(SIN(AM$12)*COS($E42)+SIN($E42)*COS(AM$12))/SIN($E42)*AM$9)</f>
        <v>48.8271575255226</v>
      </c>
      <c r="DZ42" s="0" t="n">
        <f aca="false">IF(AN$9=0,0,(SIN(AN$12)*COS($E42)+SIN($E42)*COS(AN$12))/SIN($E42)*AN$9)</f>
        <v>48.1753608816354</v>
      </c>
      <c r="EA42" s="0" t="n">
        <f aca="false">IF(AO$9=0,0,(SIN(AO$12)*COS($E42)+SIN($E42)*COS(AO$12))/SIN($E42)*AO$9)</f>
        <v>47.4905280407205</v>
      </c>
      <c r="EB42" s="0" t="n">
        <f aca="false">IF(AP$9=0,0,(SIN(AP$12)*COS($E42)+SIN($E42)*COS(AP$12))/SIN($E42)*AP$9)</f>
        <v>46.7735274313012</v>
      </c>
      <c r="EC42" s="0" t="n">
        <f aca="false">IF(AQ$9=0,0,(SIN(AQ$12)*COS($E42)+SIN($E42)*COS(AQ$12))/SIN($E42)*AQ$9)</f>
        <v>46.025242672622</v>
      </c>
      <c r="ED42" s="0" t="n">
        <f aca="false">IF(AR$9=0,0,(SIN(AR$12)*COS($E42)+SIN($E42)*COS(AR$12))/SIN($E42)*AR$9)</f>
        <v>45.6174456446859</v>
      </c>
      <c r="EE42" s="0" t="n">
        <f aca="false">IF(AS$9=0,0,(SIN(AS$12)*COS($E42)+SIN($E42)*COS(AS$12))/SIN($E42)*AS$9)</f>
        <v>45.1852926424646</v>
      </c>
      <c r="EF42" s="0" t="n">
        <f aca="false">IF(AT$9=0,0,(SIN(AT$12)*COS($E42)+SIN($E42)*COS(AT$12))/SIN($E42)*AT$9)</f>
        <v>44.7293687494092</v>
      </c>
      <c r="EG42" s="0" t="n">
        <f aca="false">IF(AU$9=0,0,(SIN(AU$12)*COS($E42)+SIN($E42)*COS(AU$12))/SIN($E42)*AU$9)</f>
        <v>44.250269338048</v>
      </c>
      <c r="EH42" s="0" t="n">
        <f aca="false">IF(AV$9=0,0,(SIN(AV$12)*COS($E42)+SIN($E42)*COS(AV$12))/SIN($E42)*AV$9)</f>
        <v>43.7485997495771</v>
      </c>
      <c r="EI42" s="0" t="n">
        <f aca="false">IF(AW$9=0,0,(SIN(AW$12)*COS($E42)+SIN($E42)*COS(AW$12))/SIN($E42)*AW$9)</f>
        <v>43.3244306641493</v>
      </c>
      <c r="EJ42" s="0" t="n">
        <f aca="false">IF(AX$9=0,0,(SIN(AX$12)*COS($E42)+SIN($E42)*COS(AX$12))/SIN($E42)*AX$9)</f>
        <v>42.8799617324165</v>
      </c>
      <c r="EK42" s="0" t="n">
        <f aca="false">IF(AY$9=0,0,(SIN(AY$12)*COS($E42)+SIN($E42)*COS(AY$12))/SIN($E42)*AY$9)</f>
        <v>42.4157348840056</v>
      </c>
      <c r="EL42" s="0" t="n">
        <f aca="false">IF(AZ$9=0,0,(SIN(AZ$12)*COS($E42)+SIN($E42)*COS(AZ$12))/SIN($E42)*AZ$9)</f>
        <v>41.9323001067435</v>
      </c>
      <c r="EM42" s="0" t="n">
        <f aca="false">IF(BA$9=0,0,(SIN(BA$12)*COS($E42)+SIN($E42)*COS(BA$12))/SIN($E42)*BA$9)</f>
        <v>41.4302151546682</v>
      </c>
      <c r="EN42" s="0" t="n">
        <f aca="false">IF(BB$9=0,0,(SIN(BB$12)*COS($E42)+SIN($E42)*COS(BB$12))/SIN($E42)*BB$9)</f>
        <v>41.0978495924316</v>
      </c>
      <c r="EO42" s="0" t="n">
        <f aca="false">IF(BC$9=0,0,(SIN(BC$12)*COS($E42)+SIN($E42)*COS(BC$12))/SIN($E42)*BC$9)</f>
        <v>40.7493076392794</v>
      </c>
      <c r="EP42" s="0" t="n">
        <f aca="false">IF(BD$9=0,0,(SIN(BD$12)*COS($E42)+SIN($E42)*COS(BD$12))/SIN($E42)*BD$9)</f>
        <v>40.3849963355246</v>
      </c>
      <c r="EQ42" s="0" t="n">
        <f aca="false">IF(BE$9=0,0,(SIN(BE$12)*COS($E42)+SIN($E42)*COS(BE$12))/SIN($E42)*BE$9)</f>
        <v>40.0053285474654</v>
      </c>
      <c r="ER42" s="0" t="n">
        <f aca="false">IF(BF$9=0,0,(SIN(BF$12)*COS($E42)+SIN($E42)*COS(BF$12))/SIN($E42)*BF$9)</f>
        <v>39.6107227496628</v>
      </c>
      <c r="ES42" s="0" t="n">
        <f aca="false">IF(BG$9=0,0,(SIN(BG$12)*COS($E42)+SIN($E42)*COS(BG$12))/SIN($E42)*BG$9)</f>
        <v>40.2973737566377</v>
      </c>
      <c r="ET42" s="0" t="n">
        <f aca="false">IF(BH$9=0,0,(SIN(BH$12)*COS($E42)+SIN($E42)*COS(BH$12))/SIN($E42)*BH$9)</f>
        <v>40.9743020891728</v>
      </c>
      <c r="EU42" s="0" t="n">
        <f aca="false">IF(BI$9=0,0,(SIN(BI$12)*COS($E42)+SIN($E42)*COS(BI$12))/SIN($E42)*BI$9)</f>
        <v>41.640938380235</v>
      </c>
      <c r="EV42" s="0" t="n">
        <f aca="false">IF(BJ$9=0,0,(SIN(BJ$12)*COS($E42)+SIN($E42)*COS(BJ$12))/SIN($E42)*BJ$9)</f>
        <v>42.2967157310165</v>
      </c>
      <c r="EW42" s="0" t="n">
        <f aca="false">IF(BK$9=0,0,(SIN(BK$12)*COS($E42)+SIN($E42)*COS(BK$12))/SIN($E42)*BK$9)</f>
        <v>42.9410699944467</v>
      </c>
      <c r="EX42" s="0" t="n">
        <f aca="false">IF(BL$9=0,0,(SIN(BL$12)*COS($E42)+SIN($E42)*COS(BL$12))/SIN($E42)*BL$9)</f>
        <v>43.9731963888402</v>
      </c>
      <c r="EY42" s="0" t="n">
        <f aca="false">IF(BM$9=0,0,(SIN(BM$12)*COS($E42)+SIN($E42)*COS(BM$12))/SIN($E42)*BM$9)</f>
        <v>44.9931462820376</v>
      </c>
      <c r="EZ42" s="0" t="n">
        <f aca="false">IF(BN$9=0,0,(SIN(BN$12)*COS($E42)+SIN($E42)*COS(BN$12))/SIN($E42)*BN$9)</f>
        <v>46</v>
      </c>
      <c r="FA42" s="0" t="n">
        <f aca="false">IF(BO$9=0,0,(SIN(BO$12)*COS($E42)+SIN($E42)*COS(BO$12))/SIN($E42)*BO$9)</f>
        <v>46.9928416723504</v>
      </c>
      <c r="FB42" s="0" t="n">
        <f aca="false">IF(BP$9=0,0,(SIN(BP$12)*COS($E42)+SIN($E42)*COS(BP$12))/SIN($E42)*BP$9)</f>
        <v>47.9707596969166</v>
      </c>
      <c r="FC42" s="0" t="n">
        <f aca="false">IF(BQ$9=0,0,(SIN(BQ$12)*COS($E42)+SIN($E42)*COS(BQ$12))/SIN($E42)*BQ$9)</f>
        <v>49.132573109925</v>
      </c>
      <c r="FD42" s="0" t="n">
        <f aca="false">IF(BR$9=0,0,(SIN(BR$12)*COS($E42)+SIN($E42)*COS(BR$12))/SIN($E42)*BR$9)</f>
        <v>50.2772281330951</v>
      </c>
      <c r="FE42" s="0" t="n">
        <f aca="false">IF(BS$9=0,0,(SIN(BS$12)*COS($E42)+SIN($E42)*COS(BS$12))/SIN($E42)*BS$9)</f>
        <v>51.4036464215341</v>
      </c>
      <c r="FF42" s="0" t="n">
        <f aca="false">IF(BT$9=0,0,(SIN(BT$12)*COS($E42)+SIN($E42)*COS(BT$12))/SIN($E42)*BT$9)</f>
        <v>52.5107560754448</v>
      </c>
      <c r="FG42" s="0" t="n">
        <f aca="false">IF(BU$9=0,0,(SIN(BU$12)*COS($E42)+SIN($E42)*COS(BU$12))/SIN($E42)*BU$9)</f>
        <v>53.5974921886314</v>
      </c>
      <c r="FH42" s="0" t="n">
        <f aca="false">IF(BV$9=0,0,(SIN(BV$12)*COS($E42)+SIN($E42)*COS(BV$12))/SIN($E42)*BV$9)</f>
        <v>55.0589046220313</v>
      </c>
      <c r="FI42" s="0" t="n">
        <f aca="false">IF(BW$9=0,0,(SIN(BW$12)*COS($E42)+SIN($E42)*COS(BW$12))/SIN($E42)*BW$9)</f>
        <v>56.4957730820419</v>
      </c>
      <c r="FJ42" s="0" t="n">
        <f aca="false">IF(BX$9=0,0,(SIN(BX$12)*COS($E42)+SIN($E42)*COS(BX$12))/SIN($E42)*BX$9)</f>
        <v>57.9066958771178</v>
      </c>
      <c r="FK42" s="0" t="n">
        <f aca="false">IF(BY$9=0,0,(SIN(BY$12)*COS($E42)+SIN($E42)*COS(BY$12))/SIN($E42)*BY$9)</f>
        <v>59.2902818802389</v>
      </c>
      <c r="FL42" s="0" t="n">
        <f aca="false">IF(BZ$9=0,0,(SIN(BZ$12)*COS($E42)+SIN($E42)*COS(BZ$12))/SIN($E42)*BZ$9)</f>
        <v>60.6451512454959</v>
      </c>
      <c r="FM42" s="0" t="n">
        <f aca="false">IF(CA$9=0,0,(SIN(CA$12)*COS($E42)+SIN($E42)*COS(CA$12))/SIN($E42)*CA$9)</f>
        <v>62.5545581592121</v>
      </c>
      <c r="FN42" s="0" t="n">
        <f aca="false">IF(CB$9=0,0,(SIN(CB$12)*COS($E42)+SIN($E42)*COS(CB$12))/SIN($E42)*CB$9)</f>
        <v>64.4276362247261</v>
      </c>
      <c r="FO42" s="0" t="n">
        <f aca="false">IF(CC$9=0,0,(SIN(CC$12)*COS($E42)+SIN($E42)*COS(CC$12))/SIN($E42)*CC$9)</f>
        <v>66.2625116834301</v>
      </c>
      <c r="FP42" s="0" t="n">
        <f aca="false">IF(CD$9=0,0,(SIN(CD$12)*COS($E42)+SIN($E42)*COS(CD$12))/SIN($E42)*CD$9)</f>
        <v>68.057328072433</v>
      </c>
      <c r="FQ42" s="0" t="n">
        <f aca="false">IF(CE$9=0,0,(SIN(CE$12)*COS($E42)+SIN($E42)*COS(CE$12))/SIN($E42)*CE$9)</f>
        <v>69.8102471853016</v>
      </c>
      <c r="FR42" s="0" t="n">
        <f aca="false">IF(CF$9=0,0,(SIN(CF$12)*COS($E42)+SIN($E42)*COS(CF$12))/SIN($E42)*CF$9)</f>
        <v>72.6607178449497</v>
      </c>
      <c r="FS42" s="0" t="n">
        <f aca="false">IF(CG$9=0,0,(SIN(CG$12)*COS($E42)+SIN($E42)*COS(CG$12))/SIN($E42)*CG$9)</f>
        <v>75.4523823328255</v>
      </c>
      <c r="FT42" s="0" t="n">
        <f aca="false">IF(CH$9=0,0,(SIN(CH$12)*COS($E42)+SIN($E42)*COS(CH$12))/SIN($E42)*CH$9)</f>
        <v>78.1824260493876</v>
      </c>
      <c r="FU42" s="0" t="n">
        <f aca="false">IF(CI$9=0,0,(SIN(CI$12)*COS($E42)+SIN($E42)*COS(CI$12))/SIN($E42)*CI$9)</f>
        <v>80.8480649346576</v>
      </c>
      <c r="FV42" s="0" t="n">
        <f aca="false">IF(CJ$9=0,0,(SIN(CJ$12)*COS($E42)+SIN($E42)*COS(CJ$12))/SIN($E42)*CJ$9)</f>
        <v>83.4465469110108</v>
      </c>
      <c r="FW42" s="0" t="n">
        <f aca="false">IF(CK$9=0,0,(SIN(CK$12)*COS($E42)+SIN($E42)*COS(CK$12))/SIN($E42)*CK$9)</f>
        <v>88.3684659314342</v>
      </c>
      <c r="FX42" s="0" t="n">
        <f aca="false">IF(CL$9=0,0,(SIN(CL$12)*COS($E42)+SIN($E42)*COS(CL$12))/SIN($E42)*CL$9)</f>
        <v>93.1816366795453</v>
      </c>
      <c r="FY42" s="0" t="n">
        <f aca="false">IF(CM$9=0,0,(SIN(CM$12)*COS($E42)+SIN($E42)*COS(CM$12))/SIN($E42)*CM$9)</f>
        <v>97.8812409999582</v>
      </c>
      <c r="FZ42" s="0" t="n">
        <f aca="false">IF(CN$9=0,0,(SIN(CN$12)*COS($E42)+SIN($E42)*COS(CN$12))/SIN($E42)*CN$9)</f>
        <v>102.462521278105</v>
      </c>
      <c r="GA42" s="0" t="n">
        <f aca="false">IF(CO$9=0,0,(SIN(CO$12)*COS($E42)+SIN($E42)*COS(CO$12))/SIN($E42)*CO$9)</f>
        <v>106.920782902604</v>
      </c>
      <c r="GB42" s="0" t="n">
        <f aca="false">IF(CP$9=0,0,(SIN(CP$12)*COS($E42)+SIN($E42)*COS(CP$12))/SIN($E42)*CP$9)</f>
        <v>0</v>
      </c>
      <c r="GC42" s="0" t="n">
        <f aca="false">IF(CQ$9=0,0,(SIN(CQ$12)*COS($E42)+SIN($E42)*COS(CQ$12))/SIN($E42)*CQ$9)</f>
        <v>0</v>
      </c>
    </row>
    <row r="43" customFormat="false" ht="12.8" hidden="true" customHeight="false" outlineLevel="0" collapsed="false">
      <c r="A43" s="0" t="n">
        <f aca="false">MAX($F43:$CQ43)</f>
        <v>57.4407022596021</v>
      </c>
      <c r="B43" s="91" t="n">
        <f aca="false">IF(ISNA(INDEX(vmg!$B$6:$B$151,MATCH($C43,vmg!$F$6:$F$151,0))),IF(ISNA(INDEX(vmg!$B$6:$B$151,MATCH($C43,vmg!$D$6:$D$151,0))),0,INDEX(vmg!$B$6:$B$151,MATCH($C43,vmg!$D$6:$D$151,0))),INDEX(vmg!$B$6:$B$151,MATCH($C43,vmg!$F$6:$F$151,0)))</f>
        <v>63.212</v>
      </c>
      <c r="C43" s="90" t="n">
        <f aca="false">MOD(Best +D43,360)</f>
        <v>112</v>
      </c>
      <c r="D43" s="90" t="n">
        <f aca="false">D42+1</f>
        <v>31</v>
      </c>
      <c r="E43" s="1" t="n">
        <f aca="false">D43*PI()/180</f>
        <v>0.541052068118242</v>
      </c>
      <c r="F43" s="12" t="n">
        <f aca="false">IF(OR(F133=0,CR43=0),0,F133*CR43/(F133+CR43))</f>
        <v>33.79999885756</v>
      </c>
      <c r="G43" s="12" t="n">
        <f aca="false">IF(OR(G133=0,CS43=0),0,G133*CS43/(G133+CS43))</f>
        <v>35.2489200226735</v>
      </c>
      <c r="H43" s="12" t="n">
        <f aca="false">IF(OR(H133=0,CT43=0),0,H133*CT43/(H133+CT43))</f>
        <v>36.6545164529477</v>
      </c>
      <c r="I43" s="12" t="n">
        <f aca="false">IF(OR(I133=0,CU43=0),0,I133*CU43/(I133+CU43))</f>
        <v>38.6896638664536</v>
      </c>
      <c r="J43" s="12" t="n">
        <f aca="false">IF(OR(J133=0,CV43=0),0,J133*CV43/(J133+CV43))</f>
        <v>40.6516632207555</v>
      </c>
      <c r="K43" s="12" t="n">
        <f aca="false">IF(OR(K133=0,CW43=0),0,K133*CW43/(K133+CW43))</f>
        <v>42.5335934245478</v>
      </c>
      <c r="L43" s="12" t="n">
        <f aca="false">IF(OR(L133=0,CX43=0),0,L133*CX43/(L133+CX43))</f>
        <v>44.3300020638804</v>
      </c>
      <c r="M43" s="12" t="n">
        <f aca="false">IF(OR(M133=0,CY43=0),0,M133*CY43/(M133+CY43))</f>
        <v>46.0368331684616</v>
      </c>
      <c r="N43" s="12" t="n">
        <f aca="false">IF(OR(N133=0,CZ43=0),0,N133*CZ43/(N133+CZ43))</f>
        <v>48.6651350933825</v>
      </c>
      <c r="O43" s="12" t="n">
        <f aca="false">IF(OR(O133=0,DA43=0),0,O133*DA43/(O133+DA43))</f>
        <v>51.1222269856962</v>
      </c>
      <c r="P43" s="12" t="n">
        <f aca="false">IF(OR(P133=0,DB43=0),0,P133*DB43/(P133+DB43))</f>
        <v>53.4040483208073</v>
      </c>
      <c r="Q43" s="12" t="n">
        <f aca="false">IF(OR(Q133=0,DC43=0),0,Q133*DC43/(Q133+DC43))</f>
        <v>55.5096461398983</v>
      </c>
      <c r="R43" s="12" t="n">
        <f aca="false">IF(OR(R133=0,DD43=0),0,R133*DD43/(R133+DD43))</f>
        <v>57.4407022596021</v>
      </c>
      <c r="S43" s="12" t="n">
        <f aca="false">IF(OR(S133=0,DE43=0),0,S133*DE43/(S133+DE43))</f>
        <v>55.2946984261266</v>
      </c>
      <c r="T43" s="12" t="n">
        <f aca="false">IF(OR(T133=0,DF43=0),0,T133*DF43/(T133+DF43))</f>
        <v>53.1868658588767</v>
      </c>
      <c r="U43" s="12" t="n">
        <f aca="false">IF(OR(U133=0,DG43=0),0,U133*DG43/(U133+DG43))</f>
        <v>51.1046509870897</v>
      </c>
      <c r="V43" s="12" t="n">
        <f aca="false">IF(OR(V133=0,DH43=0),0,V133*DH43/(V133+DH43))</f>
        <v>49.036152980582</v>
      </c>
      <c r="W43" s="12" t="n">
        <f aca="false">IF(OR(W133=0,DI43=0),0,W133*DI43/(W133+DI43))</f>
        <v>46.9698656324799</v>
      </c>
      <c r="X43" s="12" t="n">
        <f aca="false">IF(OR(X133=0,DJ43=0),0,X133*DJ43/(X133+DJ43))</f>
        <v>45.6991974728333</v>
      </c>
      <c r="Y43" s="12" t="n">
        <f aca="false">IF(OR(Y133=0,DK43=0),0,Y133*DK43/(Y133+DK43))</f>
        <v>44.4328113622931</v>
      </c>
      <c r="Z43" s="12" t="n">
        <f aca="false">IF(OR(Z133=0,DL43=0),0,Z133*DL43/(Z133+DL43))</f>
        <v>43.1668575110245</v>
      </c>
      <c r="AA43" s="12" t="n">
        <f aca="false">IF(OR(AA133=0,DM43=0),0,AA133*DM43/(AA133+DM43))</f>
        <v>41.8975724580442</v>
      </c>
      <c r="AB43" s="12" t="n">
        <f aca="false">IF(OR(AB133=0,DN43=0),0,AB133*DN43/(AB133+DN43))</f>
        <v>40.6212337031066</v>
      </c>
      <c r="AC43" s="12" t="n">
        <f aca="false">IF(OR(AC133=0,DO43=0),0,AC133*DO43/(AC133+DO43))</f>
        <v>39.7929164903756</v>
      </c>
      <c r="AD43" s="12" t="n">
        <f aca="false">IF(OR(AD133=0,DP43=0),0,AD133*DP43/(AD133+DP43))</f>
        <v>38.9612318558214</v>
      </c>
      <c r="AE43" s="12" t="n">
        <f aca="false">IF(OR(AE133=0,DQ43=0),0,AE133*DQ43/(AE133+DQ43))</f>
        <v>38.1248713128663</v>
      </c>
      <c r="AF43" s="12" t="n">
        <f aca="false">IF(OR(AF133=0,DR43=0),0,AF133*DR43/(AF133+DR43))</f>
        <v>37.2825353738441</v>
      </c>
      <c r="AG43" s="12" t="n">
        <f aca="false">IF(OR(AG133=0,DS43=0),0,AG133*DS43/(AG133+DS43))</f>
        <v>36.4329245078661</v>
      </c>
      <c r="AH43" s="12" t="n">
        <f aca="false">IF(OR(AH133=0,DT43=0),0,AH133*DT43/(AH133+DT43))</f>
        <v>35.8129423029961</v>
      </c>
      <c r="AI43" s="12" t="n">
        <f aca="false">IF(OR(AI133=0,DU43=0),0,AI133*DU43/(AI133+DU43))</f>
        <v>35.1876578473114</v>
      </c>
      <c r="AJ43" s="12" t="n">
        <f aca="false">IF(OR(AJ133=0,DV43=0),0,AJ133*DV43/(AJ133+DV43))</f>
        <v>34.5565285495489</v>
      </c>
      <c r="AK43" s="12" t="n">
        <f aca="false">IF(OR(AK133=0,DW43=0),0,AK133*DW43/(AK133+DW43))</f>
        <v>33.919007761272</v>
      </c>
      <c r="AL43" s="12" t="n">
        <f aca="false">IF(OR(AL133=0,DX43=0),0,AL133*DX43/(AL133+DX43))</f>
        <v>33.2745425492962</v>
      </c>
      <c r="AM43" s="12" t="n">
        <f aca="false">IF(OR(AM133=0,DY43=0),0,AM133*DY43/(AM133+DY43))</f>
        <v>32.7870504074367</v>
      </c>
      <c r="AN43" s="12" t="n">
        <f aca="false">IF(OR(AN133=0,DZ43=0),0,AN133*DZ43/(AN133+DZ43))</f>
        <v>32.294149451759</v>
      </c>
      <c r="AO43" s="12" t="n">
        <f aca="false">IF(OR(AO133=0,EA43=0),0,AO133*EA43/(AO133+EA43))</f>
        <v>31.7956272459132</v>
      </c>
      <c r="AP43" s="12" t="n">
        <f aca="false">IF(OR(AP133=0,EB43=0),0,AP133*EB43/(AP133+EB43))</f>
        <v>31.2912666393499</v>
      </c>
      <c r="AQ43" s="12" t="n">
        <f aca="false">IF(OR(AQ133=0,EC43=0),0,AQ133*EC43/(AQ133+EC43))</f>
        <v>30.7808454194074</v>
      </c>
      <c r="AR43" s="12" t="n">
        <f aca="false">IF(OR(AR133=0,ED43=0),0,AR133*ED43/(AR133+ED43))</f>
        <v>30.4334418300628</v>
      </c>
      <c r="AS43" s="12" t="n">
        <f aca="false">IF(OR(AS133=0,EE43=0),0,AS133*EE43/(AS133+EE43))</f>
        <v>30.0814495795753</v>
      </c>
      <c r="AT43" s="12" t="n">
        <f aca="false">IF(OR(AT133=0,EF43=0),0,AT133*EF43/(AT133+EF43))</f>
        <v>29.7248622921251</v>
      </c>
      <c r="AU43" s="12" t="n">
        <f aca="false">IF(OR(AU133=0,EG43=0),0,AU133*EG43/(AU133+EG43))</f>
        <v>29.3636701514205</v>
      </c>
      <c r="AV43" s="12" t="n">
        <f aca="false">IF(OR(AV133=0,EH43=0),0,AV133*EH43/(AV133+EH43))</f>
        <v>28.9978601605561</v>
      </c>
      <c r="AW43" s="12" t="n">
        <f aca="false">IF(OR(AW133=0,EI43=0),0,AW133*EI43/(AW133+EI43))</f>
        <v>28.6720875820965</v>
      </c>
      <c r="AX43" s="12" t="n">
        <f aca="false">IF(OR(AX133=0,EJ43=0),0,AX133*EJ43/(AX133+EJ43))</f>
        <v>28.3419965409902</v>
      </c>
      <c r="AY43" s="12" t="n">
        <f aca="false">IF(OR(AY133=0,EK43=0),0,AY133*EK43/(AY133+EK43))</f>
        <v>28.0076031518501</v>
      </c>
      <c r="AZ43" s="12" t="n">
        <f aca="false">IF(OR(AZ133=0,EL43=0),0,AZ133*EL43/(AZ133+EL43))</f>
        <v>27.6689211636837</v>
      </c>
      <c r="BA43" s="12" t="n">
        <f aca="false">IF(OR(BA133=0,EM43=0),0,BA133*EM43/(BA133+EM43))</f>
        <v>27.3259622211862</v>
      </c>
      <c r="BB43" s="12" t="n">
        <f aca="false">IF(OR(BB133=0,EN43=0),0,BB133*EN43/(BB133+EN43))</f>
        <v>27.0624451580405</v>
      </c>
      <c r="BC43" s="12" t="n">
        <f aca="false">IF(OR(BC133=0,EO43=0),0,BC133*EO43/(BC133+EO43))</f>
        <v>26.7951003759786</v>
      </c>
      <c r="BD43" s="12" t="n">
        <f aca="false">IF(OR(BD133=0,EP43=0),0,BD133*EP43/(BD133+EP43))</f>
        <v>26.523979291553</v>
      </c>
      <c r="BE43" s="12" t="n">
        <f aca="false">IF(OR(BE133=0,EQ43=0),0,BE133*EQ43/(BE133+EQ43))</f>
        <v>26.2491313779564</v>
      </c>
      <c r="BF43" s="12" t="n">
        <f aca="false">IF(OR(BF133=0,ER43=0),0,BF133*ER43/(BF133+ER43))</f>
        <v>25.9706043934766</v>
      </c>
      <c r="BG43" s="12" t="n">
        <f aca="false">IF(OR(BG133=0,ES43=0),0,BG133*ES43/(BG133+ES43))</f>
        <v>26.1677913529707</v>
      </c>
      <c r="BH43" s="12" t="n">
        <f aca="false">IF(OR(BH133=0,ET43=0),0,BH133*ET43/(BH133+ET43))</f>
        <v>26.3541339769041</v>
      </c>
      <c r="BI43" s="12" t="n">
        <f aca="false">IF(OR(BI133=0,EU43=0),0,BI133*EU43/(BI133+EU43))</f>
        <v>26.5297056202865</v>
      </c>
      <c r="BJ43" s="12" t="n">
        <f aca="false">IF(OR(BJ133=0,EV43=0),0,BJ133*EV43/(BJ133+EV43))</f>
        <v>26.6945853605959</v>
      </c>
      <c r="BK43" s="12" t="n">
        <f aca="false">IF(OR(BK133=0,EW43=0),0,BK133*EW43/(BK133+EW43))</f>
        <v>26.8488572613405</v>
      </c>
      <c r="BL43" s="12" t="n">
        <f aca="false">IF(OR(BL133=0,EX43=0),0,BL133*EX43/(BL133+EX43))</f>
        <v>27.1500338956789</v>
      </c>
      <c r="BM43" s="12" t="n">
        <f aca="false">IF(OR(BM133=0,EY43=0),0,BM133*EY43/(BM133+EY43))</f>
        <v>27.4342550805302</v>
      </c>
      <c r="BN43" s="12" t="n">
        <f aca="false">IF(OR(BN133=0,EZ43=0),0,BN133*EZ43/(BN133+EZ43))</f>
        <v>27.7017594754546</v>
      </c>
      <c r="BO43" s="12" t="n">
        <f aca="false">IF(OR(BO133=0,FA43=0),0,BO133*FA43/(BO133+FA43))</f>
        <v>27.9527940901308</v>
      </c>
      <c r="BP43" s="12" t="n">
        <f aca="false">IF(OR(BP133=0,FB43=0),0,BP133*FB43/(BP133+FB43))</f>
        <v>28.1876125055968</v>
      </c>
      <c r="BQ43" s="12" t="n">
        <f aca="false">IF(OR(BQ133=0,FC43=0),0,BQ133*FC43/(BQ133+FC43))</f>
        <v>28.4757663494361</v>
      </c>
      <c r="BR43" s="12" t="n">
        <f aca="false">IF(OR(BR133=0,FD43=0),0,BR133*FD43/(BR133+FD43))</f>
        <v>28.7446132216475</v>
      </c>
      <c r="BS43" s="12" t="n">
        <f aca="false">IF(OR(BS133=0,FE43=0),0,BS133*FE43/(BS133+FE43))</f>
        <v>28.9945480661263</v>
      </c>
      <c r="BT43" s="12" t="n">
        <f aca="false">IF(OR(BT133=0,FF43=0),0,BT133*FF43/(BT133+FF43))</f>
        <v>29.2259657015224</v>
      </c>
      <c r="BU43" s="12" t="n">
        <f aca="false">IF(OR(BU133=0,FG43=0),0,BU133*FG43/(BU133+FG43))</f>
        <v>29.4392591268185</v>
      </c>
      <c r="BV43" s="12" t="n">
        <f aca="false">IF(OR(BV133=0,FH43=0),0,BV133*FH43/(BV133+FH43))</f>
        <v>29.7546721246026</v>
      </c>
      <c r="BW43" s="12" t="n">
        <f aca="false">IF(OR(BW133=0,FI43=0),0,BW133*FI43/(BW133+FI43))</f>
        <v>30.0453631919377</v>
      </c>
      <c r="BX43" s="12" t="n">
        <f aca="false">IF(OR(BX133=0,FJ43=0),0,BX133*FJ43/(BX133+FJ43))</f>
        <v>30.3120729812442</v>
      </c>
      <c r="BY43" s="12" t="n">
        <f aca="false">IF(OR(BY133=0,FK43=0),0,BY133*FK43/(BY133+FK43))</f>
        <v>30.5555226797371</v>
      </c>
      <c r="BZ43" s="12" t="n">
        <f aca="false">IF(OR(BZ133=0,FL43=0),0,BZ133*FL43/(BZ133+FL43))</f>
        <v>30.7764127348055</v>
      </c>
      <c r="CA43" s="12" t="n">
        <f aca="false">IF(OR(CA133=0,FM43=0),0,CA133*FM43/(CA133+FM43))</f>
        <v>31.1258268944413</v>
      </c>
      <c r="CB43" s="12" t="n">
        <f aca="false">IF(OR(CB133=0,FN43=0),0,CB133*FN43/(CB133+FN43))</f>
        <v>31.4427499963656</v>
      </c>
      <c r="CC43" s="12" t="n">
        <f aca="false">IF(OR(CC133=0,FO43=0),0,CC133*FO43/(CC133+FO43))</f>
        <v>31.7285547182287</v>
      </c>
      <c r="CD43" s="12" t="n">
        <f aca="false">IF(OR(CD133=0,FP43=0),0,CD133*FP43/(CD133+FP43))</f>
        <v>31.9845447648874</v>
      </c>
      <c r="CE43" s="12" t="n">
        <f aca="false">IF(OR(CE133=0,FQ43=0),0,CE133*FQ43/(CE133+FQ43))</f>
        <v>32.2119566888157</v>
      </c>
      <c r="CF43" s="12" t="n">
        <f aca="false">IF(OR(CF133=0,FR43=0),0,CF133*FR43/(CF133+FR43))</f>
        <v>32.6527831206235</v>
      </c>
      <c r="CG43" s="12" t="n">
        <f aca="false">IF(OR(CG133=0,FS43=0),0,CG133*FS43/(CG133+FS43))</f>
        <v>33.0443109406123</v>
      </c>
      <c r="CH43" s="12" t="n">
        <f aca="false">IF(OR(CH133=0,FT43=0),0,CH133*FT43/(CH133+FT43))</f>
        <v>33.3896596646417</v>
      </c>
      <c r="CI43" s="12" t="n">
        <f aca="false">IF(OR(CI133=0,FU43=0),0,CI133*FU43/(CI133+FU43))</f>
        <v>33.691693633108</v>
      </c>
      <c r="CJ43" s="12" t="n">
        <f aca="false">IF(OR(CJ133=0,FV43=0),0,CJ133*FV43/(CJ133+FV43))</f>
        <v>33.953043521357</v>
      </c>
      <c r="CK43" s="12" t="n">
        <f aca="false">IF(OR(CK133=0,FW43=0),0,CK133*FW43/(CK133+FW43))</f>
        <v>34.5623329893246</v>
      </c>
      <c r="CL43" s="12" t="n">
        <f aca="false">IF(OR(CL133=0,FX43=0),0,CL133*FX43/(CL133+FX43))</f>
        <v>35.084822716473</v>
      </c>
      <c r="CM43" s="12" t="n">
        <f aca="false">IF(OR(CM133=0,FY43=0),0,CM133*FY43/(CM133+FY43))</f>
        <v>35.5292141316967</v>
      </c>
      <c r="CN43" s="12" t="n">
        <f aca="false">IF(OR(CN133=0,FZ43=0),0,CN133*FZ43/(CN133+FZ43))</f>
        <v>35.9030706362591</v>
      </c>
      <c r="CO43" s="12" t="n">
        <f aca="false">IF(OR(CO133=0,GA43=0),0,CO133*GA43/(CO133+GA43))</f>
        <v>36.2129895797452</v>
      </c>
      <c r="CP43" s="12" t="n">
        <f aca="false">IF(OR(CP133=0,GB43=0),0,CP133*GB43/(CP133+GB43))</f>
        <v>0</v>
      </c>
      <c r="CQ43" s="12" t="n">
        <f aca="false">IF(OR(CQ133=0,GC43=0),0,CQ133*GC43/(CQ133+GC43))</f>
        <v>0</v>
      </c>
      <c r="CR43" s="0" t="n">
        <f aca="false">IF(F$9=0,0,(SIN(F$12)*COS($E43)+SIN($E43)*COS(F$12))/SIN($E43)*F$9)</f>
        <v>33.8</v>
      </c>
      <c r="CS43" s="0" t="n">
        <f aca="false">IF(G$9=0,0,(SIN(G$12)*COS($E43)+SIN($E43)*COS(G$12))/SIN($E43)*G$9)</f>
        <v>35.9083788610554</v>
      </c>
      <c r="CT43" s="0" t="n">
        <f aca="false">IF(H$9=0,0,(SIN(H$12)*COS($E43)+SIN($E43)*COS(H$12))/SIN($E43)*H$9)</f>
        <v>38.0690403597154</v>
      </c>
      <c r="CU43" s="0" t="n">
        <f aca="false">IF(I$9=0,0,(SIN(I$12)*COS($E43)+SIN($E43)*COS(I$12))/SIN($E43)*I$9)</f>
        <v>41.0406390923344</v>
      </c>
      <c r="CV43" s="0" t="n">
        <f aca="false">IF(J$9=0,0,(SIN(J$12)*COS($E43)+SIN($E43)*COS(J$12))/SIN($E43)*J$9)</f>
        <v>44.1008694036225</v>
      </c>
      <c r="CW43" s="0" t="n">
        <f aca="false">IF(K$9=0,0,(SIN(K$12)*COS($E43)+SIN($E43)*COS(K$12))/SIN($E43)*K$9)</f>
        <v>47.2475931981497</v>
      </c>
      <c r="CX43" s="0" t="n">
        <f aca="false">IF(L$9=0,0,(SIN(L$12)*COS($E43)+SIN($E43)*COS(L$12))/SIN($E43)*L$9)</f>
        <v>50.4786155949904</v>
      </c>
      <c r="CY43" s="0" t="n">
        <f aca="false">IF(M$9=0,0,(SIN(M$12)*COS($E43)+SIN($E43)*COS(M$12))/SIN($E43)*M$9)</f>
        <v>53.7916859729117</v>
      </c>
      <c r="CZ43" s="0" t="n">
        <f aca="false">IF(N$9=0,0,(SIN(N$12)*COS($E43)+SIN($E43)*COS(N$12))/SIN($E43)*N$9)</f>
        <v>58.6507682478962</v>
      </c>
      <c r="DA43" s="0" t="n">
        <f aca="false">IF(O$9=0,0,(SIN(O$12)*COS($E43)+SIN($E43)*COS(O$12))/SIN($E43)*O$9)</f>
        <v>63.6499895657977</v>
      </c>
      <c r="DB43" s="0" t="n">
        <f aca="false">IF(P$9=0,0,(SIN(P$12)*COS($E43)+SIN($E43)*COS(P$12))/SIN($E43)*P$9)</f>
        <v>68.7855700215452</v>
      </c>
      <c r="DC43" s="0" t="n">
        <f aca="false">IF(Q$9=0,0,(SIN(Q$12)*COS($E43)+SIN($E43)*COS(Q$12))/SIN($E43)*Q$9)</f>
        <v>74.0536407315435</v>
      </c>
      <c r="DD43" s="0" t="n">
        <f aca="false">IF(R$9=0,0,(SIN(R$12)*COS($E43)+SIN($E43)*COS(R$12))/SIN($E43)*R$9)</f>
        <v>79.4502457141564</v>
      </c>
      <c r="DE43" s="0" t="n">
        <f aca="false">IF(S$9=0,0,(SIN(S$12)*COS($E43)+SIN($E43)*COS(S$12))/SIN($E43)*S$9)</f>
        <v>77.1485851743948</v>
      </c>
      <c r="DF43" s="0" t="n">
        <f aca="false">IF(T$9=0,0,(SIN(T$12)*COS($E43)+SIN($E43)*COS(T$12))/SIN($E43)*T$9)</f>
        <v>74.6869227158904</v>
      </c>
      <c r="DG43" s="0" t="n">
        <f aca="false">IF(U$9=0,0,(SIN(U$12)*COS($E43)+SIN($E43)*COS(U$12))/SIN($E43)*U$9)</f>
        <v>72.068329519049</v>
      </c>
      <c r="DH43" s="0" t="n">
        <f aca="false">IF(V$9=0,0,(SIN(V$12)*COS($E43)+SIN($E43)*COS(V$12))/SIN($E43)*V$9)</f>
        <v>69.2959654395423</v>
      </c>
      <c r="DI43" s="0" t="n">
        <f aca="false">IF(W$9=0,0,(SIN(W$12)*COS($E43)+SIN($E43)*COS(W$12))/SIN($E43)*W$9)</f>
        <v>66.3730773262348</v>
      </c>
      <c r="DJ43" s="0" t="n">
        <f aca="false">IF(X$9=0,0,(SIN(X$12)*COS($E43)+SIN($E43)*COS(X$12))/SIN($E43)*X$9)</f>
        <v>64.9148791760835</v>
      </c>
      <c r="DK43" s="0" t="n">
        <f aca="false">IF(Y$9=0,0,(SIN(Y$12)*COS($E43)+SIN($E43)*COS(Y$12))/SIN($E43)*Y$9)</f>
        <v>63.3613219422031</v>
      </c>
      <c r="DL43" s="0" t="n">
        <f aca="false">IF(Z$9=0,0,(SIN(Z$12)*COS($E43)+SIN($E43)*COS(Z$12))/SIN($E43)*Z$9)</f>
        <v>61.7144078700222</v>
      </c>
      <c r="DM43" s="0" t="n">
        <f aca="false">IF(AA$9=0,0,(SIN(AA$12)*COS($E43)+SIN($E43)*COS(AA$12))/SIN($E43)*AA$9)</f>
        <v>59.9761902006529</v>
      </c>
      <c r="DN43" s="0" t="n">
        <f aca="false">IF(AB$9=0,0,(SIN(AB$12)*COS($E43)+SIN($E43)*COS(AB$12))/SIN($E43)*AB$9)</f>
        <v>58.1487720728292</v>
      </c>
      <c r="DO43" s="0" t="n">
        <f aca="false">IF(AC$9=0,0,(SIN(AC$12)*COS($E43)+SIN($E43)*COS(AC$12))/SIN($E43)*AC$9)</f>
        <v>57.176779795146</v>
      </c>
      <c r="DP43" s="0" t="n">
        <f aca="false">IF(AD$9=0,0,(SIN(AD$12)*COS($E43)+SIN($E43)*COS(AD$12))/SIN($E43)*AD$9)</f>
        <v>56.1435524324125</v>
      </c>
      <c r="DQ43" s="0" t="n">
        <f aca="false">IF(AE$9=0,0,(SIN(AE$12)*COS($E43)+SIN($E43)*COS(AE$12))/SIN($E43)*AE$9)</f>
        <v>55.0504639610071</v>
      </c>
      <c r="DR43" s="0" t="n">
        <f aca="false">IF(AF$9=0,0,(SIN(AF$12)*COS($E43)+SIN($E43)*COS(AF$12))/SIN($E43)*AF$9)</f>
        <v>53.8989196164605</v>
      </c>
      <c r="DS43" s="0" t="n">
        <f aca="false">IF(AG$9=0,0,(SIN(AG$12)*COS($E43)+SIN($E43)*COS(AG$12))/SIN($E43)*AG$9)</f>
        <v>52.6903551387825</v>
      </c>
      <c r="DT43" s="0" t="n">
        <f aca="false">IF(AH$9=0,0,(SIN(AH$12)*COS($E43)+SIN($E43)*COS(AH$12))/SIN($E43)*AH$9)</f>
        <v>51.9255198493362</v>
      </c>
      <c r="DU43" s="0" t="n">
        <f aca="false">IF(AI$9=0,0,(SIN(AI$12)*COS($E43)+SIN($E43)*COS(AI$12))/SIN($E43)*AI$9)</f>
        <v>51.1169436932302</v>
      </c>
      <c r="DV43" s="0" t="n">
        <f aca="false">IF(AJ$9=0,0,(SIN(AJ$12)*COS($E43)+SIN($E43)*COS(AJ$12))/SIN($E43)*AJ$9)</f>
        <v>50.2656882908071</v>
      </c>
      <c r="DW43" s="0" t="n">
        <f aca="false">IF(AK$9=0,0,(SIN(AK$12)*COS($E43)+SIN($E43)*COS(AK$12))/SIN($E43)*AK$9)</f>
        <v>49.3728365204417</v>
      </c>
      <c r="DX43" s="0" t="n">
        <f aca="false">IF(AL$9=0,0,(SIN(AL$12)*COS($E43)+SIN($E43)*COS(AL$12))/SIN($E43)*AL$9)</f>
        <v>48.4394919378169</v>
      </c>
      <c r="DY43" s="0" t="n">
        <f aca="false">IF(AM$9=0,0,(SIN(AM$12)*COS($E43)+SIN($E43)*COS(AM$12))/SIN($E43)*AM$9)</f>
        <v>47.8157986143025</v>
      </c>
      <c r="DZ43" s="0" t="n">
        <f aca="false">IF(AN$9=0,0,(SIN(AN$12)*COS($E43)+SIN($E43)*COS(AN$12))/SIN($E43)*AN$9)</f>
        <v>47.1597147391949</v>
      </c>
      <c r="EA43" s="0" t="n">
        <f aca="false">IF(AO$9=0,0,(SIN(AO$12)*COS($E43)+SIN($E43)*COS(AO$12))/SIN($E43)*AO$9)</f>
        <v>46.4720807183355</v>
      </c>
      <c r="EB43" s="0" t="n">
        <f aca="false">IF(AP$9=0,0,(SIN(AP$12)*COS($E43)+SIN($E43)*COS(AP$12))/SIN($E43)*AP$9)</f>
        <v>45.7537518027145</v>
      </c>
      <c r="EC43" s="0" t="n">
        <f aca="false">IF(AQ$9=0,0,(SIN(AQ$12)*COS($E43)+SIN($E43)*COS(AQ$12))/SIN($E43)*AQ$9)</f>
        <v>45.0055976312387</v>
      </c>
      <c r="ED43" s="0" t="n">
        <f aca="false">IF(AR$9=0,0,(SIN(AR$12)*COS($E43)+SIN($E43)*COS(AR$12))/SIN($E43)*AR$9)</f>
        <v>44.5910304705957</v>
      </c>
      <c r="EE43" s="0" t="n">
        <f aca="false">IF(AS$9=0,0,(SIN(AS$12)*COS($E43)+SIN($E43)*COS(AS$12))/SIN($E43)*AS$9)</f>
        <v>44.1531656217657</v>
      </c>
      <c r="EF43" s="0" t="n">
        <f aca="false">IF(AT$9=0,0,(SIN(AT$12)*COS($E43)+SIN($E43)*COS(AT$12))/SIN($E43)*AT$9)</f>
        <v>43.6925796276202</v>
      </c>
      <c r="EG43" s="0" t="n">
        <f aca="false">IF(AU$9=0,0,(SIN(AU$12)*COS($E43)+SIN($E43)*COS(AU$12))/SIN($E43)*AU$9)</f>
        <v>43.20985877635</v>
      </c>
      <c r="EH43" s="0" t="n">
        <f aca="false">IF(AV$9=0,0,(SIN(AV$12)*COS($E43)+SIN($E43)*COS(AV$12))/SIN($E43)*AV$9)</f>
        <v>42.7055987870237</v>
      </c>
      <c r="EI43" s="0" t="n">
        <f aca="false">IF(AW$9=0,0,(SIN(AW$12)*COS($E43)+SIN($E43)*COS(AW$12))/SIN($E43)*AW$9)</f>
        <v>42.2774567495762</v>
      </c>
      <c r="EJ43" s="0" t="n">
        <f aca="false">IF(AX$9=0,0,(SIN(AX$12)*COS($E43)+SIN($E43)*COS(AX$12))/SIN($E43)*AX$9)</f>
        <v>41.8299358417605</v>
      </c>
      <c r="EK43" s="0" t="n">
        <f aca="false">IF(AY$9=0,0,(SIN(AY$12)*COS($E43)+SIN($E43)*COS(AY$12))/SIN($E43)*AY$9)</f>
        <v>41.3635690329036</v>
      </c>
      <c r="EL43" s="0" t="n">
        <f aca="false">IF(AZ$9=0,0,(SIN(AZ$12)*COS($E43)+SIN($E43)*COS(AZ$12))/SIN($E43)*AZ$9)</f>
        <v>40.8788968923438</v>
      </c>
      <c r="EM43" s="0" t="n">
        <f aca="false">IF(BA$9=0,0,(SIN(BA$12)*COS($E43)+SIN($E43)*COS(BA$12))/SIN($E43)*BA$9)</f>
        <v>40.3764673033783</v>
      </c>
      <c r="EN43" s="0" t="n">
        <f aca="false">IF(BB$9=0,0,(SIN(BB$12)*COS($E43)+SIN($E43)*COS(BB$12))/SIN($E43)*BB$9)</f>
        <v>40.0398045784672</v>
      </c>
      <c r="EO43" s="0" t="n">
        <f aca="false">IF(BC$9=0,0,(SIN(BC$12)*COS($E43)+SIN($E43)*COS(BC$12))/SIN($E43)*BC$9)</f>
        <v>39.6876866338302</v>
      </c>
      <c r="EP43" s="0" t="n">
        <f aca="false">IF(BD$9=0,0,(SIN(BD$12)*COS($E43)+SIN($E43)*COS(BD$12))/SIN($E43)*BD$9)</f>
        <v>39.3205138068665</v>
      </c>
      <c r="EQ43" s="0" t="n">
        <f aca="false">IF(BE$9=0,0,(SIN(BE$12)*COS($E43)+SIN($E43)*COS(BE$12))/SIN($E43)*BE$9)</f>
        <v>38.9386919241974</v>
      </c>
      <c r="ER43" s="0" t="n">
        <f aca="false">IF(BF$9=0,0,(SIN(BF$12)*COS($E43)+SIN($E43)*COS(BF$12))/SIN($E43)*BF$9)</f>
        <v>38.5426320884979</v>
      </c>
      <c r="ES43" s="0" t="n">
        <f aca="false">IF(BG$9=0,0,(SIN(BG$12)*COS($E43)+SIN($E43)*COS(BG$12))/SIN($E43)*BG$9)</f>
        <v>39.1986446429261</v>
      </c>
      <c r="ET43" s="0" t="n">
        <f aca="false">IF(BH$9=0,0,(SIN(BH$12)*COS($E43)+SIN($E43)*COS(BH$12))/SIN($E43)*BH$9)</f>
        <v>39.8448421202138</v>
      </c>
      <c r="EU43" s="0" t="n">
        <f aca="false">IF(BI$9=0,0,(SIN(BI$12)*COS($E43)+SIN($E43)*COS(BI$12))/SIN($E43)*BI$9)</f>
        <v>40.480674470662</v>
      </c>
      <c r="EV43" s="0" t="n">
        <f aca="false">IF(BJ$9=0,0,(SIN(BJ$12)*COS($E43)+SIN($E43)*COS(BJ$12))/SIN($E43)*BJ$9)</f>
        <v>41.1055942621218</v>
      </c>
      <c r="EW43" s="0" t="n">
        <f aca="false">IF(BK$9=0,0,(SIN(BK$12)*COS($E43)+SIN($E43)*COS(BK$12))/SIN($E43)*BK$9)</f>
        <v>41.7190569545038</v>
      </c>
      <c r="EX43" s="0" t="n">
        <f aca="false">IF(BL$9=0,0,(SIN(BL$12)*COS($E43)+SIN($E43)*COS(BL$12))/SIN($E43)*BL$9)</f>
        <v>42.7087828356808</v>
      </c>
      <c r="EY43" s="0" t="n">
        <f aca="false">IF(BM$9=0,0,(SIN(BM$12)*COS($E43)+SIN($E43)*COS(BM$12))/SIN($E43)*BM$9)</f>
        <v>43.686090594233</v>
      </c>
      <c r="EZ43" s="0" t="n">
        <f aca="false">IF(BN$9=0,0,(SIN(BN$12)*COS($E43)+SIN($E43)*COS(BN$12))/SIN($E43)*BN$9)</f>
        <v>44.6500911463936</v>
      </c>
      <c r="FA43" s="0" t="n">
        <f aca="false">IF(BO$9=0,0,(SIN(BO$12)*COS($E43)+SIN($E43)*COS(BO$12))/SIN($E43)*BO$9)</f>
        <v>45.5998994618995</v>
      </c>
      <c r="FB43" s="0" t="n">
        <f aca="false">IF(BP$9=0,0,(SIN(BP$12)*COS($E43)+SIN($E43)*COS(BP$12))/SIN($E43)*BP$9)</f>
        <v>46.5346350137228</v>
      </c>
      <c r="FC43" s="0" t="n">
        <f aca="false">IF(BQ$9=0,0,(SIN(BQ$12)*COS($E43)+SIN($E43)*COS(BQ$12))/SIN($E43)*BQ$9)</f>
        <v>47.6471096640328</v>
      </c>
      <c r="FD43" s="0" t="n">
        <f aca="false">IF(BR$9=0,0,(SIN(BR$12)*COS($E43)+SIN($E43)*COS(BR$12))/SIN($E43)*BR$9)</f>
        <v>48.7422340499703</v>
      </c>
      <c r="FE43" s="0" t="n">
        <f aca="false">IF(BS$9=0,0,(SIN(BS$12)*COS($E43)+SIN($E43)*COS(BS$12))/SIN($E43)*BS$9)</f>
        <v>49.8189670831277</v>
      </c>
      <c r="FF43" s="0" t="n">
        <f aca="false">IF(BT$9=0,0,(SIN(BT$12)*COS($E43)+SIN($E43)*COS(BT$12))/SIN($E43)*BT$9)</f>
        <v>50.8762743568172</v>
      </c>
      <c r="FG43" s="0" t="n">
        <f aca="false">IF(BU$9=0,0,(SIN(BU$12)*COS($E43)+SIN($E43)*COS(BU$12))/SIN($E43)*BU$9)</f>
        <v>51.9131286763445</v>
      </c>
      <c r="FH43" s="0" t="n">
        <f aca="false">IF(BV$9=0,0,(SIN(BV$12)*COS($E43)+SIN($E43)*COS(BV$12))/SIN($E43)*BV$9)</f>
        <v>53.3120505184787</v>
      </c>
      <c r="FI43" s="0" t="n">
        <f aca="false">IF(BW$9=0,0,(SIN(BW$12)*COS($E43)+SIN($E43)*COS(BW$12))/SIN($E43)*BW$9)</f>
        <v>54.6862515767751</v>
      </c>
      <c r="FJ43" s="0" t="n">
        <f aca="false">IF(BX$9=0,0,(SIN(BX$12)*COS($E43)+SIN($E43)*COS(BX$12))/SIN($E43)*BX$9)</f>
        <v>56.0343799793858</v>
      </c>
      <c r="FK43" s="0" t="n">
        <f aca="false">IF(BY$9=0,0,(SIN(BY$12)*COS($E43)+SIN($E43)*COS(BY$12))/SIN($E43)*BY$9)</f>
        <v>57.3550946642533</v>
      </c>
      <c r="FL43" s="0" t="n">
        <f aca="false">IF(BZ$9=0,0,(SIN(BZ$12)*COS($E43)+SIN($E43)*COS(BZ$12))/SIN($E43)*BZ$9)</f>
        <v>58.6470660710227</v>
      </c>
      <c r="FM43" s="0" t="n">
        <f aca="false">IF(CA$9=0,0,(SIN(CA$12)*COS($E43)+SIN($E43)*COS(CA$12))/SIN($E43)*CA$9)</f>
        <v>60.4741558551742</v>
      </c>
      <c r="FN43" s="0" t="n">
        <f aca="false">IF(CB$9=0,0,(SIN(CB$12)*COS($E43)+SIN($E43)*COS(CB$12))/SIN($E43)*CB$9)</f>
        <v>62.2647897214153</v>
      </c>
      <c r="FO43" s="0" t="n">
        <f aca="false">IF(CC$9=0,0,(SIN(CC$12)*COS($E43)+SIN($E43)*COS(CC$12))/SIN($E43)*CC$9)</f>
        <v>64.0171625688886</v>
      </c>
      <c r="FP43" s="0" t="n">
        <f aca="false">IF(CD$9=0,0,(SIN(CD$12)*COS($E43)+SIN($E43)*COS(CD$12))/SIN($E43)*CD$9)</f>
        <v>65.7294868287234</v>
      </c>
      <c r="FQ43" s="0" t="n">
        <f aca="false">IF(CE$9=0,0,(SIN(CE$12)*COS($E43)+SIN($E43)*COS(CE$12))/SIN($E43)*CE$9)</f>
        <v>67.3999933904604</v>
      </c>
      <c r="FR43" s="0" t="n">
        <f aca="false">IF(CF$9=0,0,(SIN(CF$12)*COS($E43)+SIN($E43)*COS(CF$12))/SIN($E43)*CF$9)</f>
        <v>70.1284261250038</v>
      </c>
      <c r="FS43" s="0" t="n">
        <f aca="false">IF(CG$9=0,0,(SIN(CG$12)*COS($E43)+SIN($E43)*COS(CG$12))/SIN($E43)*CG$9)</f>
        <v>72.7979879466302</v>
      </c>
      <c r="FT43" s="0" t="n">
        <f aca="false">IF(CH$9=0,0,(SIN(CH$12)*COS($E43)+SIN($E43)*COS(CH$12))/SIN($E43)*CH$9)</f>
        <v>75.4059702266984</v>
      </c>
      <c r="FU43" s="0" t="n">
        <f aca="false">IF(CI$9=0,0,(SIN(CI$12)*COS($E43)+SIN($E43)*COS(CI$12))/SIN($E43)*CI$9)</f>
        <v>77.9496950973055</v>
      </c>
      <c r="FV43" s="0" t="n">
        <f aca="false">IF(CJ$9=0,0,(SIN(CJ$12)*COS($E43)+SIN($E43)*COS(CJ$12))/SIN($E43)*CJ$9)</f>
        <v>80.426516840709</v>
      </c>
      <c r="FW43" s="0" t="n">
        <f aca="false">IF(CK$9=0,0,(SIN(CK$12)*COS($E43)+SIN($E43)*COS(CK$12))/SIN($E43)*CK$9)</f>
        <v>85.1396898656528</v>
      </c>
      <c r="FX43" s="0" t="n">
        <f aca="false">IF(CL$9=0,0,(SIN(CL$12)*COS($E43)+SIN($E43)*COS(CL$12))/SIN($E43)*CL$9)</f>
        <v>89.7442332723484</v>
      </c>
      <c r="FY43" s="0" t="n">
        <f aca="false">IF(CM$9=0,0,(SIN(CM$12)*COS($E43)+SIN($E43)*COS(CM$12))/SIN($E43)*CM$9)</f>
        <v>94.2355155172385</v>
      </c>
      <c r="FZ43" s="0" t="n">
        <f aca="false">IF(CN$9=0,0,(SIN(CN$12)*COS($E43)+SIN($E43)*COS(CN$12))/SIN($E43)*CN$9)</f>
        <v>98.6089657305559</v>
      </c>
      <c r="GA43" s="0" t="n">
        <f aca="false">IF(CO$9=0,0,(SIN(CO$12)*COS($E43)+SIN($E43)*COS(CO$12))/SIN($E43)*CO$9)</f>
        <v>102.860076084254</v>
      </c>
      <c r="GB43" s="0" t="n">
        <f aca="false">IF(CP$9=0,0,(SIN(CP$12)*COS($E43)+SIN($E43)*COS(CP$12))/SIN($E43)*CP$9)</f>
        <v>0</v>
      </c>
      <c r="GC43" s="0" t="n">
        <f aca="false">IF(CQ$9=0,0,(SIN(CQ$12)*COS($E43)+SIN($E43)*COS(CQ$12))/SIN($E43)*CQ$9)</f>
        <v>0</v>
      </c>
    </row>
    <row r="44" customFormat="false" ht="12.8" hidden="true" customHeight="false" outlineLevel="0" collapsed="false">
      <c r="A44" s="0" t="n">
        <f aca="false">MAX($F44:$CQ44)</f>
        <v>57.1771358797865</v>
      </c>
      <c r="B44" s="91" t="n">
        <f aca="false">IF(ISNA(INDEX(vmg!$B$6:$B$151,MATCH($C44,vmg!$F$6:$F$151,0))),IF(ISNA(INDEX(vmg!$B$6:$B$151,MATCH($C44,vmg!$D$6:$D$151,0))),0,INDEX(vmg!$B$6:$B$151,MATCH($C44,vmg!$D$6:$D$151,0))),INDEX(vmg!$B$6:$B$151,MATCH($C44,vmg!$F$6:$F$151,0)))</f>
        <v>62.676</v>
      </c>
      <c r="C44" s="90" t="n">
        <f aca="false">MOD(Best +D44,360)</f>
        <v>113</v>
      </c>
      <c r="D44" s="90" t="n">
        <f aca="false">D43+1</f>
        <v>32</v>
      </c>
      <c r="E44" s="1" t="n">
        <f aca="false">D44*PI()/180</f>
        <v>0.558505360638185</v>
      </c>
      <c r="F44" s="12" t="n">
        <f aca="false">IF(OR(F134=0,CR44=0),0,F134*CR44/(F134+CR44))</f>
        <v>33.79999885756</v>
      </c>
      <c r="G44" s="12" t="n">
        <f aca="false">IF(OR(G134=0,CS44=0),0,G134*CS44/(G134+CS44))</f>
        <v>35.2234761187132</v>
      </c>
      <c r="H44" s="12" t="n">
        <f aca="false">IF(OR(H134=0,CT44=0),0,H134*CT44/(H134+CT44))</f>
        <v>36.6040516083036</v>
      </c>
      <c r="I44" s="12" t="n">
        <f aca="false">IF(OR(I134=0,CU44=0),0,I134*CU44/(I134+CU44))</f>
        <v>38.6141394489036</v>
      </c>
      <c r="J44" s="12" t="n">
        <f aca="false">IF(OR(J134=0,CV44=0),0,J134*CV44/(J134+CV44))</f>
        <v>40.5515431028302</v>
      </c>
      <c r="K44" s="12" t="n">
        <f aca="false">IF(OR(K134=0,CW44=0),0,K134*CW44/(K134+CW44))</f>
        <v>42.4095382690861</v>
      </c>
      <c r="L44" s="12" t="n">
        <f aca="false">IF(OR(L134=0,CX44=0),0,L134*CX44/(L134+CX44))</f>
        <v>44.18282047855</v>
      </c>
      <c r="M44" s="12" t="n">
        <f aca="false">IF(OR(M134=0,CY44=0),0,M134*CY44/(M134+CY44))</f>
        <v>45.8674370247845</v>
      </c>
      <c r="N44" s="12" t="n">
        <f aca="false">IF(OR(N134=0,CZ44=0),0,N134*CZ44/(N134+CZ44))</f>
        <v>48.4738543861512</v>
      </c>
      <c r="O44" s="12" t="n">
        <f aca="false">IF(OR(O134=0,DA44=0),0,O134*DA44/(O134+DA44))</f>
        <v>50.9105804879845</v>
      </c>
      <c r="P44" s="12" t="n">
        <f aca="false">IF(OR(P134=0,DB44=0),0,P134*DB44/(P134+DB44))</f>
        <v>53.1735957069273</v>
      </c>
      <c r="Q44" s="12" t="n">
        <f aca="false">IF(OR(Q134=0,DC44=0),0,Q134*DC44/(Q134+DC44))</f>
        <v>55.2619154072026</v>
      </c>
      <c r="R44" s="12" t="n">
        <f aca="false">IF(OR(R134=0,DD44=0),0,R134*DD44/(R134+DD44))</f>
        <v>57.1771358797865</v>
      </c>
      <c r="S44" s="12" t="n">
        <f aca="false">IF(OR(S134=0,DE44=0),0,S134*DE44/(S134+DE44))</f>
        <v>55.0130689321574</v>
      </c>
      <c r="T44" s="12" t="n">
        <f aca="false">IF(OR(T134=0,DF44=0),0,T134*DF44/(T134+DF44))</f>
        <v>52.8885729837515</v>
      </c>
      <c r="U44" s="12" t="n">
        <f aca="false">IF(OR(U134=0,DG44=0),0,U134*DG44/(U134+DG44))</f>
        <v>50.7911698880954</v>
      </c>
      <c r="V44" s="12" t="n">
        <f aca="false">IF(OR(V134=0,DH44=0),0,V134*DH44/(V134+DH44))</f>
        <v>48.7090416213119</v>
      </c>
      <c r="W44" s="12" t="n">
        <f aca="false">IF(OR(W134=0,DI44=0),0,W134*DI44/(W134+DI44))</f>
        <v>46.6307773551821</v>
      </c>
      <c r="X44" s="12" t="n">
        <f aca="false">IF(OR(X134=0,DJ44=0),0,X134*DJ44/(X134+DJ44))</f>
        <v>45.3483378826741</v>
      </c>
      <c r="Y44" s="12" t="n">
        <f aca="false">IF(OR(Y134=0,DK44=0),0,Y134*DK44/(Y134+DK44))</f>
        <v>44.0711779805515</v>
      </c>
      <c r="Z44" s="12" t="n">
        <f aca="false">IF(OR(Z134=0,DL44=0),0,Z134*DL44/(Z134+DL44))</f>
        <v>42.7954662059929</v>
      </c>
      <c r="AA44" s="12" t="n">
        <f aca="false">IF(OR(AA134=0,DM44=0),0,AA134*DM44/(AA134+DM44))</f>
        <v>41.517463431679</v>
      </c>
      <c r="AB44" s="12" t="n">
        <f aca="false">IF(OR(AB134=0,DN44=0),0,AB134*DN44/(AB134+DN44))</f>
        <v>40.2334783033215</v>
      </c>
      <c r="AC44" s="12" t="n">
        <f aca="false">IF(OR(AC134=0,DO44=0),0,AC134*DO44/(AC134+DO44))</f>
        <v>39.3967725002166</v>
      </c>
      <c r="AD44" s="12" t="n">
        <f aca="false">IF(OR(AD134=0,DP44=0),0,AD134*DP44/(AD134+DP44))</f>
        <v>38.5573961126509</v>
      </c>
      <c r="AE44" s="12" t="n">
        <f aca="false">IF(OR(AE134=0,DQ44=0),0,AE134*DQ44/(AE134+DQ44))</f>
        <v>37.7140443478947</v>
      </c>
      <c r="AF44" s="12" t="n">
        <f aca="false">IF(OR(AF134=0,DR44=0),0,AF134*DR44/(AF134+DR44))</f>
        <v>36.8654244843318</v>
      </c>
      <c r="AG44" s="12" t="n">
        <f aca="false">IF(OR(AG134=0,DS44=0),0,AG134*DS44/(AG134+DS44))</f>
        <v>36.0102469538082</v>
      </c>
      <c r="AH44" s="12" t="n">
        <f aca="false">IF(OR(AH134=0,DT44=0),0,AH134*DT44/(AH134+DT44))</f>
        <v>35.3840187007655</v>
      </c>
      <c r="AI44" s="12" t="n">
        <f aca="false">IF(OR(AI134=0,DU44=0),0,AI134*DU44/(AI134+DU44))</f>
        <v>34.7530184247755</v>
      </c>
      <c r="AJ44" s="12" t="n">
        <f aca="false">IF(OR(AJ134=0,DV44=0),0,AJ134*DV44/(AJ134+DV44))</f>
        <v>34.1167048829216</v>
      </c>
      <c r="AK44" s="12" t="n">
        <f aca="false">IF(OR(AK134=0,DW44=0),0,AK134*DW44/(AK134+DW44))</f>
        <v>33.4745345569198</v>
      </c>
      <c r="AL44" s="12" t="n">
        <f aca="false">IF(OR(AL134=0,DX44=0),0,AL134*DX44/(AL134+DX44))</f>
        <v>32.8259594444308</v>
      </c>
      <c r="AM44" s="12" t="n">
        <f aca="false">IF(OR(AM134=0,DY44=0),0,AM134*DY44/(AM134+DY44))</f>
        <v>32.3336383251642</v>
      </c>
      <c r="AN44" s="12" t="n">
        <f aca="false">IF(OR(AN134=0,DZ44=0),0,AN134*DZ44/(AN134+DZ44))</f>
        <v>31.8363219463977</v>
      </c>
      <c r="AO44" s="12" t="n">
        <f aca="false">IF(OR(AO134=0,EA44=0),0,AO134*EA44/(AO134+EA44))</f>
        <v>31.3337982180517</v>
      </c>
      <c r="AP44" s="12" t="n">
        <f aca="false">IF(OR(AP134=0,EB44=0),0,AP134*EB44/(AP134+EB44))</f>
        <v>30.8258513812</v>
      </c>
      <c r="AQ44" s="12" t="n">
        <f aca="false">IF(OR(AQ134=0,EC44=0),0,AQ134*EC44/(AQ134+EC44))</f>
        <v>30.3122616529169</v>
      </c>
      <c r="AR44" s="12" t="n">
        <f aca="false">IF(OR(AR134=0,ED44=0),0,AR134*ED44/(AR134+ED44))</f>
        <v>29.960526781737</v>
      </c>
      <c r="AS44" s="12" t="n">
        <f aca="false">IF(OR(AS134=0,EE44=0),0,AS134*EE44/(AS134+EE44))</f>
        <v>29.6044982883774</v>
      </c>
      <c r="AT44" s="12" t="n">
        <f aca="false">IF(OR(AT134=0,EF44=0),0,AT134*EF44/(AT134+EF44))</f>
        <v>29.2441679832865</v>
      </c>
      <c r="AU44" s="12" t="n">
        <f aca="false">IF(OR(AU134=0,EG44=0),0,AU134*EG44/(AU134+EG44))</f>
        <v>28.8795247567824</v>
      </c>
      <c r="AV44" s="12" t="n">
        <f aca="false">IF(OR(AV134=0,EH44=0),0,AV134*EH44/(AV134+EH44))</f>
        <v>28.5105548213447</v>
      </c>
      <c r="AW44" s="12" t="n">
        <f aca="false">IF(OR(AW134=0,EI44=0),0,AW134*EI44/(AW134+EI44))</f>
        <v>28.1814293844765</v>
      </c>
      <c r="AX44" s="12" t="n">
        <f aca="false">IF(OR(AX134=0,EJ44=0),0,AX134*EJ44/(AX134+EJ44))</f>
        <v>27.8482452459329</v>
      </c>
      <c r="AY44" s="12" t="n">
        <f aca="false">IF(OR(AY134=0,EK44=0),0,AY134*EK44/(AY134+EK44))</f>
        <v>27.5110177621352</v>
      </c>
      <c r="AZ44" s="12" t="n">
        <f aca="false">IF(OR(AZ134=0,EL44=0),0,AZ134*EL44/(AZ134+EL44))</f>
        <v>27.1697602962834</v>
      </c>
      <c r="BA44" s="12" t="n">
        <f aca="false">IF(OR(BA134=0,EM44=0),0,BA134*EM44/(BA134+EM44))</f>
        <v>26.8244844675119</v>
      </c>
      <c r="BB44" s="12" t="n">
        <f aca="false">IF(OR(BB134=0,EN44=0),0,BB134*EN44/(BB134+EN44))</f>
        <v>26.5578768441118</v>
      </c>
      <c r="BC44" s="12" t="n">
        <f aca="false">IF(OR(BC134=0,EO44=0),0,BC134*EO44/(BC134+EO44))</f>
        <v>26.2876451695155</v>
      </c>
      <c r="BD44" s="12" t="n">
        <f aca="false">IF(OR(BD134=0,EP44=0),0,BD134*EP44/(BD134+EP44))</f>
        <v>26.0138397382829</v>
      </c>
      <c r="BE44" s="12" t="n">
        <f aca="false">IF(OR(BE134=0,EQ44=0),0,BE134*EQ44/(BE134+EQ44))</f>
        <v>25.7365091263555</v>
      </c>
      <c r="BF44" s="12" t="n">
        <f aca="false">IF(OR(BF134=0,ER44=0),0,BF134*ER44/(BF134+ER44))</f>
        <v>25.4557004099799</v>
      </c>
      <c r="BG44" s="12" t="n">
        <f aca="false">IF(OR(BG134=0,ES44=0),0,BG134*ES44/(BG134+ES44))</f>
        <v>25.6442665797069</v>
      </c>
      <c r="BH44" s="12" t="n">
        <f aca="false">IF(OR(BH134=0,ET44=0),0,BH134*ET44/(BH134+ET44))</f>
        <v>25.82211472673</v>
      </c>
      <c r="BI44" s="12" t="n">
        <f aca="false">IF(OR(BI134=0,EU44=0),0,BI134*EU44/(BI134+EU44))</f>
        <v>25.9893163167412</v>
      </c>
      <c r="BJ44" s="12" t="n">
        <f aca="false">IF(OR(BJ134=0,EV44=0),0,BJ134*EV44/(BJ134+EV44))</f>
        <v>26.1459484284798</v>
      </c>
      <c r="BK44" s="12" t="n">
        <f aca="false">IF(OR(BK134=0,EW44=0),0,BK134*EW44/(BK134+EW44))</f>
        <v>26.292093036519</v>
      </c>
      <c r="BL44" s="12" t="n">
        <f aca="false">IF(OR(BL134=0,EX44=0),0,BL134*EX44/(BL134+EX44))</f>
        <v>26.5830848663039</v>
      </c>
      <c r="BM44" s="12" t="n">
        <f aca="false">IF(OR(BM134=0,EY44=0),0,BM134*EY44/(BM134+EY44))</f>
        <v>26.8573157077678</v>
      </c>
      <c r="BN44" s="12" t="n">
        <f aca="false">IF(OR(BN134=0,EZ44=0),0,BN134*EZ44/(BN134+EZ44))</f>
        <v>27.1150184437521</v>
      </c>
      <c r="BO44" s="12" t="n">
        <f aca="false">IF(OR(BO134=0,FA44=0),0,BO134*FA44/(BO134+FA44))</f>
        <v>27.3564342325801</v>
      </c>
      <c r="BP44" s="12" t="n">
        <f aca="false">IF(OR(BP134=0,FB44=0),0,BP134*FB44/(BP134+FB44))</f>
        <v>27.5818107697501</v>
      </c>
      <c r="BQ44" s="12" t="n">
        <f aca="false">IF(OR(BQ134=0,FC44=0),0,BQ134*FC44/(BQ134+FC44))</f>
        <v>27.8597370259478</v>
      </c>
      <c r="BR44" s="12" t="n">
        <f aca="false">IF(OR(BR134=0,FD44=0),0,BR134*FD44/(BR134+FD44))</f>
        <v>28.1185699888724</v>
      </c>
      <c r="BS44" s="12" t="n">
        <f aca="false">IF(OR(BS134=0,FE44=0),0,BS134*FE44/(BS134+FE44))</f>
        <v>28.3586956195209</v>
      </c>
      <c r="BT44" s="12" t="n">
        <f aca="false">IF(OR(BT134=0,FF44=0),0,BT134*FF44/(BT134+FF44))</f>
        <v>28.5804999511993</v>
      </c>
      <c r="BU44" s="12" t="n">
        <f aca="false">IF(OR(BU134=0,FG44=0),0,BU134*FG44/(BU134+FG44))</f>
        <v>28.7843674201568</v>
      </c>
      <c r="BV44" s="12" t="n">
        <f aca="false">IF(OR(BV134=0,FH44=0),0,BV134*FH44/(BV134+FH44))</f>
        <v>29.0888800703466</v>
      </c>
      <c r="BW44" s="12" t="n">
        <f aca="false">IF(OR(BW134=0,FI44=0),0,BW134*FI44/(BW134+FI44))</f>
        <v>29.3689433040121</v>
      </c>
      <c r="BX44" s="12" t="n">
        <f aca="false">IF(OR(BX134=0,FJ44=0),0,BX134*FJ44/(BX134+FJ44))</f>
        <v>29.6252814945368</v>
      </c>
      <c r="BY44" s="12" t="n">
        <f aca="false">IF(OR(BY134=0,FK44=0),0,BY134*FK44/(BY134+FK44))</f>
        <v>29.8586003844803</v>
      </c>
      <c r="BZ44" s="12" t="n">
        <f aca="false">IF(OR(BZ134=0,FL44=0),0,BZ134*FL44/(BZ134+FL44))</f>
        <v>30.0695857917094</v>
      </c>
      <c r="CA44" s="12" t="n">
        <f aca="false">IF(OR(CA134=0,FM44=0),0,CA134*FM44/(CA134+FM44))</f>
        <v>30.4072518234739</v>
      </c>
      <c r="CB44" s="12" t="n">
        <f aca="false">IF(OR(CB134=0,FN44=0),0,CB134*FN44/(CB134+FN44))</f>
        <v>30.7127849132833</v>
      </c>
      <c r="CC44" s="12" t="n">
        <f aca="false">IF(OR(CC134=0,FO44=0),0,CC134*FO44/(CC134+FO44))</f>
        <v>30.9875286691765</v>
      </c>
      <c r="CD44" s="12" t="n">
        <f aca="false">IF(OR(CD134=0,FP44=0),0,CD134*FP44/(CD134+FP44))</f>
        <v>31.2327600330154</v>
      </c>
      <c r="CE44" s="12" t="n">
        <f aca="false">IF(OR(CE134=0,FQ44=0),0,CE134*FQ44/(CE134+FQ44))</f>
        <v>31.4496909235933</v>
      </c>
      <c r="CF44" s="12" t="n">
        <f aca="false">IF(OR(CF134=0,FR44=0),0,CF134*FR44/(CF134+FR44))</f>
        <v>31.8770618178379</v>
      </c>
      <c r="CG44" s="12" t="n">
        <f aca="false">IF(OR(CG134=0,FS44=0),0,CG134*FS44/(CG134+FS44))</f>
        <v>32.2556991606331</v>
      </c>
      <c r="CH44" s="12" t="n">
        <f aca="false">IF(OR(CH134=0,FT44=0),0,CH134*FT44/(CH134+FT44))</f>
        <v>32.5886580894601</v>
      </c>
      <c r="CI44" s="12" t="n">
        <f aca="false">IF(OR(CI134=0,FU44=0),0,CI134*FU44/(CI134+FU44))</f>
        <v>32.8787461799135</v>
      </c>
      <c r="CJ44" s="12" t="n">
        <f aca="false">IF(OR(CJ134=0,FV44=0),0,CJ134*FV44/(CJ134+FV44))</f>
        <v>33.1285439746779</v>
      </c>
      <c r="CK44" s="12" t="n">
        <f aca="false">IF(OR(CK134=0,FW44=0),0,CK134*FW44/(CK134+FW44))</f>
        <v>33.7216644306819</v>
      </c>
      <c r="CL44" s="12" t="n">
        <f aca="false">IF(OR(CL134=0,FX44=0),0,CL134*FX44/(CL134+FX44))</f>
        <v>34.2290275150712</v>
      </c>
      <c r="CM44" s="12" t="n">
        <f aca="false">IF(OR(CM134=0,FY44=0),0,CM134*FY44/(CM134+FY44))</f>
        <v>34.6591621659828</v>
      </c>
      <c r="CN44" s="12" t="n">
        <f aca="false">IF(OR(CN134=0,FZ44=0),0,CN134*FZ44/(CN134+FZ44))</f>
        <v>35.0194900763921</v>
      </c>
      <c r="CO44" s="12" t="n">
        <f aca="false">IF(OR(CO134=0,GA44=0),0,CO134*GA44/(CO134+GA44))</f>
        <v>35.316491525747</v>
      </c>
      <c r="CP44" s="12" t="n">
        <f aca="false">IF(OR(CP134=0,GB44=0),0,CP134*GB44/(CP134+GB44))</f>
        <v>0</v>
      </c>
      <c r="CQ44" s="12" t="n">
        <f aca="false">IF(OR(CQ134=0,GC44=0),0,CQ134*GC44/(CQ134+GC44))</f>
        <v>0</v>
      </c>
      <c r="CR44" s="0" t="n">
        <f aca="false">IF(F$9=0,0,(SIN(F$12)*COS($E44)+SIN($E44)*COS(F$12))/SIN($E44)*F$9)</f>
        <v>33.8</v>
      </c>
      <c r="CS44" s="0" t="n">
        <f aca="false">IF(G$9=0,0,(SIN(G$12)*COS($E44)+SIN($E44)*COS(G$12))/SIN($E44)*G$9)</f>
        <v>35.8694306943699</v>
      </c>
      <c r="CT44" s="0" t="n">
        <f aca="false">IF(H$9=0,0,(SIN(H$12)*COS($E44)+SIN($E44)*COS(H$12))/SIN($E44)*H$9)</f>
        <v>37.9887010789774</v>
      </c>
      <c r="CU44" s="0" t="n">
        <f aca="false">IF(I$9=0,0,(SIN(I$12)*COS($E44)+SIN($E44)*COS(I$12))/SIN($E44)*I$9)</f>
        <v>40.9141368458124</v>
      </c>
      <c r="CV44" s="0" t="n">
        <f aca="false">IF(J$9=0,0,(SIN(J$12)*COS($E44)+SIN($E44)*COS(J$12))/SIN($E44)*J$9)</f>
        <v>43.9242306551411</v>
      </c>
      <c r="CW44" s="0" t="n">
        <f aca="false">IF(K$9=0,0,(SIN(K$12)*COS($E44)+SIN($E44)*COS(K$12))/SIN($E44)*K$9)</f>
        <v>47.0168639642627</v>
      </c>
      <c r="CX44" s="0" t="n">
        <f aca="false">IF(L$9=0,0,(SIN(L$12)*COS($E44)+SIN($E44)*COS(L$12))/SIN($E44)*L$9)</f>
        <v>50.1898638702139</v>
      </c>
      <c r="CY44" s="0" t="n">
        <f aca="false">IF(M$9=0,0,(SIN(M$12)*COS($E44)+SIN($E44)*COS(M$12))/SIN($E44)*M$9)</f>
        <v>53.4410041465863</v>
      </c>
      <c r="CZ44" s="0" t="n">
        <f aca="false">IF(N$9=0,0,(SIN(N$12)*COS($E44)+SIN($E44)*COS(N$12))/SIN($E44)*N$9)</f>
        <v>58.2235962106406</v>
      </c>
      <c r="DA44" s="0" t="n">
        <f aca="false">IF(O$9=0,0,(SIN(O$12)*COS($E44)+SIN($E44)*COS(O$12))/SIN($E44)*O$9)</f>
        <v>63.1398266430853</v>
      </c>
      <c r="DB44" s="0" t="n">
        <f aca="false">IF(P$9=0,0,(SIN(P$12)*COS($E44)+SIN($E44)*COS(P$12))/SIN($E44)*P$9)</f>
        <v>68.1859580924332</v>
      </c>
      <c r="DC44" s="0" t="n">
        <f aca="false">IF(Q$9=0,0,(SIN(Q$12)*COS($E44)+SIN($E44)*COS(Q$12))/SIN($E44)*Q$9)</f>
        <v>73.3581682104218</v>
      </c>
      <c r="DD44" s="0" t="n">
        <f aca="false">IF(R$9=0,0,(SIN(R$12)*COS($E44)+SIN($E44)*COS(R$12))/SIN($E44)*R$9)</f>
        <v>78.6525515124464</v>
      </c>
      <c r="DE44" s="0" t="n">
        <f aca="false">IF(S$9=0,0,(SIN(S$12)*COS($E44)+SIN($E44)*COS(S$12))/SIN($E44)*S$9)</f>
        <v>76.3257926514462</v>
      </c>
      <c r="DF44" s="0" t="n">
        <f aca="false">IF(T$9=0,0,(SIN(T$12)*COS($E44)+SIN($E44)*COS(T$12))/SIN($E44)*T$9)</f>
        <v>73.8453718889554</v>
      </c>
      <c r="DG44" s="0" t="n">
        <f aca="false">IF(U$9=0,0,(SIN(U$12)*COS($E44)+SIN($E44)*COS(U$12))/SIN($E44)*U$9)</f>
        <v>71.2143406565074</v>
      </c>
      <c r="DH44" s="0" t="n">
        <f aca="false">IF(V$9=0,0,(SIN(V$12)*COS($E44)+SIN($E44)*COS(V$12))/SIN($E44)*V$9)</f>
        <v>68.4358352885568</v>
      </c>
      <c r="DI44" s="0" t="n">
        <f aca="false">IF(W$9=0,0,(SIN(W$12)*COS($E44)+SIN($E44)*COS(W$12))/SIN($E44)*W$9)</f>
        <v>65.5130753558896</v>
      </c>
      <c r="DJ44" s="0" t="n">
        <f aca="false">IF(X$9=0,0,(SIN(X$12)*COS($E44)+SIN($E44)*COS(X$12))/SIN($E44)*X$9)</f>
        <v>64.0395077527063</v>
      </c>
      <c r="DK44" s="0" t="n">
        <f aca="false">IF(Y$9=0,0,(SIN(Y$12)*COS($E44)+SIN($E44)*COS(Y$12))/SIN($E44)*Y$9)</f>
        <v>62.4744563796375</v>
      </c>
      <c r="DL44" s="0" t="n">
        <f aca="false">IF(Z$9=0,0,(SIN(Z$12)*COS($E44)+SIN($E44)*COS(Z$12))/SIN($E44)*Z$9)</f>
        <v>60.8199059703016</v>
      </c>
      <c r="DM44" s="0" t="n">
        <f aca="false">IF(AA$9=0,0,(SIN(AA$12)*COS($E44)+SIN($E44)*COS(AA$12))/SIN($E44)*AA$9)</f>
        <v>59.0778899860426</v>
      </c>
      <c r="DN44" s="0" t="n">
        <f aca="false">IF(AB$9=0,0,(SIN(AB$12)*COS($E44)+SIN($E44)*COS(AB$12))/SIN($E44)*AB$9)</f>
        <v>57.2504895306268</v>
      </c>
      <c r="DO44" s="0" t="n">
        <f aca="false">IF(AC$9=0,0,(SIN(AC$12)*COS($E44)+SIN($E44)*COS(AC$12))/SIN($E44)*AC$9)</f>
        <v>56.2673154659981</v>
      </c>
      <c r="DP44" s="0" t="n">
        <f aca="false">IF(AD$9=0,0,(SIN(AD$12)*COS($E44)+SIN($E44)*COS(AD$12))/SIN($E44)*AD$9)</f>
        <v>55.2254433579417</v>
      </c>
      <c r="DQ44" s="0" t="n">
        <f aca="false">IF(AE$9=0,0,(SIN(AE$12)*COS($E44)+SIN($E44)*COS(AE$12))/SIN($E44)*AE$9)</f>
        <v>54.1262327295031</v>
      </c>
      <c r="DR44" s="0" t="n">
        <f aca="false">IF(AF$9=0,0,(SIN(AF$12)*COS($E44)+SIN($E44)*COS(AF$12))/SIN($E44)*AF$9)</f>
        <v>52.9710729112588</v>
      </c>
      <c r="DS44" s="0" t="n">
        <f aca="false">IF(AG$9=0,0,(SIN(AG$12)*COS($E44)+SIN($E44)*COS(AG$12))/SIN($E44)*AG$9)</f>
        <v>51.7613822969014</v>
      </c>
      <c r="DT44" s="0" t="n">
        <f aca="false">IF(AH$9=0,0,(SIN(AH$12)*COS($E44)+SIN($E44)*COS(AH$12))/SIN($E44)*AH$9)</f>
        <v>50.9888853298672</v>
      </c>
      <c r="DU44" s="0" t="n">
        <f aca="false">IF(AI$9=0,0,(SIN(AI$12)*COS($E44)+SIN($E44)*COS(AI$12))/SIN($E44)*AI$9)</f>
        <v>50.174509385899</v>
      </c>
      <c r="DV44" s="0" t="n">
        <f aca="false">IF(AJ$9=0,0,(SIN(AJ$12)*COS($E44)+SIN($E44)*COS(AJ$12))/SIN($E44)*AJ$9)</f>
        <v>49.319302981827</v>
      </c>
      <c r="DW44" s="0" t="n">
        <f aca="false">IF(AK$9=0,0,(SIN(AK$12)*COS($E44)+SIN($E44)*COS(AK$12))/SIN($E44)*AK$9)</f>
        <v>48.4243348536433</v>
      </c>
      <c r="DX44" s="0" t="n">
        <f aca="false">IF(AL$9=0,0,(SIN(AL$12)*COS($E44)+SIN($E44)*COS(AL$12))/SIN($E44)*AL$9)</f>
        <v>47.4906933847599</v>
      </c>
      <c r="DY44" s="0" t="n">
        <f aca="false">IF(AM$9=0,0,(SIN(AM$12)*COS($E44)+SIN($E44)*COS(AM$12))/SIN($E44)*AM$9)</f>
        <v>46.8615410702938</v>
      </c>
      <c r="DZ44" s="0" t="n">
        <f aca="false">IF(AN$9=0,0,(SIN(AN$12)*COS($E44)+SIN($E44)*COS(AN$12))/SIN($E44)*AN$9)</f>
        <v>46.2014120212232</v>
      </c>
      <c r="EA44" s="0" t="n">
        <f aca="false">IF(AO$9=0,0,(SIN(AO$12)*COS($E44)+SIN($E44)*COS(AO$12))/SIN($E44)*AO$9)</f>
        <v>45.5111349751583</v>
      </c>
      <c r="EB44" s="0" t="n">
        <f aca="false">IF(AP$9=0,0,(SIN(AP$12)*COS($E44)+SIN($E44)*COS(AP$12))/SIN($E44)*AP$9)</f>
        <v>44.7915527495603</v>
      </c>
      <c r="EC44" s="0" t="n">
        <f aca="false">IF(AQ$9=0,0,(SIN(AQ$12)*COS($E44)+SIN($E44)*COS(AQ$12))/SIN($E44)*AQ$9)</f>
        <v>44.0435217923289</v>
      </c>
      <c r="ED44" s="0" t="n">
        <f aca="false">IF(AR$9=0,0,(SIN(AR$12)*COS($E44)+SIN($E44)*COS(AR$12))/SIN($E44)*AR$9)</f>
        <v>43.6225667409599</v>
      </c>
      <c r="EE44" s="0" t="n">
        <f aca="false">IF(AS$9=0,0,(SIN(AS$12)*COS($E44)+SIN($E44)*COS(AS$12))/SIN($E44)*AS$9)</f>
        <v>43.1793125366241</v>
      </c>
      <c r="EF44" s="0" t="n">
        <f aca="false">IF(AT$9=0,0,(SIN(AT$12)*COS($E44)+SIN($E44)*COS(AT$12))/SIN($E44)*AT$9)</f>
        <v>42.7143276638146</v>
      </c>
      <c r="EG44" s="0" t="n">
        <f aca="false">IF(AU$9=0,0,(SIN(AU$12)*COS($E44)+SIN($E44)*COS(AU$12))/SIN($E44)*AU$9)</f>
        <v>42.228189839287</v>
      </c>
      <c r="EH44" s="0" t="n">
        <f aca="false">IF(AV$9=0,0,(SIN(AV$12)*COS($E44)+SIN($E44)*COS(AV$12))/SIN($E44)*AV$9)</f>
        <v>41.721485703248</v>
      </c>
      <c r="EI44" s="0" t="n">
        <f aca="false">IF(AW$9=0,0,(SIN(AW$12)*COS($E44)+SIN($E44)*COS(AW$12))/SIN($E44)*AW$9)</f>
        <v>41.289595026821</v>
      </c>
      <c r="EJ44" s="0" t="n">
        <f aca="false">IF(AX$9=0,0,(SIN(AX$12)*COS($E44)+SIN($E44)*COS(AX$12))/SIN($E44)*AX$9)</f>
        <v>40.839194457622</v>
      </c>
      <c r="EK44" s="0" t="n">
        <f aca="false">IF(AY$9=0,0,(SIN(AY$12)*COS($E44)+SIN($E44)*COS(AY$12))/SIN($E44)*AY$9)</f>
        <v>40.3708085105771</v>
      </c>
      <c r="EL44" s="0" t="n">
        <f aca="false">IF(AZ$9=0,0,(SIN(AZ$12)*COS($E44)+SIN($E44)*COS(AZ$12))/SIN($E44)*AZ$9)</f>
        <v>39.8849688683043</v>
      </c>
      <c r="EM44" s="0" t="n">
        <f aca="false">IF(BA$9=0,0,(SIN(BA$12)*COS($E44)+SIN($E44)*COS(BA$12))/SIN($E44)*BA$9)</f>
        <v>39.382214100662</v>
      </c>
      <c r="EN44" s="0" t="n">
        <f aca="false">IF(BB$9=0,0,(SIN(BB$12)*COS($E44)+SIN($E44)*COS(BB$12))/SIN($E44)*BB$9)</f>
        <v>39.0414968310641</v>
      </c>
      <c r="EO44" s="0" t="n">
        <f aca="false">IF(BC$9=0,0,(SIN(BC$12)*COS($E44)+SIN($E44)*COS(BC$12))/SIN($E44)*BC$9)</f>
        <v>38.6860047955738</v>
      </c>
      <c r="EP44" s="0" t="n">
        <f aca="false">IF(BD$9=0,0,(SIN(BD$12)*COS($E44)+SIN($E44)*COS(BD$12))/SIN($E44)*BD$9)</f>
        <v>38.3161320071234</v>
      </c>
      <c r="EQ44" s="0" t="n">
        <f aca="false">IF(BE$9=0,0,(SIN(BE$12)*COS($E44)+SIN($E44)*COS(BE$12))/SIN($E44)*BE$9)</f>
        <v>37.9322776501178</v>
      </c>
      <c r="ER44" s="0" t="n">
        <f aca="false">IF(BF$9=0,0,(SIN(BF$12)*COS($E44)+SIN($E44)*COS(BF$12))/SIN($E44)*BF$9)</f>
        <v>37.5348458715631</v>
      </c>
      <c r="ES44" s="0" t="n">
        <f aca="false">IF(BG$9=0,0,(SIN(BG$12)*COS($E44)+SIN($E44)*COS(BG$12))/SIN($E44)*BG$9)</f>
        <v>38.1619498217806</v>
      </c>
      <c r="ET44" s="0" t="n">
        <f aca="false">IF(BH$9=0,0,(SIN(BH$12)*COS($E44)+SIN($E44)*COS(BH$12))/SIN($E44)*BH$9)</f>
        <v>38.7791515092173</v>
      </c>
      <c r="EU44" s="0" t="n">
        <f aca="false">IF(BI$9=0,0,(SIN(BI$12)*COS($E44)+SIN($E44)*COS(BI$12))/SIN($E44)*BI$9)</f>
        <v>39.3859191108508</v>
      </c>
      <c r="EV44" s="0" t="n">
        <f aca="false">IF(BJ$9=0,0,(SIN(BJ$12)*COS($E44)+SIN($E44)*COS(BJ$12))/SIN($E44)*BJ$9)</f>
        <v>39.9817235621027</v>
      </c>
      <c r="EW44" s="0" t="n">
        <f aca="false">IF(BK$9=0,0,(SIN(BK$12)*COS($E44)+SIN($E44)*COS(BK$12))/SIN($E44)*BK$9)</f>
        <v>40.566038822854</v>
      </c>
      <c r="EX44" s="0" t="n">
        <f aca="false">IF(BL$9=0,0,(SIN(BL$12)*COS($E44)+SIN($E44)*COS(BL$12))/SIN($E44)*BL$9)</f>
        <v>41.5157581255969</v>
      </c>
      <c r="EY44" s="0" t="n">
        <f aca="false">IF(BM$9=0,0,(SIN(BM$12)*COS($E44)+SIN($E44)*COS(BM$12))/SIN($E44)*BM$9)</f>
        <v>42.4528313262426</v>
      </c>
      <c r="EZ44" s="0" t="n">
        <f aca="false">IF(BN$9=0,0,(SIN(BN$12)*COS($E44)+SIN($E44)*COS(BN$12))/SIN($E44)*BN$9)</f>
        <v>43.376398204168</v>
      </c>
      <c r="FA44" s="0" t="n">
        <f aca="false">IF(BO$9=0,0,(SIN(BO$12)*COS($E44)+SIN($E44)*COS(BO$12))/SIN($E44)*BO$9)</f>
        <v>44.2856028279902</v>
      </c>
      <c r="FB44" s="0" t="n">
        <f aca="false">IF(BP$9=0,0,(SIN(BP$12)*COS($E44)+SIN($E44)*COS(BP$12))/SIN($E44)*BP$9)</f>
        <v>45.1795939913211</v>
      </c>
      <c r="FC44" s="0" t="n">
        <f aca="false">IF(BQ$9=0,0,(SIN(BQ$12)*COS($E44)+SIN($E44)*COS(BQ$12))/SIN($E44)*BQ$9)</f>
        <v>46.2455155475764</v>
      </c>
      <c r="FD44" s="0" t="n">
        <f aca="false">IF(BR$9=0,0,(SIN(BR$12)*COS($E44)+SIN($E44)*COS(BR$12))/SIN($E44)*BR$9)</f>
        <v>47.2939057981695</v>
      </c>
      <c r="FE44" s="0" t="n">
        <f aca="false">IF(BS$9=0,0,(SIN(BS$12)*COS($E44)+SIN($E44)*COS(BS$12))/SIN($E44)*BS$9)</f>
        <v>48.3237588076752</v>
      </c>
      <c r="FF44" s="0" t="n">
        <f aca="false">IF(BT$9=0,0,(SIN(BT$12)*COS($E44)+SIN($E44)*COS(BT$12))/SIN($E44)*BT$9)</f>
        <v>49.3340755456524</v>
      </c>
      <c r="FG44" s="0" t="n">
        <f aca="false">IF(BU$9=0,0,(SIN(BU$12)*COS($E44)+SIN($E44)*COS(BU$12))/SIN($E44)*BU$9)</f>
        <v>50.3238643997154</v>
      </c>
      <c r="FH44" s="0" t="n">
        <f aca="false">IF(BV$9=0,0,(SIN(BV$12)*COS($E44)+SIN($E44)*COS(BV$12))/SIN($E44)*BV$9)</f>
        <v>51.6638238720288</v>
      </c>
      <c r="FI44" s="0" t="n">
        <f aca="false">IF(BW$9=0,0,(SIN(BW$12)*COS($E44)+SIN($E44)*COS(BW$12))/SIN($E44)*BW$9)</f>
        <v>52.9788957327814</v>
      </c>
      <c r="FJ44" s="0" t="n">
        <f aca="false">IF(BX$9=0,0,(SIN(BX$12)*COS($E44)+SIN($E44)*COS(BX$12))/SIN($E44)*BX$9)</f>
        <v>54.2677751170005</v>
      </c>
      <c r="FK44" s="0" t="n">
        <f aca="false">IF(BY$9=0,0,(SIN(BY$12)*COS($E44)+SIN($E44)*COS(BY$12))/SIN($E44)*BY$9)</f>
        <v>55.5291682009214</v>
      </c>
      <c r="FL44" s="0" t="n">
        <f aca="false">IF(BZ$9=0,0,(SIN(BZ$12)*COS($E44)+SIN($E44)*COS(BZ$12))/SIN($E44)*BZ$9)</f>
        <v>56.7617928706188</v>
      </c>
      <c r="FM44" s="0" t="n">
        <f aca="false">IF(CA$9=0,0,(SIN(CA$12)*COS($E44)+SIN($E44)*COS(CA$12))/SIN($E44)*CA$9)</f>
        <v>58.5112131538476</v>
      </c>
      <c r="FN44" s="0" t="n">
        <f aca="false">IF(CB$9=0,0,(SIN(CB$12)*COS($E44)+SIN($E44)*COS(CB$12))/SIN($E44)*CB$9)</f>
        <v>60.2240576238188</v>
      </c>
      <c r="FO44" s="0" t="n">
        <f aca="false">IF(CC$9=0,0,(SIN(CC$12)*COS($E44)+SIN($E44)*COS(CC$12))/SIN($E44)*CC$9)</f>
        <v>61.8985859610061</v>
      </c>
      <c r="FP44" s="0" t="n">
        <f aca="false">IF(CD$9=0,0,(SIN(CD$12)*COS($E44)+SIN($E44)*COS(CD$12))/SIN($E44)*CD$9)</f>
        <v>63.5330756007999</v>
      </c>
      <c r="FQ44" s="0" t="n">
        <f aca="false">IF(CE$9=0,0,(SIN(CE$12)*COS($E44)+SIN($E44)*COS(CE$12))/SIN($E44)*CE$9)</f>
        <v>65.125822627553</v>
      </c>
      <c r="FR44" s="0" t="n">
        <f aca="false">IF(CF$9=0,0,(SIN(CF$12)*COS($E44)+SIN($E44)*COS(CF$12))/SIN($E44)*CF$9)</f>
        <v>67.7391077034418</v>
      </c>
      <c r="FS44" s="0" t="n">
        <f aca="false">IF(CG$9=0,0,(SIN(CG$12)*COS($E44)+SIN($E44)*COS(CG$12))/SIN($E44)*CG$9)</f>
        <v>70.2934607805569</v>
      </c>
      <c r="FT44" s="0" t="n">
        <f aca="false">IF(CH$9=0,0,(SIN(CH$12)*COS($E44)+SIN($E44)*COS(CH$12))/SIN($E44)*CH$9)</f>
        <v>72.7862732180355</v>
      </c>
      <c r="FU44" s="0" t="n">
        <f aca="false">IF(CI$9=0,0,(SIN(CI$12)*COS($E44)+SIN($E44)*COS(CI$12))/SIN($E44)*CI$9)</f>
        <v>75.214967344441</v>
      </c>
      <c r="FV44" s="0" t="n">
        <f aca="false">IF(CJ$9=0,0,(SIN(CJ$12)*COS($E44)+SIN($E44)*COS(CJ$12))/SIN($E44)*CJ$9)</f>
        <v>77.5769977968299</v>
      </c>
      <c r="FW44" s="0" t="n">
        <f aca="false">IF(CK$9=0,0,(SIN(CK$12)*COS($E44)+SIN($E44)*COS(CK$12))/SIN($E44)*CK$9)</f>
        <v>82.0932106340914</v>
      </c>
      <c r="FX44" s="0" t="n">
        <f aca="false">IF(CL$9=0,0,(SIN(CL$12)*COS($E44)+SIN($E44)*COS(CL$12))/SIN($E44)*CL$9)</f>
        <v>86.5009058079555</v>
      </c>
      <c r="FY44" s="0" t="n">
        <f aca="false">IF(CM$9=0,0,(SIN(CM$12)*COS($E44)+SIN($E44)*COS(CM$12))/SIN($E44)*CM$9)</f>
        <v>90.7956278505813</v>
      </c>
      <c r="FZ44" s="0" t="n">
        <f aca="false">IF(CN$9=0,0,(SIN(CN$12)*COS($E44)+SIN($E44)*COS(CN$12))/SIN($E44)*CN$9)</f>
        <v>94.972982093383</v>
      </c>
      <c r="GA44" s="0" t="n">
        <f aca="false">IF(CO$9=0,0,(SIN(CO$12)*COS($E44)+SIN($E44)*COS(CO$12))/SIN($E44)*CO$9)</f>
        <v>99.0286369458534</v>
      </c>
      <c r="GB44" s="0" t="n">
        <f aca="false">IF(CP$9=0,0,(SIN(CP$12)*COS($E44)+SIN($E44)*COS(CP$12))/SIN($E44)*CP$9)</f>
        <v>0</v>
      </c>
      <c r="GC44" s="0" t="n">
        <f aca="false">IF(CQ$9=0,0,(SIN(CQ$12)*COS($E44)+SIN($E44)*COS(CQ$12))/SIN($E44)*CQ$9)</f>
        <v>0</v>
      </c>
    </row>
    <row r="45" customFormat="false" ht="12.8" hidden="true" customHeight="false" outlineLevel="0" collapsed="false">
      <c r="A45" s="0" t="n">
        <f aca="false">MAX($F45:$CQ45)</f>
        <v>56.9183560983259</v>
      </c>
      <c r="B45" s="91" t="n">
        <f aca="false">IF(ISNA(INDEX(vmg!$B$6:$B$151,MATCH($C45,vmg!$F$6:$F$151,0))),IF(ISNA(INDEX(vmg!$B$6:$B$151,MATCH($C45,vmg!$D$6:$D$151,0))),0,INDEX(vmg!$B$6:$B$151,MATCH($C45,vmg!$D$6:$D$151,0))),INDEX(vmg!$B$6:$B$151,MATCH($C45,vmg!$F$6:$F$151,0)))</f>
        <v>62.14</v>
      </c>
      <c r="C45" s="90" t="n">
        <f aca="false">MOD(Best +D45,360)</f>
        <v>114</v>
      </c>
      <c r="D45" s="90" t="n">
        <f aca="false">D44+1</f>
        <v>33</v>
      </c>
      <c r="E45" s="1" t="n">
        <f aca="false">D45*PI()/180</f>
        <v>0.575958653158129</v>
      </c>
      <c r="F45" s="12" t="n">
        <f aca="false">IF(OR(F135=0,CR45=0),0,F135*CR45/(F135+CR45))</f>
        <v>33.79999885756</v>
      </c>
      <c r="G45" s="12" t="n">
        <f aca="false">IF(OR(G135=0,CS45=0),0,G135*CS45/(G135+CS45))</f>
        <v>35.1991198902423</v>
      </c>
      <c r="H45" s="12" t="n">
        <f aca="false">IF(OR(H135=0,CT45=0),0,H135*CT45/(H135+CT45))</f>
        <v>36.5556762619998</v>
      </c>
      <c r="I45" s="12" t="n">
        <f aca="false">IF(OR(I135=0,CU45=0),0,I135*CU45/(I135+CU45))</f>
        <v>38.5416105104326</v>
      </c>
      <c r="J45" s="12" t="n">
        <f aca="false">IF(OR(J135=0,CV45=0),0,J135*CV45/(J135+CV45))</f>
        <v>40.4552140253134</v>
      </c>
      <c r="K45" s="12" t="n">
        <f aca="false">IF(OR(K135=0,CW45=0),0,K135*CW45/(K135+CW45))</f>
        <v>42.2899520598646</v>
      </c>
      <c r="L45" s="12" t="n">
        <f aca="false">IF(OR(L135=0,CX45=0),0,L135*CX45/(L135+CX45))</f>
        <v>44.0406652377547</v>
      </c>
      <c r="M45" s="12" t="n">
        <f aca="false">IF(OR(M135=0,CY45=0),0,M135*CY45/(M135+CY45))</f>
        <v>45.7035050328244</v>
      </c>
      <c r="N45" s="12" t="n">
        <f aca="false">IF(OR(N135=0,CZ45=0),0,N135*CZ45/(N135+CZ45))</f>
        <v>48.2882185464602</v>
      </c>
      <c r="O45" s="12" t="n">
        <f aca="false">IF(OR(O135=0,DA45=0),0,O135*DA45/(O135+DA45))</f>
        <v>50.7045856945957</v>
      </c>
      <c r="P45" s="12" t="n">
        <f aca="false">IF(OR(P135=0,DB45=0),0,P135*DB45/(P135+DB45))</f>
        <v>52.9486415237022</v>
      </c>
      <c r="Q45" s="12" t="n">
        <f aca="false">IF(OR(Q135=0,DC45=0),0,Q135*DC45/(Q135+DC45))</f>
        <v>55.019387854736</v>
      </c>
      <c r="R45" s="12" t="n">
        <f aca="false">IF(OR(R135=0,DD45=0),0,R135*DD45/(R135+DD45))</f>
        <v>56.9183560983259</v>
      </c>
      <c r="S45" s="12" t="n">
        <f aca="false">IF(OR(S135=0,DE45=0),0,S135*DE45/(S135+DE45))</f>
        <v>54.7370707648273</v>
      </c>
      <c r="T45" s="12" t="n">
        <f aca="false">IF(OR(T135=0,DF45=0),0,T135*DF45/(T135+DF45))</f>
        <v>52.5967497274843</v>
      </c>
      <c r="U45" s="12" t="n">
        <f aca="false">IF(OR(U135=0,DG45=0),0,U135*DG45/(U135+DG45))</f>
        <v>50.4849852440353</v>
      </c>
      <c r="V45" s="12" t="n">
        <f aca="false">IF(OR(V135=0,DH45=0),0,V135*DH45/(V135+DH45))</f>
        <v>48.3900371640866</v>
      </c>
      <c r="W45" s="12" t="n">
        <f aca="false">IF(OR(W135=0,DI45=0),0,W135*DI45/(W135+DI45))</f>
        <v>46.3005848043073</v>
      </c>
      <c r="X45" s="12" t="n">
        <f aca="false">IF(OR(X135=0,DJ45=0),0,X135*DJ45/(X135+DJ45))</f>
        <v>45.0069308239875</v>
      </c>
      <c r="Y45" s="12" t="n">
        <f aca="false">IF(OR(Y135=0,DK45=0),0,Y135*DK45/(Y135+DK45))</f>
        <v>43.7195419769716</v>
      </c>
      <c r="Z45" s="12" t="n">
        <f aca="false">IF(OR(Z135=0,DL45=0),0,Z135*DL45/(Z135+DL45))</f>
        <v>42.4346038619027</v>
      </c>
      <c r="AA45" s="12" t="n">
        <f aca="false">IF(OR(AA135=0,DM45=0),0,AA135*DM45/(AA135+DM45))</f>
        <v>41.1484001640387</v>
      </c>
      <c r="AB45" s="12" t="n">
        <f aca="false">IF(OR(AB135=0,DN45=0),0,AB135*DN45/(AB135+DN45))</f>
        <v>39.85726887508</v>
      </c>
      <c r="AC45" s="12" t="n">
        <f aca="false">IF(OR(AC135=0,DO45=0),0,AC135*DO45/(AC135+DO45))</f>
        <v>39.0125647515063</v>
      </c>
      <c r="AD45" s="12" t="n">
        <f aca="false">IF(OR(AD135=0,DP45=0),0,AD135*DP45/(AD135+DP45))</f>
        <v>38.1658767268504</v>
      </c>
      <c r="AE45" s="12" t="n">
        <f aca="false">IF(OR(AE135=0,DQ45=0),0,AE135*DQ45/(AE135+DQ45))</f>
        <v>37.3159032983166</v>
      </c>
      <c r="AF45" s="12" t="n">
        <f aca="false">IF(OR(AF135=0,DR45=0),0,AF135*DR45/(AF135+DR45))</f>
        <v>36.4613579707286</v>
      </c>
      <c r="AG45" s="12" t="n">
        <f aca="false">IF(OR(AG135=0,DS45=0),0,AG135*DS45/(AG135+DS45))</f>
        <v>35.6009604522348</v>
      </c>
      <c r="AH45" s="12" t="n">
        <f aca="false">IF(OR(AH135=0,DT45=0),0,AH135*DT45/(AH135+DT45))</f>
        <v>34.9687844856057</v>
      </c>
      <c r="AI45" s="12" t="n">
        <f aca="false">IF(OR(AI135=0,DU45=0),0,AI135*DU45/(AI135+DU45))</f>
        <v>34.3323582723441</v>
      </c>
      <c r="AJ45" s="12" t="n">
        <f aca="false">IF(OR(AJ135=0,DV45=0),0,AJ135*DV45/(AJ135+DV45))</f>
        <v>33.6911416895059</v>
      </c>
      <c r="AK45" s="12" t="n">
        <f aca="false">IF(OR(AK135=0,DW45=0),0,AK135*DW45/(AK135+DW45))</f>
        <v>33.0445940340822</v>
      </c>
      <c r="AL45" s="12" t="n">
        <f aca="false">IF(OR(AL135=0,DX45=0),0,AL135*DX45/(AL135+DX45))</f>
        <v>32.3921718303867</v>
      </c>
      <c r="AM45" s="12" t="n">
        <f aca="false">IF(OR(AM135=0,DY45=0),0,AM135*DY45/(AM135+DY45))</f>
        <v>31.8952580103713</v>
      </c>
      <c r="AN45" s="12" t="n">
        <f aca="false">IF(OR(AN135=0,DZ45=0),0,AN135*DZ45/(AN135+DZ45))</f>
        <v>31.3937555090739</v>
      </c>
      <c r="AO45" s="12" t="n">
        <f aca="false">IF(OR(AO135=0,EA45=0),0,AO135*EA45/(AO135+EA45))</f>
        <v>30.8874524325074</v>
      </c>
      <c r="AP45" s="12" t="n">
        <f aca="false">IF(OR(AP135=0,EB45=0),0,AP135*EB45/(AP135+EB45))</f>
        <v>30.3761342091316</v>
      </c>
      <c r="AQ45" s="12" t="n">
        <f aca="false">IF(OR(AQ135=0,EC45=0),0,AQ135*EC45/(AQ135+EC45))</f>
        <v>29.8595832269858</v>
      </c>
      <c r="AR45" s="12" t="n">
        <f aca="false">IF(OR(AR135=0,ED45=0),0,AR135*ED45/(AR135+ED45))</f>
        <v>29.5037071597984</v>
      </c>
      <c r="AS45" s="12" t="n">
        <f aca="false">IF(OR(AS135=0,EE45=0),0,AS135*EE45/(AS135+EE45))</f>
        <v>29.1438274773338</v>
      </c>
      <c r="AT45" s="12" t="n">
        <f aca="false">IF(OR(AT135=0,EF45=0),0,AT135*EF45/(AT135+EF45))</f>
        <v>28.7799341695379</v>
      </c>
      <c r="AU45" s="12" t="n">
        <f aca="false">IF(OR(AU135=0,EG45=0),0,AU135*EG45/(AU135+EG45))</f>
        <v>28.4120147982314</v>
      </c>
      <c r="AV45" s="12" t="n">
        <f aca="false">IF(OR(AV135=0,EH45=0),0,AV135*EH45/(AV135+EH45))</f>
        <v>28.0400547226316</v>
      </c>
      <c r="AW45" s="12" t="n">
        <f aca="false">IF(OR(AW135=0,EI45=0),0,AW135*EI45/(AW135+EI45))</f>
        <v>27.7077401596732</v>
      </c>
      <c r="AX45" s="12" t="n">
        <f aca="false">IF(OR(AX135=0,EJ45=0),0,AX135*EJ45/(AX135+EJ45))</f>
        <v>27.3716220945506</v>
      </c>
      <c r="AY45" s="12" t="n">
        <f aca="false">IF(OR(AY135=0,EK45=0),0,AY135*EK45/(AY135+EK45))</f>
        <v>27.03171506948</v>
      </c>
      <c r="AZ45" s="12" t="n">
        <f aca="false">IF(OR(AZ135=0,EL45=0),0,AZ135*EL45/(AZ135+EL45))</f>
        <v>26.688031984707</v>
      </c>
      <c r="BA45" s="12" t="n">
        <f aca="false">IF(OR(BA135=0,EM45=0),0,BA135*EM45/(BA135+EM45))</f>
        <v>26.3405843359714</v>
      </c>
      <c r="BB45" s="12" t="n">
        <f aca="false">IF(OR(BB135=0,EN45=0),0,BB135*EN45/(BB135+EN45))</f>
        <v>26.0710282606142</v>
      </c>
      <c r="BC45" s="12" t="n">
        <f aca="false">IF(OR(BC135=0,EO45=0),0,BC135*EO45/(BC135+EO45))</f>
        <v>25.7980482450524</v>
      </c>
      <c r="BD45" s="12" t="n">
        <f aca="false">IF(OR(BD135=0,EP45=0),0,BD135*EP45/(BD135+EP45))</f>
        <v>25.5216934459463</v>
      </c>
      <c r="BE45" s="12" t="n">
        <f aca="false">IF(OR(BE135=0,EQ45=0),0,BE135*EQ45/(BE135+EQ45))</f>
        <v>25.2420115127667</v>
      </c>
      <c r="BF45" s="12" t="n">
        <f aca="false">IF(OR(BF135=0,ER45=0),0,BF135*ER45/(BF135+ER45))</f>
        <v>24.9590487976395</v>
      </c>
      <c r="BG45" s="12" t="n">
        <f aca="false">IF(OR(BG135=0,ES45=0),0,BG135*ES45/(BG135+ES45))</f>
        <v>25.1391422550878</v>
      </c>
      <c r="BH45" s="12" t="n">
        <f aca="false">IF(OR(BH135=0,ET45=0),0,BH135*ET45/(BH135+ET45))</f>
        <v>25.3086381654477</v>
      </c>
      <c r="BI45" s="12" t="n">
        <f aca="false">IF(OR(BI135=0,EU45=0),0,BI135*EU45/(BI135+EU45))</f>
        <v>25.4676065117961</v>
      </c>
      <c r="BJ45" s="12" t="n">
        <f aca="false">IF(OR(BJ135=0,EV45=0),0,BJ135*EV45/(BJ135+EV45))</f>
        <v>25.6161227737286</v>
      </c>
      <c r="BK45" s="12" t="n">
        <f aca="false">IF(OR(BK135=0,EW45=0),0,BK135*EW45/(BK135+EW45))</f>
        <v>25.7542672284232</v>
      </c>
      <c r="BL45" s="12" t="n">
        <f aca="false">IF(OR(BL135=0,EX45=0),0,BL135*EX45/(BL135+EX45))</f>
        <v>26.0351930078264</v>
      </c>
      <c r="BM45" s="12" t="n">
        <f aca="false">IF(OR(BM135=0,EY45=0),0,BM135*EY45/(BM135+EY45))</f>
        <v>26.2995438216625</v>
      </c>
      <c r="BN45" s="12" t="n">
        <f aca="false">IF(OR(BN135=0,EZ45=0),0,BN135*EZ45/(BN135+EZ45))</f>
        <v>26.547547582359</v>
      </c>
      <c r="BO45" s="12" t="n">
        <f aca="false">IF(OR(BO135=0,FA45=0),0,BO135*FA45/(BO135+FA45))</f>
        <v>26.7794403745507</v>
      </c>
      <c r="BP45" s="12" t="n">
        <f aca="false">IF(OR(BP135=0,FB45=0),0,BP135*FB45/(BP135+FB45))</f>
        <v>26.9954647559865</v>
      </c>
      <c r="BQ45" s="12" t="n">
        <f aca="false">IF(OR(BQ135=0,FC45=0),0,BQ135*FC45/(BQ135+FC45))</f>
        <v>27.2632392814948</v>
      </c>
      <c r="BR45" s="12" t="n">
        <f aca="false">IF(OR(BR135=0,FD45=0),0,BR135*FD45/(BR135+FD45))</f>
        <v>27.5121274363247</v>
      </c>
      <c r="BS45" s="12" t="n">
        <f aca="false">IF(OR(BS135=0,FE45=0),0,BS135*FE45/(BS135+FE45))</f>
        <v>27.7425071309324</v>
      </c>
      <c r="BT45" s="12" t="n">
        <f aca="false">IF(OR(BT135=0,FF45=0),0,BT135*FF45/(BT135+FF45))</f>
        <v>27.9547564940542</v>
      </c>
      <c r="BU45" s="12" t="n">
        <f aca="false">IF(OR(BU135=0,FG45=0),0,BU135*FG45/(BU135+FG45))</f>
        <v>28.1492522293808</v>
      </c>
      <c r="BV45" s="12" t="n">
        <f aca="false">IF(OR(BV135=0,FH45=0),0,BV135*FH45/(BV135+FH45))</f>
        <v>28.4428887932307</v>
      </c>
      <c r="BW45" s="12" t="n">
        <f aca="false">IF(OR(BW135=0,FI45=0),0,BW135*FI45/(BW135+FI45))</f>
        <v>28.7123427764628</v>
      </c>
      <c r="BX45" s="12" t="n">
        <f aca="false">IF(OR(BX135=0,FJ45=0),0,BX135*FJ45/(BX135+FJ45))</f>
        <v>28.9583235409042</v>
      </c>
      <c r="BY45" s="12" t="n">
        <f aca="false">IF(OR(BY135=0,FK45=0),0,BY135*FK45/(BY135+FK45))</f>
        <v>29.1815225478622</v>
      </c>
      <c r="BZ45" s="12" t="n">
        <f aca="false">IF(OR(BZ135=0,FL45=0),0,BZ135*FL45/(BZ135+FL45))</f>
        <v>29.3826120515717</v>
      </c>
      <c r="CA45" s="12" t="n">
        <f aca="false">IF(OR(CA135=0,FM45=0),0,CA135*FM45/(CA135+FM45))</f>
        <v>29.7084867262674</v>
      </c>
      <c r="CB45" s="12" t="n">
        <f aca="false">IF(OR(CB135=0,FN45=0),0,CB135*FN45/(CB135+FN45))</f>
        <v>30.0025833598311</v>
      </c>
      <c r="CC45" s="12" t="n">
        <f aca="false">IF(OR(CC135=0,FO45=0),0,CC135*FO45/(CC135+FO45))</f>
        <v>30.2662181890803</v>
      </c>
      <c r="CD45" s="12" t="n">
        <f aca="false">IF(OR(CD135=0,FP45=0),0,CD135*FP45/(CD135+FP45))</f>
        <v>30.5006428908876</v>
      </c>
      <c r="CE45" s="12" t="n">
        <f aca="false">IF(OR(CE135=0,FQ45=0),0,CE135*FQ45/(CE135+FQ45))</f>
        <v>30.707046069029</v>
      </c>
      <c r="CF45" s="12" t="n">
        <f aca="false">IF(OR(CF135=0,FR45=0),0,CF135*FR45/(CF135+FR45))</f>
        <v>31.1208036862224</v>
      </c>
      <c r="CG45" s="12" t="n">
        <f aca="false">IF(OR(CG135=0,FS45=0),0,CG135*FS45/(CG135+FS45))</f>
        <v>31.486394469254</v>
      </c>
      <c r="CH45" s="12" t="n">
        <f aca="false">IF(OR(CH135=0,FT45=0),0,CH135*FT45/(CH135+FT45))</f>
        <v>31.8068118007479</v>
      </c>
      <c r="CI45" s="12" t="n">
        <f aca="false">IF(OR(CI135=0,FU45=0),0,CI135*FU45/(CI135+FU45))</f>
        <v>32.0848086329188</v>
      </c>
      <c r="CJ45" s="12" t="n">
        <f aca="false">IF(OR(CJ135=0,FV45=0),0,CJ135*FV45/(CJ135+FV45))</f>
        <v>32.3229171144929</v>
      </c>
      <c r="CK45" s="12" t="n">
        <f aca="false">IF(OR(CK135=0,FW45=0),0,CK135*FW45/(CK135+FW45))</f>
        <v>32.899494196911</v>
      </c>
      <c r="CL45" s="12" t="n">
        <f aca="false">IF(OR(CL135=0,FX45=0),0,CL135*FX45/(CL135+FX45))</f>
        <v>33.391374318313</v>
      </c>
      <c r="CM45" s="12" t="n">
        <f aca="false">IF(OR(CM135=0,FY45=0),0,CM135*FY45/(CM135+FY45))</f>
        <v>33.8069178369387</v>
      </c>
      <c r="CN45" s="12" t="n">
        <f aca="false">IF(OR(CN135=0,FZ45=0),0,CN135*FZ45/(CN135+FZ45))</f>
        <v>34.1534073108071</v>
      </c>
      <c r="CO45" s="12" t="n">
        <f aca="false">IF(OR(CO135=0,GA45=0),0,CO135*GA45/(CO135+GA45))</f>
        <v>34.4372075424421</v>
      </c>
      <c r="CP45" s="12" t="n">
        <f aca="false">IF(OR(CP135=0,GB45=0),0,CP135*GB45/(CP135+GB45))</f>
        <v>0</v>
      </c>
      <c r="CQ45" s="12" t="n">
        <f aca="false">IF(OR(CQ135=0,GC45=0),0,CQ135*GC45/(CQ135+GC45))</f>
        <v>0</v>
      </c>
      <c r="CR45" s="0" t="n">
        <f aca="false">IF(F$9=0,0,(SIN(F$12)*COS($E45)+SIN($E45)*COS(F$12))/SIN($E45)*F$9)</f>
        <v>33.8</v>
      </c>
      <c r="CS45" s="0" t="n">
        <f aca="false">IF(G$9=0,0,(SIN(G$12)*COS($E45)+SIN($E45)*COS(G$12))/SIN($E45)*G$9)</f>
        <v>35.8325993482832</v>
      </c>
      <c r="CT45" s="0" t="n">
        <f aca="false">IF(H$9=0,0,(SIN(H$12)*COS($E45)+SIN($E45)*COS(H$12))/SIN($E45)*H$9)</f>
        <v>37.9127282128574</v>
      </c>
      <c r="CU45" s="0" t="n">
        <f aca="false">IF(I$9=0,0,(SIN(I$12)*COS($E45)+SIN($E45)*COS(I$12))/SIN($E45)*I$9)</f>
        <v>40.7945099565669</v>
      </c>
      <c r="CV45" s="0" t="n">
        <f aca="false">IF(J$9=0,0,(SIN(J$12)*COS($E45)+SIN($E45)*COS(J$12))/SIN($E45)*J$9)</f>
        <v>43.7571921670351</v>
      </c>
      <c r="CW45" s="0" t="n">
        <f aca="false">IF(K$9=0,0,(SIN(K$12)*COS($E45)+SIN($E45)*COS(K$12))/SIN($E45)*K$9)</f>
        <v>46.7986747916058</v>
      </c>
      <c r="CX45" s="0" t="n">
        <f aca="false">IF(L$9=0,0,(SIN(L$12)*COS($E45)+SIN($E45)*COS(L$12))/SIN($E45)*L$9)</f>
        <v>49.9168057107821</v>
      </c>
      <c r="CY45" s="0" t="n">
        <f aca="false">IF(M$9=0,0,(SIN(M$12)*COS($E45)+SIN($E45)*COS(M$12))/SIN($E45)*M$9)</f>
        <v>53.1093817671298</v>
      </c>
      <c r="CZ45" s="0" t="n">
        <f aca="false">IF(N$9=0,0,(SIN(N$12)*COS($E45)+SIN($E45)*COS(N$12))/SIN($E45)*N$9)</f>
        <v>57.8196408391394</v>
      </c>
      <c r="DA45" s="0" t="n">
        <f aca="false">IF(O$9=0,0,(SIN(O$12)*COS($E45)+SIN($E45)*COS(O$12))/SIN($E45)*O$9)</f>
        <v>62.657390914627</v>
      </c>
      <c r="DB45" s="0" t="n">
        <f aca="false">IF(P$9=0,0,(SIN(P$12)*COS($E45)+SIN($E45)*COS(P$12))/SIN($E45)*P$9)</f>
        <v>67.6189348829153</v>
      </c>
      <c r="DC45" s="0" t="n">
        <f aca="false">IF(Q$9=0,0,(SIN(Q$12)*COS($E45)+SIN($E45)*COS(Q$12))/SIN($E45)*Q$9)</f>
        <v>72.7004944018938</v>
      </c>
      <c r="DD45" s="0" t="n">
        <f aca="false">IF(R$9=0,0,(SIN(R$12)*COS($E45)+SIN($E45)*COS(R$12))/SIN($E45)*R$9)</f>
        <v>77.8982117394914</v>
      </c>
      <c r="DE45" s="0" t="n">
        <f aca="false">IF(S$9=0,0,(SIN(S$12)*COS($E45)+SIN($E45)*COS(S$12))/SIN($E45)*S$9)</f>
        <v>75.5477186431112</v>
      </c>
      <c r="DF45" s="0" t="n">
        <f aca="false">IF(T$9=0,0,(SIN(T$12)*COS($E45)+SIN($E45)*COS(T$12))/SIN($E45)*T$9)</f>
        <v>73.0495590845506</v>
      </c>
      <c r="DG45" s="0" t="n">
        <f aca="false">IF(U$9=0,0,(SIN(U$12)*COS($E45)+SIN($E45)*COS(U$12))/SIN($E45)*U$9)</f>
        <v>70.4067658198159</v>
      </c>
      <c r="DH45" s="0" t="n">
        <f aca="false">IF(V$9=0,0,(SIN(V$12)*COS($E45)+SIN($E45)*COS(V$12))/SIN($E45)*V$9)</f>
        <v>67.6224529405152</v>
      </c>
      <c r="DI45" s="0" t="n">
        <f aca="false">IF(W$9=0,0,(SIN(W$12)*COS($E45)+SIN($E45)*COS(W$12))/SIN($E45)*W$9)</f>
        <v>64.6998142219107</v>
      </c>
      <c r="DJ45" s="0" t="n">
        <f aca="false">IF(X$9=0,0,(SIN(X$12)*COS($E45)+SIN($E45)*COS(X$12))/SIN($E45)*X$9)</f>
        <v>63.2117124906296</v>
      </c>
      <c r="DK45" s="0" t="n">
        <f aca="false">IF(Y$9=0,0,(SIN(Y$12)*COS($E45)+SIN($E45)*COS(Y$12))/SIN($E45)*Y$9)</f>
        <v>61.635791681219</v>
      </c>
      <c r="DL45" s="0" t="n">
        <f aca="false">IF(Z$9=0,0,(SIN(Z$12)*COS($E45)+SIN($E45)*COS(Z$12))/SIN($E45)*Z$9)</f>
        <v>59.9740199672487</v>
      </c>
      <c r="DM45" s="0" t="n">
        <f aca="false">IF(AA$9=0,0,(SIN(AA$12)*COS($E45)+SIN($E45)*COS(AA$12))/SIN($E45)*AA$9)</f>
        <v>58.2284121053184</v>
      </c>
      <c r="DN45" s="0" t="n">
        <f aca="false">IF(AB$9=0,0,(SIN(AB$12)*COS($E45)+SIN($E45)*COS(AB$12))/SIN($E45)*AB$9)</f>
        <v>56.4010283618207</v>
      </c>
      <c r="DO45" s="0" t="n">
        <f aca="false">IF(AC$9=0,0,(SIN(AC$12)*COS($E45)+SIN($E45)*COS(AC$12))/SIN($E45)*AC$9)</f>
        <v>55.407280236847</v>
      </c>
      <c r="DP45" s="0" t="n">
        <f aca="false">IF(AD$9=0,0,(SIN(AD$12)*COS($E45)+SIN($E45)*COS(AD$12))/SIN($E45)*AD$9)</f>
        <v>54.3572332226548</v>
      </c>
      <c r="DQ45" s="0" t="n">
        <f aca="false">IF(AE$9=0,0,(SIN(AE$12)*COS($E45)+SIN($E45)*COS(AE$12))/SIN($E45)*AE$9)</f>
        <v>53.2522331744906</v>
      </c>
      <c r="DR45" s="0" t="n">
        <f aca="false">IF(AF$9=0,0,(SIN(AF$12)*COS($E45)+SIN($E45)*COS(AF$12))/SIN($E45)*AF$9)</f>
        <v>52.0936543824059</v>
      </c>
      <c r="DS45" s="0" t="n">
        <f aca="false">IF(AG$9=0,0,(SIN(AG$12)*COS($E45)+SIN($E45)*COS(AG$12))/SIN($E45)*AG$9)</f>
        <v>50.882898836543</v>
      </c>
      <c r="DT45" s="0" t="n">
        <f aca="false">IF(AH$9=0,0,(SIN(AH$12)*COS($E45)+SIN($E45)*COS(AH$12))/SIN($E45)*AH$9)</f>
        <v>50.1031566016862</v>
      </c>
      <c r="DU45" s="0" t="n">
        <f aca="false">IF(AI$9=0,0,(SIN(AI$12)*COS($E45)+SIN($E45)*COS(AI$12))/SIN($E45)*AI$9)</f>
        <v>49.2832960865003</v>
      </c>
      <c r="DV45" s="0" t="n">
        <f aca="false">IF(AJ$9=0,0,(SIN(AJ$12)*COS($E45)+SIN($E45)*COS(AJ$12))/SIN($E45)*AJ$9)</f>
        <v>48.4243534164752</v>
      </c>
      <c r="DW45" s="0" t="n">
        <f aca="false">IF(AK$9=0,0,(SIN(AK$12)*COS($E45)+SIN($E45)*COS(AK$12))/SIN($E45)*AK$9)</f>
        <v>47.5273839538545</v>
      </c>
      <c r="DX45" s="0" t="n">
        <f aca="false">IF(AL$9=0,0,(SIN(AL$12)*COS($E45)+SIN($E45)*COS(AL$12))/SIN($E45)*AL$9)</f>
        <v>46.5934617343871</v>
      </c>
      <c r="DY45" s="0" t="n">
        <f aca="false">IF(AM$9=0,0,(SIN(AM$12)*COS($E45)+SIN($E45)*COS(AM$12))/SIN($E45)*AM$9)</f>
        <v>45.9591471234092</v>
      </c>
      <c r="DZ45" s="0" t="n">
        <f aca="false">IF(AN$9=0,0,(SIN(AN$12)*COS($E45)+SIN($E45)*COS(AN$12))/SIN($E45)*AN$9)</f>
        <v>45.295192754307</v>
      </c>
      <c r="EA45" s="0" t="n">
        <f aca="false">IF(AO$9=0,0,(SIN(AO$12)*COS($E45)+SIN($E45)*COS(AO$12))/SIN($E45)*AO$9)</f>
        <v>44.6024163306245</v>
      </c>
      <c r="EB45" s="0" t="n">
        <f aca="false">IF(AP$9=0,0,(SIN(AP$12)*COS($E45)+SIN($E45)*COS(AP$12))/SIN($E45)*AP$9)</f>
        <v>43.8816489120523</v>
      </c>
      <c r="EC45" s="0" t="n">
        <f aca="false">IF(AQ$9=0,0,(SIN(AQ$12)*COS($E45)+SIN($E45)*COS(AQ$12))/SIN($E45)*AQ$9)</f>
        <v>43.1337344724098</v>
      </c>
      <c r="ED45" s="0" t="n">
        <f aca="false">IF(AR$9=0,0,(SIN(AR$12)*COS($E45)+SIN($E45)*COS(AR$12))/SIN($E45)*AR$9)</f>
        <v>42.706738710165</v>
      </c>
      <c r="EE45" s="0" t="n">
        <f aca="false">IF(AS$9=0,0,(SIN(AS$12)*COS($E45)+SIN($E45)*COS(AS$12))/SIN($E45)*AS$9)</f>
        <v>42.2583880600987</v>
      </c>
      <c r="EF45" s="0" t="n">
        <f aca="false">IF(AT$9=0,0,(SIN(AT$12)*COS($E45)+SIN($E45)*COS(AT$12))/SIN($E45)*AT$9)</f>
        <v>41.7892433862958</v>
      </c>
      <c r="EG45" s="0" t="n">
        <f aca="false">IF(AU$9=0,0,(SIN(AU$12)*COS($E45)+SIN($E45)*COS(AU$12))/SIN($E45)*AU$9)</f>
        <v>41.2998742999316</v>
      </c>
      <c r="EH45" s="0" t="n">
        <f aca="false">IF(AV$9=0,0,(SIN(AV$12)*COS($E45)+SIN($E45)*COS(AV$12))/SIN($E45)*AV$9)</f>
        <v>40.7908588557844</v>
      </c>
      <c r="EI45" s="0" t="n">
        <f aca="false">IF(AW$9=0,0,(SIN(AW$12)*COS($E45)+SIN($E45)*COS(AW$12))/SIN($E45)*AW$9)</f>
        <v>40.3554232777264</v>
      </c>
      <c r="EJ45" s="0" t="n">
        <f aca="false">IF(AX$9=0,0,(SIN(AX$12)*COS($E45)+SIN($E45)*COS(AX$12))/SIN($E45)*AX$9)</f>
        <v>39.9022995558338</v>
      </c>
      <c r="EK45" s="0" t="n">
        <f aca="false">IF(AY$9=0,0,(SIN(AY$12)*COS($E45)+SIN($E45)*COS(AY$12))/SIN($E45)*AY$9)</f>
        <v>39.4320042101258</v>
      </c>
      <c r="EL45" s="0" t="n">
        <f aca="false">IF(AZ$9=0,0,(SIN(AZ$12)*COS($E45)+SIN($E45)*COS(AZ$12))/SIN($E45)*AZ$9)</f>
        <v>38.9450605194905</v>
      </c>
      <c r="EM45" s="0" t="n">
        <f aca="false">IF(BA$9=0,0,(SIN(BA$12)*COS($E45)+SIN($E45)*COS(BA$12))/SIN($E45)*BA$9)</f>
        <v>38.4419982465301</v>
      </c>
      <c r="EN45" s="0" t="n">
        <f aca="false">IF(BB$9=0,0,(SIN(BB$12)*COS($E45)+SIN($E45)*COS(BB$12))/SIN($E45)*BB$9)</f>
        <v>38.0974467954728</v>
      </c>
      <c r="EO45" s="0" t="n">
        <f aca="false">IF(BC$9=0,0,(SIN(BC$12)*COS($E45)+SIN($E45)*COS(BC$12))/SIN($E45)*BC$9)</f>
        <v>37.7387640499049</v>
      </c>
      <c r="EP45" s="0" t="n">
        <f aca="false">IF(BD$9=0,0,(SIN(BD$12)*COS($E45)+SIN($E45)*COS(BD$12))/SIN($E45)*BD$9)</f>
        <v>37.3663380420248</v>
      </c>
      <c r="EQ45" s="0" t="n">
        <f aca="false">IF(BE$9=0,0,(SIN(BE$12)*COS($E45)+SIN($E45)*COS(BE$12))/SIN($E45)*BE$9)</f>
        <v>36.9805616750231</v>
      </c>
      <c r="ER45" s="0" t="n">
        <f aca="false">IF(BF$9=0,0,(SIN(BF$12)*COS($E45)+SIN($E45)*COS(BF$12))/SIN($E45)*BF$9)</f>
        <v>36.5818325182755</v>
      </c>
      <c r="ES45" s="0" t="n">
        <f aca="false">IF(BG$9=0,0,(SIN(BG$12)*COS($E45)+SIN($E45)*COS(BG$12))/SIN($E45)*BG$9)</f>
        <v>37.1815990378209</v>
      </c>
      <c r="ET45" s="0" t="n">
        <f aca="false">IF(BH$9=0,0,(SIN(BH$12)*COS($E45)+SIN($E45)*COS(BH$12))/SIN($E45)*BH$9)</f>
        <v>37.7713808474573</v>
      </c>
      <c r="EU45" s="0" t="n">
        <f aca="false">IF(BI$9=0,0,(SIN(BI$12)*COS($E45)+SIN($E45)*COS(BI$12))/SIN($E45)*BI$9)</f>
        <v>38.350663360225</v>
      </c>
      <c r="EV45" s="0" t="n">
        <f aca="false">IF(BJ$9=0,0,(SIN(BJ$12)*COS($E45)+SIN($E45)*COS(BJ$12))/SIN($E45)*BJ$9)</f>
        <v>38.9189348808439</v>
      </c>
      <c r="EW45" s="0" t="n">
        <f aca="false">IF(BK$9=0,0,(SIN(BK$12)*COS($E45)+SIN($E45)*COS(BK$12))/SIN($E45)*BK$9)</f>
        <v>39.4756868636982</v>
      </c>
      <c r="EX45" s="0" t="n">
        <f aca="false">IF(BL$9=0,0,(SIN(BL$12)*COS($E45)+SIN($E45)*COS(BL$12))/SIN($E45)*BL$9)</f>
        <v>40.3875739329512</v>
      </c>
      <c r="EY45" s="0" t="n">
        <f aca="false">IF(BM$9=0,0,(SIN(BM$12)*COS($E45)+SIN($E45)*COS(BM$12))/SIN($E45)*BM$9)</f>
        <v>41.286599311247</v>
      </c>
      <c r="EZ45" s="0" t="n">
        <f aca="false">IF(BN$9=0,0,(SIN(BN$12)*COS($E45)+SIN($E45)*COS(BN$12))/SIN($E45)*BN$9)</f>
        <v>42.1719300724038</v>
      </c>
      <c r="FA45" s="0" t="n">
        <f aca="false">IF(BO$9=0,0,(SIN(BO$12)*COS($E45)+SIN($E45)*COS(BO$12))/SIN($E45)*BO$9)</f>
        <v>43.0427378024035</v>
      </c>
      <c r="FB45" s="0" t="n">
        <f aca="false">IF(BP$9=0,0,(SIN(BP$12)*COS($E45)+SIN($E45)*COS(BP$12))/SIN($E45)*BP$9)</f>
        <v>43.8981990219306</v>
      </c>
      <c r="FC45" s="0" t="n">
        <f aca="false">IF(BQ$9=0,0,(SIN(BQ$12)*COS($E45)+SIN($E45)*COS(BQ$12))/SIN($E45)*BQ$9)</f>
        <v>44.9200976301386</v>
      </c>
      <c r="FD45" s="0" t="n">
        <f aca="false">IF(BR$9=0,0,(SIN(BR$12)*COS($E45)+SIN($E45)*COS(BR$12))/SIN($E45)*BR$9)</f>
        <v>45.9242937309317</v>
      </c>
      <c r="FE45" s="0" t="n">
        <f aca="false">IF(BS$9=0,0,(SIN(BS$12)*COS($E45)+SIN($E45)*COS(BS$12))/SIN($E45)*BS$9)</f>
        <v>46.9098146313137</v>
      </c>
      <c r="FF45" s="0" t="n">
        <f aca="false">IF(BT$9=0,0,(SIN(BT$12)*COS($E45)+SIN($E45)*COS(BT$12))/SIN($E45)*BT$9)</f>
        <v>47.8756947544022</v>
      </c>
      <c r="FG45" s="0" t="n">
        <f aca="false">IF(BU$9=0,0,(SIN(BU$12)*COS($E45)+SIN($E45)*COS(BU$12))/SIN($E45)*BU$9)</f>
        <v>48.820976136233</v>
      </c>
      <c r="FH45" s="0" t="n">
        <f aca="false">IF(BV$9=0,0,(SIN(BV$12)*COS($E45)+SIN($E45)*COS(BV$12))/SIN($E45)*BV$9)</f>
        <v>50.1051778249646</v>
      </c>
      <c r="FI45" s="0" t="n">
        <f aca="false">IF(BW$9=0,0,(SIN(BW$12)*COS($E45)+SIN($E45)*COS(BW$12))/SIN($E45)*BW$9)</f>
        <v>51.3643341414465</v>
      </c>
      <c r="FJ45" s="0" t="n">
        <f aca="false">IF(BX$9=0,0,(SIN(BX$12)*COS($E45)+SIN($E45)*COS(BX$12))/SIN($E45)*BX$9)</f>
        <v>52.5971846727723</v>
      </c>
      <c r="FK45" s="0" t="n">
        <f aca="false">IF(BY$9=0,0,(SIN(BY$12)*COS($E45)+SIN($E45)*COS(BY$12))/SIN($E45)*BY$9)</f>
        <v>53.8024802660841</v>
      </c>
      <c r="FL45" s="0" t="n">
        <f aca="false">IF(BZ$9=0,0,(SIN(BZ$12)*COS($E45)+SIN($E45)*COS(BZ$12))/SIN($E45)*BZ$9)</f>
        <v>54.9789836751876</v>
      </c>
      <c r="FM45" s="0" t="n">
        <f aca="false">IF(CA$9=0,0,(SIN(CA$12)*COS($E45)+SIN($E45)*COS(CA$12))/SIN($E45)*CA$9)</f>
        <v>56.6549557704189</v>
      </c>
      <c r="FN45" s="0" t="n">
        <f aca="false">IF(CB$9=0,0,(SIN(CB$12)*COS($E45)+SIN($E45)*COS(CB$12))/SIN($E45)*CB$9)</f>
        <v>58.2942386733202</v>
      </c>
      <c r="FO45" s="0" t="n">
        <f aca="false">IF(CC$9=0,0,(SIN(CC$12)*COS($E45)+SIN($E45)*COS(CC$12))/SIN($E45)*CC$9)</f>
        <v>59.8951533248506</v>
      </c>
      <c r="FP45" s="0" t="n">
        <f aca="false">IF(CD$9=0,0,(SIN(CD$12)*COS($E45)+SIN($E45)*COS(CD$12))/SIN($E45)*CD$9)</f>
        <v>61.4560386317009</v>
      </c>
      <c r="FQ45" s="0" t="n">
        <f aca="false">IF(CE$9=0,0,(SIN(CE$12)*COS($E45)+SIN($E45)*COS(CE$12))/SIN($E45)*CE$9)</f>
        <v>62.9752523297184</v>
      </c>
      <c r="FR45" s="0" t="n">
        <f aca="false">IF(CF$9=0,0,(SIN(CF$12)*COS($E45)+SIN($E45)*COS(CF$12))/SIN($E45)*CF$9)</f>
        <v>65.479647985953</v>
      </c>
      <c r="FS45" s="0" t="n">
        <f aca="false">IF(CG$9=0,0,(SIN(CG$12)*COS($E45)+SIN($E45)*COS(CG$12))/SIN($E45)*CG$9)</f>
        <v>67.9250538775541</v>
      </c>
      <c r="FT45" s="0" t="n">
        <f aca="false">IF(CH$9=0,0,(SIN(CH$12)*COS($E45)+SIN($E45)*COS(CH$12))/SIN($E45)*CH$9)</f>
        <v>70.3089559171332</v>
      </c>
      <c r="FU45" s="0" t="n">
        <f aca="false">IF(CI$9=0,0,(SIN(CI$12)*COS($E45)+SIN($E45)*COS(CI$12))/SIN($E45)*CI$9)</f>
        <v>72.6288711840737</v>
      </c>
      <c r="FV45" s="0" t="n">
        <f aca="false">IF(CJ$9=0,0,(SIN(CJ$12)*COS($E45)+SIN($E45)*COS(CJ$12))/SIN($E45)*CJ$9)</f>
        <v>74.8823492159793</v>
      </c>
      <c r="FW45" s="0" t="n">
        <f aca="false">IF(CK$9=0,0,(SIN(CK$12)*COS($E45)+SIN($E45)*COS(CK$12))/SIN($E45)*CK$9)</f>
        <v>79.2123065897575</v>
      </c>
      <c r="FX45" s="0" t="n">
        <f aca="false">IF(CL$9=0,0,(SIN(CL$12)*COS($E45)+SIN($E45)*COS(CL$12))/SIN($E45)*CL$9)</f>
        <v>83.4338521702782</v>
      </c>
      <c r="FY45" s="0" t="n">
        <f aca="false">IF(CM$9=0,0,(SIN(CM$12)*COS($E45)+SIN($E45)*COS(CM$12))/SIN($E45)*CM$9)</f>
        <v>87.5426969957571</v>
      </c>
      <c r="FZ45" s="0" t="n">
        <f aca="false">IF(CN$9=0,0,(SIN(CN$12)*COS($E45)+SIN($E45)*COS(CN$12))/SIN($E45)*CN$9)</f>
        <v>91.5346130223113</v>
      </c>
      <c r="GA45" s="0" t="n">
        <f aca="false">IF(CO$9=0,0,(SIN(CO$12)*COS($E45)+SIN($E45)*COS(CO$12))/SIN($E45)*CO$9)</f>
        <v>95.4054353185181</v>
      </c>
      <c r="GB45" s="0" t="n">
        <f aca="false">IF(CP$9=0,0,(SIN(CP$12)*COS($E45)+SIN($E45)*COS(CP$12))/SIN($E45)*CP$9)</f>
        <v>0</v>
      </c>
      <c r="GC45" s="0" t="n">
        <f aca="false">IF(CQ$9=0,0,(SIN(CQ$12)*COS($E45)+SIN($E45)*COS(CQ$12))/SIN($E45)*CQ$9)</f>
        <v>0</v>
      </c>
    </row>
    <row r="46" customFormat="false" ht="12.8" hidden="true" customHeight="false" outlineLevel="0" collapsed="false">
      <c r="A46" s="0" t="n">
        <f aca="false">MAX($F46:$CQ46)</f>
        <v>56.6902722877485</v>
      </c>
      <c r="B46" s="91" t="n">
        <f aca="false">IF(ISNA(INDEX(vmg!$B$6:$B$151,MATCH($C46,vmg!$F$6:$F$151,0))),IF(ISNA(INDEX(vmg!$B$6:$B$151,MATCH($C46,vmg!$D$6:$D$151,0))),0,INDEX(vmg!$B$6:$B$151,MATCH($C46,vmg!$D$6:$D$151,0))),INDEX(vmg!$B$6:$B$151,MATCH($C46,vmg!$F$6:$F$151,0)))</f>
        <v>61.712</v>
      </c>
      <c r="C46" s="90" t="n">
        <f aca="false">MOD(Best +D46,360)</f>
        <v>115</v>
      </c>
      <c r="D46" s="90" t="n">
        <f aca="false">D45+1</f>
        <v>34</v>
      </c>
      <c r="E46" s="1" t="n">
        <f aca="false">D46*PI()/180</f>
        <v>0.593411945678072</v>
      </c>
      <c r="F46" s="12" t="n">
        <f aca="false">IF(OR(F136=0,CR46=0),0,F136*CR46/(F136+CR46))</f>
        <v>33.79999885756</v>
      </c>
      <c r="G46" s="12" t="n">
        <f aca="false">IF(OR(G136=0,CS46=0),0,G136*CS46/(G136+CS46))</f>
        <v>35.1768184610855</v>
      </c>
      <c r="H46" s="12" t="n">
        <f aca="false">IF(OR(H136=0,CT46=0),0,H136*CT46/(H136+CT46))</f>
        <v>36.511443557462</v>
      </c>
      <c r="I46" s="12" t="n">
        <f aca="false">IF(OR(I136=0,CU46=0),0,I136*CU46/(I136+CU46))</f>
        <v>38.4754555757797</v>
      </c>
      <c r="J46" s="12" t="n">
        <f aca="false">IF(OR(J136=0,CV46=0),0,J136*CV46/(J136+CV46))</f>
        <v>40.3675701388658</v>
      </c>
      <c r="K46" s="12" t="n">
        <f aca="false">IF(OR(K136=0,CW46=0),0,K136*CW46/(K136+CW46))</f>
        <v>42.1814232239552</v>
      </c>
      <c r="L46" s="12" t="n">
        <f aca="false">IF(OR(L136=0,CX46=0),0,L136*CX46/(L136+CX46))</f>
        <v>43.9119829847466</v>
      </c>
      <c r="M46" s="12" t="n">
        <f aca="false">IF(OR(M136=0,CY46=0),0,M136*CY46/(M136+CY46))</f>
        <v>45.555488873943</v>
      </c>
      <c r="N46" s="12" t="n">
        <f aca="false">IF(OR(N136=0,CZ46=0),0,N136*CZ46/(N136+CZ46))</f>
        <v>48.1213909906495</v>
      </c>
      <c r="O46" s="12" t="n">
        <f aca="false">IF(OR(O136=0,DA46=0),0,O136*DA46/(O136+DA46))</f>
        <v>50.5203492194566</v>
      </c>
      <c r="P46" s="12" t="n">
        <f aca="false">IF(OR(P136=0,DB46=0),0,P136*DB46/(P136+DB46))</f>
        <v>52.7484261698099</v>
      </c>
      <c r="Q46" s="12" t="n">
        <f aca="false">IF(OR(Q136=0,DC46=0),0,Q136*DC46/(Q136+DC46))</f>
        <v>54.8045856332955</v>
      </c>
      <c r="R46" s="12" t="n">
        <f aca="false">IF(OR(R136=0,DD46=0),0,R136*DD46/(R136+DD46))</f>
        <v>56.6902722877485</v>
      </c>
      <c r="S46" s="12" t="n">
        <f aca="false">IF(OR(S136=0,DE46=0),0,S136*DE46/(S136+DE46))</f>
        <v>54.4921182486005</v>
      </c>
      <c r="T46" s="12" t="n">
        <f aca="false">IF(OR(T136=0,DF46=0),0,T136*DF46/(T136+DF46))</f>
        <v>52.3361431284836</v>
      </c>
      <c r="U46" s="12" t="n">
        <f aca="false">IF(OR(U136=0,DG46=0),0,U136*DG46/(U136+DG46))</f>
        <v>50.2100231241963</v>
      </c>
      <c r="V46" s="12" t="n">
        <f aca="false">IF(OR(V136=0,DH46=0),0,V136*DH46/(V136+DH46))</f>
        <v>48.1021065514498</v>
      </c>
      <c r="W46" s="12" t="n">
        <f aca="false">IF(OR(W136=0,DI46=0),0,W136*DI46/(W136+DI46))</f>
        <v>46.001170859053</v>
      </c>
      <c r="X46" s="12" t="n">
        <f aca="false">IF(OR(X136=0,DJ46=0),0,X136*DJ46/(X136+DJ46))</f>
        <v>44.6964656500398</v>
      </c>
      <c r="Y46" s="12" t="n">
        <f aca="false">IF(OR(Y136=0,DK46=0),0,Y136*DK46/(Y136+DK46))</f>
        <v>43.3989165015123</v>
      </c>
      <c r="Z46" s="12" t="n">
        <f aca="false">IF(OR(Z136=0,DL46=0),0,Z136*DL46/(Z136+DL46))</f>
        <v>42.1047310081888</v>
      </c>
      <c r="AA46" s="12" t="n">
        <f aca="false">IF(OR(AA136=0,DM46=0),0,AA136*DM46/(AA136+DM46))</f>
        <v>40.8102197018465</v>
      </c>
      <c r="AB46" s="12" t="n">
        <f aca="false">IF(OR(AB136=0,DN46=0),0,AB136*DN46/(AB136+DN46))</f>
        <v>39.511753110345</v>
      </c>
      <c r="AC46" s="12" t="n">
        <f aca="false">IF(OR(AC136=0,DO46=0),0,AC136*DO46/(AC136+DO46))</f>
        <v>38.6591588447146</v>
      </c>
      <c r="AD46" s="12" t="n">
        <f aca="false">IF(OR(AD136=0,DP46=0),0,AD136*DP46/(AD136+DP46))</f>
        <v>37.805210168245</v>
      </c>
      <c r="AE46" s="12" t="n">
        <f aca="false">IF(OR(AE136=0,DQ46=0),0,AE136*DQ46/(AE136+DQ46))</f>
        <v>36.948611238507</v>
      </c>
      <c r="AF46" s="12" t="n">
        <f aca="false">IF(OR(AF136=0,DR46=0),0,AF136*DR46/(AF136+DR46))</f>
        <v>36.0880838015321</v>
      </c>
      <c r="AG46" s="12" t="n">
        <f aca="false">IF(OR(AG136=0,DS46=0),0,AG136*DS46/(AG136+DS46))</f>
        <v>35.2223585259105</v>
      </c>
      <c r="AH46" s="12" t="n">
        <f aca="false">IF(OR(AH136=0,DT46=0),0,AH136*DT46/(AH136+DT46))</f>
        <v>34.5842888737286</v>
      </c>
      <c r="AI46" s="12" t="n">
        <f aca="false">IF(OR(AI136=0,DU46=0),0,AI136*DU46/(AI136+DU46))</f>
        <v>33.9424516532199</v>
      </c>
      <c r="AJ46" s="12" t="n">
        <f aca="false">IF(OR(AJ136=0,DV46=0),0,AJ136*DV46/(AJ136+DV46))</f>
        <v>33.2963091742883</v>
      </c>
      <c r="AK46" s="12" t="n">
        <f aca="false">IF(OR(AK136=0,DW46=0),0,AK136*DW46/(AK136+DW46))</f>
        <v>32.6453246905407</v>
      </c>
      <c r="AL46" s="12" t="n">
        <f aca="false">IF(OR(AL136=0,DX46=0),0,AL136*DX46/(AL136+DX46))</f>
        <v>31.9889602329055</v>
      </c>
      <c r="AM46" s="12" t="n">
        <f aca="false">IF(OR(AM136=0,DY46=0),0,AM136*DY46/(AM136+DY46))</f>
        <v>31.4874790387114</v>
      </c>
      <c r="AN46" s="12" t="n">
        <f aca="false">IF(OR(AN136=0,DZ46=0),0,AN136*DZ46/(AN136+DZ46))</f>
        <v>30.981787485481</v>
      </c>
      <c r="AO46" s="12" t="n">
        <f aca="false">IF(OR(AO136=0,EA46=0),0,AO136*EA46/(AO136+EA46))</f>
        <v>30.4716746905546</v>
      </c>
      <c r="AP46" s="12" t="n">
        <f aca="false">IF(OR(AP136=0,EB46=0),0,AP136*EB46/(AP136+EB46))</f>
        <v>29.9569279942606</v>
      </c>
      <c r="AQ46" s="12" t="n">
        <f aca="false">IF(OR(AQ136=0,EC46=0),0,AQ136*EC46/(AQ136+EC46))</f>
        <v>29.4373325941491</v>
      </c>
      <c r="AR46" s="12" t="n">
        <f aca="false">IF(OR(AR136=0,ED46=0),0,AR136*ED46/(AR136+ED46))</f>
        <v>29.0773750623028</v>
      </c>
      <c r="AS46" s="12" t="n">
        <f aca="false">IF(OR(AS136=0,EE46=0),0,AS136*EE46/(AS136+EE46))</f>
        <v>28.713684021702</v>
      </c>
      <c r="AT46" s="12" t="n">
        <f aca="false">IF(OR(AT136=0,EF46=0),0,AT136*EF46/(AT136+EF46))</f>
        <v>28.3462482227039</v>
      </c>
      <c r="AU46" s="12" t="n">
        <f aca="false">IF(OR(AU136=0,EG46=0),0,AU136*EG46/(AU136+EG46))</f>
        <v>27.9750544346393</v>
      </c>
      <c r="AV46" s="12" t="n">
        <f aca="false">IF(OR(AV136=0,EH46=0),0,AV136*EH46/(AV136+EH46))</f>
        <v>27.6000876570955</v>
      </c>
      <c r="AW46" s="12" t="n">
        <f aca="false">IF(OR(AW136=0,EI46=0),0,AW136*EI46/(AW136+EI46))</f>
        <v>27.264596107097</v>
      </c>
      <c r="AX46" s="12" t="n">
        <f aca="false">IF(OR(AX136=0,EJ46=0),0,AX136*EJ46/(AX136+EJ46))</f>
        <v>26.925539972397</v>
      </c>
      <c r="AY46" s="12" t="n">
        <f aca="false">IF(OR(AY136=0,EK46=0),0,AY136*EK46/(AY136+EK46))</f>
        <v>26.582933388712</v>
      </c>
      <c r="AZ46" s="12" t="n">
        <f aca="false">IF(OR(AZ136=0,EL46=0),0,AZ136*EL46/(AZ136+EL46))</f>
        <v>26.2367891710416</v>
      </c>
      <c r="BA46" s="12" t="n">
        <f aca="false">IF(OR(BA136=0,EM46=0),0,BA136*EM46/(BA136+EM46))</f>
        <v>25.8871190409475</v>
      </c>
      <c r="BB46" s="12" t="n">
        <f aca="false">IF(OR(BB136=0,EN46=0),0,BB136*EN46/(BB136+EN46))</f>
        <v>25.614639849536</v>
      </c>
      <c r="BC46" s="12" t="n">
        <f aca="false">IF(OR(BC136=0,EO46=0),0,BC136*EO46/(BC136+EO46))</f>
        <v>25.3389241716376</v>
      </c>
      <c r="BD46" s="12" t="n">
        <f aca="false">IF(OR(BD136=0,EP46=0),0,BD136*EP46/(BD136+EP46))</f>
        <v>25.0600203362521</v>
      </c>
      <c r="BE46" s="12" t="n">
        <f aca="false">IF(OR(BE136=0,EQ46=0),0,BE136*EQ46/(BE136+EQ46))</f>
        <v>24.7779753588075</v>
      </c>
      <c r="BF46" s="12" t="n">
        <f aca="false">IF(OR(BF136=0,ER46=0),0,BF136*ER46/(BF136+ER46))</f>
        <v>24.4928351428109</v>
      </c>
      <c r="BG46" s="12" t="n">
        <f aca="false">IF(OR(BG136=0,ES46=0),0,BG136*ES46/(BG136+ES46))</f>
        <v>24.6649609308692</v>
      </c>
      <c r="BH46" s="12" t="n">
        <f aca="false">IF(OR(BH136=0,ET46=0),0,BH136*ET46/(BH136+ET46))</f>
        <v>24.8265980708707</v>
      </c>
      <c r="BI46" s="12" t="n">
        <f aca="false">IF(OR(BI136=0,EU46=0),0,BI136*EU46/(BI136+EU46))</f>
        <v>24.9778149826754</v>
      </c>
      <c r="BJ46" s="12" t="n">
        <f aca="false">IF(OR(BJ136=0,EV46=0),0,BJ136*EV46/(BJ136+EV46))</f>
        <v>25.1186854823091</v>
      </c>
      <c r="BK46" s="12" t="n">
        <f aca="false">IF(OR(BK136=0,EW46=0),0,BK136*EW46/(BK136+EW46))</f>
        <v>25.2492881002468</v>
      </c>
      <c r="BL46" s="12" t="n">
        <f aca="false">IF(OR(BL136=0,EX46=0),0,BL136*EX46/(BL136+EX46))</f>
        <v>25.5207782932241</v>
      </c>
      <c r="BM46" s="12" t="n">
        <f aca="false">IF(OR(BM136=0,EY46=0),0,BM136*EY46/(BM136+EY46))</f>
        <v>25.7758625590421</v>
      </c>
      <c r="BN46" s="12" t="n">
        <f aca="false">IF(OR(BN136=0,EZ46=0),0,BN136*EZ46/(BN136+EZ46))</f>
        <v>26.0147637876603</v>
      </c>
      <c r="BO46" s="12" t="n">
        <f aca="false">IF(OR(BO136=0,FA46=0),0,BO136*FA46/(BO136+FA46))</f>
        <v>26.2377129664088</v>
      </c>
      <c r="BP46" s="12" t="n">
        <f aca="false">IF(OR(BP136=0,FB46=0),0,BP136*FB46/(BP136+FB46))</f>
        <v>26.4449475176925</v>
      </c>
      <c r="BQ46" s="12" t="n">
        <f aca="false">IF(OR(BQ136=0,FC46=0),0,BQ136*FC46/(BQ136+FC46))</f>
        <v>26.7031993457535</v>
      </c>
      <c r="BR46" s="12" t="n">
        <f aca="false">IF(OR(BR136=0,FD46=0),0,BR136*FD46/(BR136+FD46))</f>
        <v>26.9427514167687</v>
      </c>
      <c r="BS46" s="12" t="n">
        <f aca="false">IF(OR(BS136=0,FE46=0),0,BS136*FE46/(BS136+FE46))</f>
        <v>27.1639737125468</v>
      </c>
      <c r="BT46" s="12" t="n">
        <f aca="false">IF(OR(BT136=0,FF46=0),0,BT136*FF46/(BT136+FF46))</f>
        <v>27.3672366014851</v>
      </c>
      <c r="BU46" s="12" t="n">
        <f aca="false">IF(OR(BU136=0,FG46=0),0,BU136*FG46/(BU136+FG46))</f>
        <v>27.552909218794</v>
      </c>
      <c r="BV46" s="12" t="n">
        <f aca="false">IF(OR(BV136=0,FH46=0),0,BV136*FH46/(BV136+FH46))</f>
        <v>27.8363480274009</v>
      </c>
      <c r="BW46" s="12" t="n">
        <f aca="false">IF(OR(BW136=0,FI46=0),0,BW136*FI46/(BW136+FI46))</f>
        <v>28.0958441270181</v>
      </c>
      <c r="BX46" s="12" t="n">
        <f aca="false">IF(OR(BX136=0,FJ46=0),0,BX136*FJ46/(BX136+FJ46))</f>
        <v>28.3320923287936</v>
      </c>
      <c r="BY46" s="12" t="n">
        <f aca="false">IF(OR(BY136=0,FK46=0),0,BY136*FK46/(BY136+FK46))</f>
        <v>28.5457702825882</v>
      </c>
      <c r="BZ46" s="12" t="n">
        <f aca="false">IF(OR(BZ136=0,FL46=0),0,BZ136*FL46/(BZ136+FL46))</f>
        <v>28.7375371553703</v>
      </c>
      <c r="CA46" s="12" t="n">
        <f aca="false">IF(OR(CA136=0,FM46=0),0,CA136*FM46/(CA136+FM46))</f>
        <v>29.0523618228353</v>
      </c>
      <c r="CB46" s="12" t="n">
        <f aca="false">IF(OR(CB136=0,FN46=0),0,CB136*FN46/(CB136+FN46))</f>
        <v>29.3357264183257</v>
      </c>
      <c r="CC46" s="12" t="n">
        <f aca="false">IF(OR(CC136=0,FO46=0),0,CC136*FO46/(CC136+FO46))</f>
        <v>29.588920939328</v>
      </c>
      <c r="CD46" s="12" t="n">
        <f aca="false">IF(OR(CD136=0,FP46=0),0,CD136*FP46/(CD136+FP46))</f>
        <v>29.813172895007</v>
      </c>
      <c r="CE46" s="12" t="n">
        <f aca="false">IF(OR(CE136=0,FQ46=0),0,CE136*FQ46/(CE136+FQ46))</f>
        <v>30.0096486372735</v>
      </c>
      <c r="CF46" s="12" t="n">
        <f aca="false">IF(OR(CF136=0,FR46=0),0,CF136*FR46/(CF136+FR46))</f>
        <v>30.4106790928256</v>
      </c>
      <c r="CG46" s="12" t="n">
        <f aca="false">IF(OR(CG136=0,FS46=0),0,CG136*FS46/(CG136+FS46))</f>
        <v>30.7640508879754</v>
      </c>
      <c r="CH46" s="12" t="n">
        <f aca="false">IF(OR(CH136=0,FT46=0),0,CH136*FT46/(CH136+FT46))</f>
        <v>31.0726987108692</v>
      </c>
      <c r="CI46" s="12" t="n">
        <f aca="false">IF(OR(CI136=0,FU46=0),0,CI136*FU46/(CI136+FU46))</f>
        <v>31.3393237296449</v>
      </c>
      <c r="CJ46" s="12" t="n">
        <f aca="false">IF(OR(CJ136=0,FV46=0),0,CJ136*FV46/(CJ136+FV46))</f>
        <v>31.5664123390245</v>
      </c>
      <c r="CK46" s="12" t="n">
        <f aca="false">IF(OR(CK136=0,FW46=0),0,CK136*FW46/(CK136+FW46))</f>
        <v>32.1275947692284</v>
      </c>
      <c r="CL46" s="12" t="n">
        <f aca="false">IF(OR(CL136=0,FX46=0),0,CL136*FX46/(CL136+FX46))</f>
        <v>32.6050323517937</v>
      </c>
      <c r="CM46" s="12" t="n">
        <f aca="false">IF(OR(CM136=0,FY46=0),0,CM136*FY46/(CM136+FY46))</f>
        <v>33.0069264659123</v>
      </c>
      <c r="CN46" s="12" t="n">
        <f aca="false">IF(OR(CN136=0,FZ46=0),0,CN136*FZ46/(CN136+FZ46))</f>
        <v>33.3404289449834</v>
      </c>
      <c r="CO46" s="12" t="n">
        <f aca="false">IF(OR(CO136=0,GA46=0),0,CO136*GA46/(CO136+GA46))</f>
        <v>33.6117965273686</v>
      </c>
      <c r="CP46" s="12" t="n">
        <f aca="false">IF(OR(CP136=0,GB46=0),0,CP136*GB46/(CP136+GB46))</f>
        <v>0</v>
      </c>
      <c r="CQ46" s="12" t="n">
        <f aca="false">IF(OR(CQ136=0,GC46=0),0,CQ136*GC46/(CQ136+GC46))</f>
        <v>0</v>
      </c>
      <c r="CR46" s="0" t="n">
        <f aca="false">IF(F$9=0,0,(SIN(F$12)*COS($E46)+SIN($E46)*COS(F$12))/SIN($E46)*F$9)</f>
        <v>33.8</v>
      </c>
      <c r="CS46" s="0" t="n">
        <f aca="false">IF(G$9=0,0,(SIN(G$12)*COS($E46)+SIN($E46)*COS(G$12))/SIN($E46)*G$9)</f>
        <v>35.7976961159678</v>
      </c>
      <c r="CT46" s="0" t="n">
        <f aca="false">IF(H$9=0,0,(SIN(H$12)*COS($E46)+SIN($E46)*COS(H$12))/SIN($E46)*H$9)</f>
        <v>37.8407325114347</v>
      </c>
      <c r="CU46" s="0" t="n">
        <f aca="false">IF(I$9=0,0,(SIN(I$12)*COS($E46)+SIN($E46)*COS(I$12))/SIN($E46)*I$9)</f>
        <v>40.6811455115998</v>
      </c>
      <c r="CV46" s="0" t="n">
        <f aca="false">IF(J$9=0,0,(SIN(J$12)*COS($E46)+SIN($E46)*COS(J$12))/SIN($E46)*J$9)</f>
        <v>43.5988981111444</v>
      </c>
      <c r="CW46" s="0" t="n">
        <f aca="false">IF(K$9=0,0,(SIN(K$12)*COS($E46)+SIN($E46)*COS(K$12))/SIN($E46)*K$9)</f>
        <v>46.5919077795061</v>
      </c>
      <c r="CX46" s="0" t="n">
        <f aca="false">IF(L$9=0,0,(SIN(L$12)*COS($E46)+SIN($E46)*COS(L$12))/SIN($E46)*L$9)</f>
        <v>49.6580420926446</v>
      </c>
      <c r="CY46" s="0" t="n">
        <f aca="false">IF(M$9=0,0,(SIN(M$12)*COS($E46)+SIN($E46)*COS(M$12))/SIN($E46)*M$9)</f>
        <v>52.7951197544431</v>
      </c>
      <c r="CZ46" s="0" t="n">
        <f aca="false">IF(N$9=0,0,(SIN(N$12)*COS($E46)+SIN($E46)*COS(N$12))/SIN($E46)*N$9)</f>
        <v>57.4368324524086</v>
      </c>
      <c r="DA46" s="0" t="n">
        <f aca="false">IF(O$9=0,0,(SIN(O$12)*COS($E46)+SIN($E46)*COS(O$12))/SIN($E46)*O$9)</f>
        <v>62.2002106022917</v>
      </c>
      <c r="DB46" s="0" t="n">
        <f aca="false">IF(P$9=0,0,(SIN(P$12)*COS($E46)+SIN($E46)*COS(P$12))/SIN($E46)*P$9)</f>
        <v>67.0815952276265</v>
      </c>
      <c r="DC46" s="0" t="n">
        <f aca="false">IF(Q$9=0,0,(SIN(Q$12)*COS($E46)+SIN($E46)*COS(Q$12))/SIN($E46)*Q$9)</f>
        <v>72.0772496887413</v>
      </c>
      <c r="DD46" s="0" t="n">
        <f aca="false">IF(R$9=0,0,(SIN(R$12)*COS($E46)+SIN($E46)*COS(R$12))/SIN($E46)*R$9)</f>
        <v>77.1833615062623</v>
      </c>
      <c r="DE46" s="0" t="n">
        <f aca="false">IF(S$9=0,0,(SIN(S$12)*COS($E46)+SIN($E46)*COS(S$12))/SIN($E46)*S$9)</f>
        <v>74.8103766570868</v>
      </c>
      <c r="DF46" s="0" t="n">
        <f aca="false">IF(T$9=0,0,(SIN(T$12)*COS($E46)+SIN($E46)*COS(T$12))/SIN($E46)*T$9)</f>
        <v>72.2954069249649</v>
      </c>
      <c r="DG46" s="0" t="n">
        <f aca="false">IF(U$9=0,0,(SIN(U$12)*COS($E46)+SIN($E46)*COS(U$12))/SIN($E46)*U$9)</f>
        <v>69.6414673680355</v>
      </c>
      <c r="DH46" s="0" t="n">
        <f aca="false">IF(V$9=0,0,(SIN(V$12)*COS($E46)+SIN($E46)*COS(V$12))/SIN($E46)*V$9)</f>
        <v>66.851650999469</v>
      </c>
      <c r="DI46" s="0" t="n">
        <f aca="false">IF(W$9=0,0,(SIN(W$12)*COS($E46)+SIN($E46)*COS(W$12))/SIN($E46)*W$9)</f>
        <v>63.9291271493949</v>
      </c>
      <c r="DJ46" s="0" t="n">
        <f aca="false">IF(X$9=0,0,(SIN(X$12)*COS($E46)+SIN($E46)*COS(X$12))/SIN($E46)*X$9)</f>
        <v>62.4272521487819</v>
      </c>
      <c r="DK46" s="0" t="n">
        <f aca="false">IF(Y$9=0,0,(SIN(Y$12)*COS($E46)+SIN($E46)*COS(Y$12))/SIN($E46)*Y$9)</f>
        <v>60.8410309158984</v>
      </c>
      <c r="DL46" s="0" t="n">
        <f aca="false">IF(Z$9=0,0,(SIN(Z$12)*COS($E46)+SIN($E46)*COS(Z$12))/SIN($E46)*Z$9)</f>
        <v>59.1724159311802</v>
      </c>
      <c r="DM46" s="0" t="n">
        <f aca="false">IF(AA$9=0,0,(SIN(AA$12)*COS($E46)+SIN($E46)*COS(AA$12))/SIN($E46)*AA$9)</f>
        <v>57.4234042256731</v>
      </c>
      <c r="DN46" s="0" t="n">
        <f aca="false">IF(AB$9=0,0,(SIN(AB$12)*COS($E46)+SIN($E46)*COS(AB$12))/SIN($E46)*AB$9)</f>
        <v>55.5960363192278</v>
      </c>
      <c r="DO46" s="0" t="n">
        <f aca="false">IF(AC$9=0,0,(SIN(AC$12)*COS($E46)+SIN($E46)*COS(AC$12))/SIN($E46)*AC$9)</f>
        <v>54.5922676839021</v>
      </c>
      <c r="DP46" s="0" t="n">
        <f aca="false">IF(AD$9=0,0,(SIN(AD$12)*COS($E46)+SIN($E46)*COS(AD$12))/SIN($E46)*AD$9)</f>
        <v>53.534473718313</v>
      </c>
      <c r="DQ46" s="0" t="n">
        <f aca="false">IF(AE$9=0,0,(SIN(AE$12)*COS($E46)+SIN($E46)*COS(AE$12))/SIN($E46)*AE$9)</f>
        <v>52.4239873254146</v>
      </c>
      <c r="DR46" s="0" t="n">
        <f aca="false">IF(AF$9=0,0,(SIN(AF$12)*COS($E46)+SIN($E46)*COS(AF$12))/SIN($E46)*AF$9)</f>
        <v>51.2621685421022</v>
      </c>
      <c r="DS46" s="0" t="n">
        <f aca="false">IF(AG$9=0,0,(SIN(AG$12)*COS($E46)+SIN($E46)*COS(AG$12))/SIN($E46)*AG$9)</f>
        <v>50.05040381369</v>
      </c>
      <c r="DT46" s="0" t="n">
        <f aca="false">IF(AH$9=0,0,(SIN(AH$12)*COS($E46)+SIN($E46)*COS(AH$12))/SIN($E46)*AH$9)</f>
        <v>49.2637955993654</v>
      </c>
      <c r="DU46" s="0" t="n">
        <f aca="false">IF(AI$9=0,0,(SIN(AI$12)*COS($E46)+SIN($E46)*COS(AI$12))/SIN($E46)*AI$9)</f>
        <v>48.4387376291934</v>
      </c>
      <c r="DV46" s="0" t="n">
        <f aca="false">IF(AJ$9=0,0,(SIN(AJ$12)*COS($E46)+SIN($E46)*COS(AJ$12))/SIN($E46)*AJ$9)</f>
        <v>47.5762542860079</v>
      </c>
      <c r="DW46" s="0" t="n">
        <f aca="false">IF(AK$9=0,0,(SIN(AK$12)*COS($E46)+SIN($E46)*COS(AK$12))/SIN($E46)*AK$9)</f>
        <v>46.6773882584169</v>
      </c>
      <c r="DX46" s="0" t="n">
        <f aca="false">IF(AL$9=0,0,(SIN(AL$12)*COS($E46)+SIN($E46)*COS(AL$12))/SIN($E46)*AL$9)</f>
        <v>45.7431999856038</v>
      </c>
      <c r="DY46" s="0" t="n">
        <f aca="false">IF(AM$9=0,0,(SIN(AM$12)*COS($E46)+SIN($E46)*COS(AM$12))/SIN($E46)*AM$9)</f>
        <v>45.1039933233278</v>
      </c>
      <c r="DZ46" s="0" t="n">
        <f aca="false">IF(AN$9=0,0,(SIN(AN$12)*COS($E46)+SIN($E46)*COS(AN$12))/SIN($E46)*AN$9)</f>
        <v>44.4364138889502</v>
      </c>
      <c r="EA46" s="0" t="n">
        <f aca="false">IF(AO$9=0,0,(SIN(AO$12)*COS($E46)+SIN($E46)*COS(AO$12))/SIN($E46)*AO$9)</f>
        <v>43.7412689295801</v>
      </c>
      <c r="EB46" s="0" t="n">
        <f aca="false">IF(AP$9=0,0,(SIN(AP$12)*COS($E46)+SIN($E46)*COS(AP$12))/SIN($E46)*AP$9)</f>
        <v>43.0193783626543</v>
      </c>
      <c r="EC46" s="0" t="n">
        <f aca="false">IF(AQ$9=0,0,(SIN(AQ$12)*COS($E46)+SIN($E46)*COS(AQ$12))/SIN($E46)*AQ$9)</f>
        <v>42.2715743409278</v>
      </c>
      <c r="ED46" s="0" t="n">
        <f aca="false">IF(AR$9=0,0,(SIN(AR$12)*COS($E46)+SIN($E46)*COS(AR$12))/SIN($E46)*AR$9)</f>
        <v>41.8388540978412</v>
      </c>
      <c r="EE46" s="0" t="n">
        <f aca="false">IF(AS$9=0,0,(SIN(AS$12)*COS($E46)+SIN($E46)*COS(AS$12))/SIN($E46)*AS$9)</f>
        <v>41.3856737999825</v>
      </c>
      <c r="EF46" s="0" t="n">
        <f aca="false">IF(AT$9=0,0,(SIN(AT$12)*COS($E46)+SIN($E46)*COS(AT$12))/SIN($E46)*AT$9)</f>
        <v>40.9125870899555</v>
      </c>
      <c r="EG46" s="0" t="n">
        <f aca="false">IF(AU$9=0,0,(SIN(AU$12)*COS($E46)+SIN($E46)*COS(AU$12))/SIN($E46)*AU$9)</f>
        <v>40.4201558976805</v>
      </c>
      <c r="EH46" s="0" t="n">
        <f aca="false">IF(AV$9=0,0,(SIN(AV$12)*COS($E46)+SIN($E46)*COS(AV$12))/SIN($E46)*AV$9)</f>
        <v>39.9089501419529</v>
      </c>
      <c r="EI46" s="0" t="n">
        <f aca="false">IF(AW$9=0,0,(SIN(AW$12)*COS($E46)+SIN($E46)*COS(AW$12))/SIN($E46)*AW$9)</f>
        <v>39.4701552371717</v>
      </c>
      <c r="EJ46" s="0" t="n">
        <f aca="false">IF(AX$9=0,0,(SIN(AX$12)*COS($E46)+SIN($E46)*COS(AX$12))/SIN($E46)*AX$9)</f>
        <v>39.014450919097</v>
      </c>
      <c r="EK46" s="0" t="n">
        <f aca="false">IF(AY$9=0,0,(SIN(AY$12)*COS($E46)+SIN($E46)*COS(AY$12))/SIN($E46)*AY$9)</f>
        <v>38.5423461313729</v>
      </c>
      <c r="EL46" s="0" t="n">
        <f aca="false">IF(AZ$9=0,0,(SIN(AZ$12)*COS($E46)+SIN($E46)*COS(AZ$12))/SIN($E46)*AZ$9)</f>
        <v>38.054356189091</v>
      </c>
      <c r="EM46" s="0" t="n">
        <f aca="false">IF(BA$9=0,0,(SIN(BA$12)*COS($E46)+SIN($E46)*COS(BA$12))/SIN($E46)*BA$9)</f>
        <v>37.551002508656</v>
      </c>
      <c r="EN46" s="0" t="n">
        <f aca="false">IF(BB$9=0,0,(SIN(BB$12)*COS($E46)+SIN($E46)*COS(BB$12))/SIN($E46)*BB$9)</f>
        <v>37.2028175947894</v>
      </c>
      <c r="EO46" s="0" t="n">
        <f aca="false">IF(BC$9=0,0,(SIN(BC$12)*COS($E46)+SIN($E46)*COS(BC$12))/SIN($E46)*BC$9)</f>
        <v>36.8411111721932</v>
      </c>
      <c r="EP46" s="0" t="n">
        <f aca="false">IF(BD$9=0,0,(SIN(BD$12)*COS($E46)+SIN($E46)*COS(BD$12))/SIN($E46)*BD$9)</f>
        <v>36.4662656054215</v>
      </c>
      <c r="EQ46" s="0" t="n">
        <f aca="false">IF(BE$9=0,0,(SIN(BE$12)*COS($E46)+SIN($E46)*COS(BE$12))/SIN($E46)*BE$9)</f>
        <v>36.0786678452715</v>
      </c>
      <c r="ER46" s="0" t="n">
        <f aca="false">IF(BF$9=0,0,(SIN(BF$12)*COS($E46)+SIN($E46)*COS(BF$12))/SIN($E46)*BF$9)</f>
        <v>35.6787092278259</v>
      </c>
      <c r="ES46" s="0" t="n">
        <f aca="false">IF(BG$9=0,0,(SIN(BG$12)*COS($E46)+SIN($E46)*COS(BG$12))/SIN($E46)*BG$9)</f>
        <v>36.2525694258535</v>
      </c>
      <c r="ET46" s="0" t="n">
        <f aca="false">IF(BH$9=0,0,(SIN(BH$12)*COS($E46)+SIN($E46)*COS(BH$12))/SIN($E46)*BH$9)</f>
        <v>36.816366782935</v>
      </c>
      <c r="EU46" s="0" t="n">
        <f aca="false">IF(BI$9=0,0,(SIN(BI$12)*COS($E46)+SIN($E46)*COS(BI$12))/SIN($E46)*BI$9)</f>
        <v>37.3696030458687</v>
      </c>
      <c r="EV46" s="0" t="n">
        <f aca="false">IF(BJ$9=0,0,(SIN(BJ$12)*COS($E46)+SIN($E46)*COS(BJ$12))/SIN($E46)*BJ$9)</f>
        <v>37.9117829793937</v>
      </c>
      <c r="EW46" s="0" t="n">
        <f aca="false">IF(BK$9=0,0,(SIN(BK$12)*COS($E46)+SIN($E46)*COS(BK$12))/SIN($E46)*BK$9)</f>
        <v>38.4424146165635</v>
      </c>
      <c r="EX46" s="0" t="n">
        <f aca="false">IF(BL$9=0,0,(SIN(BL$12)*COS($E46)+SIN($E46)*COS(BL$12))/SIN($E46)*BL$9)</f>
        <v>39.3184499623577</v>
      </c>
      <c r="EY46" s="0" t="n">
        <f aca="false">IF(BM$9=0,0,(SIN(BM$12)*COS($E46)+SIN($E46)*COS(BM$12))/SIN($E46)*BM$9)</f>
        <v>40.1814193143697</v>
      </c>
      <c r="EZ46" s="0" t="n">
        <f aca="false">IF(BN$9=0,0,(SIN(BN$12)*COS($E46)+SIN($E46)*COS(BN$12))/SIN($E46)*BN$9)</f>
        <v>41.0305156119998</v>
      </c>
      <c r="FA46" s="0" t="n">
        <f aca="false">IF(BO$9=0,0,(SIN(BO$12)*COS($E46)+SIN($E46)*COS(BO$12))/SIN($E46)*BO$9)</f>
        <v>41.8649365180663</v>
      </c>
      <c r="FB46" s="0" t="n">
        <f aca="false">IF(BP$9=0,0,(SIN(BP$12)*COS($E46)+SIN($E46)*COS(BP$12))/SIN($E46)*BP$9)</f>
        <v>42.6838848288195</v>
      </c>
      <c r="FC46" s="0" t="n">
        <f aca="false">IF(BQ$9=0,0,(SIN(BQ$12)*COS($E46)+SIN($E46)*COS(BQ$12))/SIN($E46)*BQ$9)</f>
        <v>43.664065081709</v>
      </c>
      <c r="FD46" s="0" t="n">
        <f aca="false">IF(BR$9=0,0,(SIN(BR$12)*COS($E46)+SIN($E46)*COS(BR$12))/SIN($E46)*BR$9)</f>
        <v>44.6263805878091</v>
      </c>
      <c r="FE46" s="0" t="n">
        <f aca="false">IF(BS$9=0,0,(SIN(BS$12)*COS($E46)+SIN($E46)*COS(BS$12))/SIN($E46)*BS$9)</f>
        <v>45.5698901563182</v>
      </c>
      <c r="FF46" s="0" t="n">
        <f aca="false">IF(BT$9=0,0,(SIN(BT$12)*COS($E46)+SIN($E46)*COS(BT$12))/SIN($E46)*BT$9)</f>
        <v>46.4936599126251</v>
      </c>
      <c r="FG46" s="0" t="n">
        <f aca="false">IF(BU$9=0,0,(SIN(BU$12)*COS($E46)+SIN($E46)*COS(BU$12))/SIN($E46)*BU$9)</f>
        <v>47.3967637796988</v>
      </c>
      <c r="FH46" s="0" t="n">
        <f aca="false">IF(BV$9=0,0,(SIN(BV$12)*COS($E46)+SIN($E46)*COS(BV$12))/SIN($E46)*BV$9)</f>
        <v>48.6281265939247</v>
      </c>
      <c r="FI46" s="0" t="n">
        <f aca="false">IF(BW$9=0,0,(SIN(BW$12)*COS($E46)+SIN($E46)*COS(BW$12))/SIN($E46)*BW$9)</f>
        <v>49.8342945339533</v>
      </c>
      <c r="FJ46" s="0" t="n">
        <f aca="false">IF(BX$9=0,0,(SIN(BX$12)*COS($E46)+SIN($E46)*COS(BX$12))/SIN($E46)*BX$9)</f>
        <v>51.0140493118876</v>
      </c>
      <c r="FK46" s="0" t="n">
        <f aca="false">IF(BY$9=0,0,(SIN(BY$12)*COS($E46)+SIN($E46)*COS(BY$12))/SIN($E46)*BY$9)</f>
        <v>52.1661841072629</v>
      </c>
      <c r="FL46" s="0" t="n">
        <f aca="false">IF(BZ$9=0,0,(SIN(BZ$12)*COS($E46)+SIN($E46)*COS(BZ$12))/SIN($E46)*BZ$9)</f>
        <v>53.2895041927991</v>
      </c>
      <c r="FM46" s="0" t="n">
        <f aca="false">IF(CA$9=0,0,(SIN(CA$12)*COS($E46)+SIN($E46)*COS(CA$12))/SIN($E46)*CA$9)</f>
        <v>54.8958730983239</v>
      </c>
      <c r="FN46" s="0" t="n">
        <f aca="false">IF(CB$9=0,0,(SIN(CB$12)*COS($E46)+SIN($E46)*COS(CB$12))/SIN($E46)*CB$9)</f>
        <v>56.4654453678182</v>
      </c>
      <c r="FO46" s="0" t="n">
        <f aca="false">IF(CC$9=0,0,(SIN(CC$12)*COS($E46)+SIN($E46)*COS(CC$12))/SIN($E46)*CC$9)</f>
        <v>57.9965999957529</v>
      </c>
      <c r="FP46" s="0" t="n">
        <f aca="false">IF(CD$9=0,0,(SIN(CD$12)*COS($E46)+SIN($E46)*COS(CD$12))/SIN($E46)*CD$9)</f>
        <v>59.4877341421078</v>
      </c>
      <c r="FQ46" s="0" t="n">
        <f aca="false">IF(CE$9=0,0,(SIN(CE$12)*COS($E46)+SIN($E46)*COS(CE$12))/SIN($E46)*CE$9)</f>
        <v>60.9372639667815</v>
      </c>
      <c r="FR46" s="0" t="n">
        <f aca="false">IF(CF$9=0,0,(SIN(CF$12)*COS($E46)+SIN($E46)*COS(CF$12))/SIN($E46)*CF$9)</f>
        <v>63.3384705432052</v>
      </c>
      <c r="FS46" s="0" t="n">
        <f aca="false">IF(CG$9=0,0,(SIN(CG$12)*COS($E46)+SIN($E46)*COS(CG$12))/SIN($E46)*CG$9)</f>
        <v>65.6806326131671</v>
      </c>
      <c r="FT46" s="0" t="n">
        <f aca="false">IF(CH$9=0,0,(SIN(CH$12)*COS($E46)+SIN($E46)*COS(CH$12))/SIN($E46)*CH$9)</f>
        <v>67.9613256928971</v>
      </c>
      <c r="FU46" s="0" t="n">
        <f aca="false">IF(CI$9=0,0,(SIN(CI$12)*COS($E46)+SIN($E46)*COS(CI$12))/SIN($E46)*CI$9)</f>
        <v>70.1781566524116</v>
      </c>
      <c r="FV46" s="0" t="n">
        <f aca="false">IF(CJ$9=0,0,(SIN(CJ$12)*COS($E46)+SIN($E46)*COS(CJ$12))/SIN($E46)*CJ$9)</f>
        <v>72.3287649618364</v>
      </c>
      <c r="FW46" s="0" t="n">
        <f aca="false">IF(CK$9=0,0,(SIN(CK$12)*COS($E46)+SIN($E46)*COS(CK$12))/SIN($E46)*CK$9)</f>
        <v>76.4822173092527</v>
      </c>
      <c r="FX46" s="0" t="n">
        <f aca="false">IF(CL$9=0,0,(SIN(CL$12)*COS($E46)+SIN($E46)*COS(CL$12))/SIN($E46)*CL$9)</f>
        <v>80.5273581912703</v>
      </c>
      <c r="FY46" s="0" t="n">
        <f aca="false">IF(CM$9=0,0,(SIN(CM$12)*COS($E46)+SIN($E46)*COS(CM$12))/SIN($E46)*CM$9)</f>
        <v>84.4600564356019</v>
      </c>
      <c r="FZ46" s="0" t="n">
        <f aca="false">IF(CN$9=0,0,(SIN(CN$12)*COS($E46)+SIN($E46)*COS(CN$12))/SIN($E46)*CN$9)</f>
        <v>88.2762419002968</v>
      </c>
      <c r="GA46" s="0" t="n">
        <f aca="false">IF(CO$9=0,0,(SIN(CO$12)*COS($E46)+SIN($E46)*COS(CO$12))/SIN($E46)*CO$9)</f>
        <v>91.9719075884467</v>
      </c>
      <c r="GB46" s="0" t="n">
        <f aca="false">IF(CP$9=0,0,(SIN(CP$12)*COS($E46)+SIN($E46)*COS(CP$12))/SIN($E46)*CP$9)</f>
        <v>0</v>
      </c>
      <c r="GC46" s="0" t="n">
        <f aca="false">IF(CQ$9=0,0,(SIN(CQ$12)*COS($E46)+SIN($E46)*COS(CQ$12))/SIN($E46)*CQ$9)</f>
        <v>0</v>
      </c>
    </row>
    <row r="47" customFormat="false" ht="12.8" hidden="true" customHeight="false" outlineLevel="0" collapsed="false">
      <c r="A47" s="0" t="n">
        <f aca="false">MAX($F47:$CQ47)</f>
        <v>56.4655939924154</v>
      </c>
      <c r="B47" s="91" t="n">
        <f aca="false">IF(ISNA(INDEX(vmg!$B$6:$B$151,MATCH($C47,vmg!$F$6:$F$151,0))),IF(ISNA(INDEX(vmg!$B$6:$B$151,MATCH($C47,vmg!$D$6:$D$151,0))),0,INDEX(vmg!$B$6:$B$151,MATCH($C47,vmg!$D$6:$D$151,0))),INDEX(vmg!$B$6:$B$151,MATCH($C47,vmg!$F$6:$F$151,0)))</f>
        <v>61.284</v>
      </c>
      <c r="C47" s="90" t="n">
        <f aca="false">MOD(Best +D47,360)</f>
        <v>116</v>
      </c>
      <c r="D47" s="90" t="n">
        <f aca="false">D46+1</f>
        <v>35</v>
      </c>
      <c r="E47" s="1" t="n">
        <f aca="false">D47*PI()/180</f>
        <v>0.610865238198015</v>
      </c>
      <c r="F47" s="12" t="n">
        <f aca="false">IF(OR(F137=0,CR47=0),0,F137*CR47/(F137+CR47))</f>
        <v>33.79999885756</v>
      </c>
      <c r="G47" s="12" t="n">
        <f aca="false">IF(OR(G137=0,CS47=0),0,G137*CS47/(G137+CS47))</f>
        <v>35.1553897419365</v>
      </c>
      <c r="H47" s="12" t="n">
        <f aca="false">IF(OR(H137=0,CT47=0),0,H137*CT47/(H137+CT47))</f>
        <v>36.4688849340445</v>
      </c>
      <c r="I47" s="12" t="n">
        <f aca="false">IF(OR(I137=0,CU47=0),0,I137*CU47/(I137+CU47))</f>
        <v>38.4116929569125</v>
      </c>
      <c r="J47" s="12" t="n">
        <f aca="false">IF(OR(J137=0,CV47=0),0,J137*CV47/(J137+CV47))</f>
        <v>40.2829430725418</v>
      </c>
      <c r="K47" s="12" t="n">
        <f aca="false">IF(OR(K137=0,CW47=0),0,K137*CW47/(K137+CW47))</f>
        <v>42.0764361968322</v>
      </c>
      <c r="L47" s="12" t="n">
        <f aca="false">IF(OR(L137=0,CX47=0),0,L137*CX47/(L137+CX47))</f>
        <v>43.7872658514766</v>
      </c>
      <c r="M47" s="12" t="n">
        <f aca="false">IF(OR(M137=0,CY47=0),0,M137*CY47/(M137+CY47))</f>
        <v>45.4117604270895</v>
      </c>
      <c r="N47" s="12" t="n">
        <f aca="false">IF(OR(N137=0,CZ47=0),0,N137*CZ47/(N137+CZ47))</f>
        <v>47.958944102549</v>
      </c>
      <c r="O47" s="12" t="n">
        <f aca="false">IF(OR(O137=0,DA47=0),0,O137*DA47/(O137+DA47))</f>
        <v>50.340437911085</v>
      </c>
      <c r="P47" s="12" t="n">
        <f aca="false">IF(OR(P137=0,DB47=0),0,P137*DB47/(P137+DB47))</f>
        <v>52.5523440963523</v>
      </c>
      <c r="Q47" s="12" t="n">
        <f aca="false">IF(OR(Q137=0,DC47=0),0,Q137*DC47/(Q137+DC47))</f>
        <v>54.5936041798323</v>
      </c>
      <c r="R47" s="12" t="n">
        <f aca="false">IF(OR(R137=0,DD47=0),0,R137*DD47/(R137+DD47))</f>
        <v>56.4655939924154</v>
      </c>
      <c r="S47" s="12" t="n">
        <f aca="false">IF(OR(S137=0,DE47=0),0,S137*DE47/(S137+DE47))</f>
        <v>54.2513043628489</v>
      </c>
      <c r="T47" s="12" t="n">
        <f aca="false">IF(OR(T137=0,DF47=0),0,T137*DF47/(T137+DF47))</f>
        <v>52.0804059520375</v>
      </c>
      <c r="U47" s="12" t="n">
        <f aca="false">IF(OR(U137=0,DG47=0),0,U137*DG47/(U137+DG47))</f>
        <v>49.9406540510688</v>
      </c>
      <c r="V47" s="12" t="n">
        <f aca="false">IF(OR(V137=0,DH47=0),0,V137*DH47/(V137+DH47))</f>
        <v>47.8204807712998</v>
      </c>
      <c r="W47" s="12" t="n">
        <f aca="false">IF(OR(W137=0,DI47=0),0,W137*DI47/(W137+DI47))</f>
        <v>45.7087568435586</v>
      </c>
      <c r="X47" s="12" t="n">
        <f aca="false">IF(OR(X137=0,DJ47=0),0,X137*DJ47/(X137+DJ47))</f>
        <v>44.393485646782</v>
      </c>
      <c r="Y47" s="12" t="n">
        <f aca="false">IF(OR(Y137=0,DK47=0),0,Y137*DK47/(Y137+DK47))</f>
        <v>43.0862524865489</v>
      </c>
      <c r="Z47" s="12" t="n">
        <f aca="false">IF(OR(Z137=0,DL47=0),0,Z137*DL47/(Z137+DL47))</f>
        <v>41.7832856540228</v>
      </c>
      <c r="AA47" s="12" t="n">
        <f aca="false">IF(OR(AA137=0,DM47=0),0,AA137*DM47/(AA137+DM47))</f>
        <v>40.4809210689351</v>
      </c>
      <c r="AB47" s="12" t="n">
        <f aca="false">IF(OR(AB137=0,DN47=0),0,AB137*DN47/(AB137+DN47))</f>
        <v>39.1755601190576</v>
      </c>
      <c r="AC47" s="12" t="n">
        <f aca="false">IF(OR(AC137=0,DO47=0),0,AC137*DO47/(AC137+DO47))</f>
        <v>38.315416313453</v>
      </c>
      <c r="AD47" s="12" t="n">
        <f aca="false">IF(OR(AD137=0,DP47=0),0,AD137*DP47/(AD137+DP47))</f>
        <v>37.454539527594</v>
      </c>
      <c r="AE47" s="12" t="n">
        <f aca="false">IF(OR(AE137=0,DQ47=0),0,AE137*DQ47/(AE137+DQ47))</f>
        <v>36.591639155393</v>
      </c>
      <c r="AF47" s="12" t="n">
        <f aca="false">IF(OR(AF137=0,DR47=0),0,AF137*DR47/(AF137+DR47))</f>
        <v>35.7254446526155</v>
      </c>
      <c r="AG47" s="12" t="n">
        <f aca="false">IF(OR(AG137=0,DS47=0),0,AG137*DS47/(AG137+DS47))</f>
        <v>34.8546969985496</v>
      </c>
      <c r="AH47" s="12" t="n">
        <f aca="false">IF(OR(AH137=0,DT47=0),0,AH137*DT47/(AH137+DT47))</f>
        <v>34.2109946199521</v>
      </c>
      <c r="AI47" s="12" t="n">
        <f aca="false">IF(OR(AI137=0,DU47=0),0,AI137*DU47/(AI137+DU47))</f>
        <v>33.5640004659851</v>
      </c>
      <c r="AJ47" s="12" t="n">
        <f aca="false">IF(OR(AJ137=0,DV47=0),0,AJ137*DV47/(AJ137+DV47))</f>
        <v>32.9131790431031</v>
      </c>
      <c r="AK47" s="12" t="n">
        <f aca="false">IF(OR(AK137=0,DW47=0),0,AK137*DW47/(AK137+DW47))</f>
        <v>32.2579972548504</v>
      </c>
      <c r="AL47" s="12" t="n">
        <f aca="false">IF(OR(AL137=0,DX47=0),0,AL137*DX47/(AL137+DX47))</f>
        <v>31.5979222588357</v>
      </c>
      <c r="AM47" s="12" t="n">
        <f aca="false">IF(OR(AM137=0,DY47=0),0,AM137*DY47/(AM137+DY47))</f>
        <v>31.0920806909665</v>
      </c>
      <c r="AN47" s="12" t="n">
        <f aca="false">IF(OR(AN137=0,DZ47=0),0,AN137*DZ47/(AN137+DZ47))</f>
        <v>30.5824013219944</v>
      </c>
      <c r="AO47" s="12" t="n">
        <f aca="false">IF(OR(AO137=0,EA47=0),0,AO137*EA47/(AO137+EA47))</f>
        <v>30.0686741281563</v>
      </c>
      <c r="AP47" s="12" t="n">
        <f aca="false">IF(OR(AP137=0,EB47=0),0,AP137*EB47/(AP137+EB47))</f>
        <v>29.5506881647022</v>
      </c>
      <c r="AQ47" s="12" t="n">
        <f aca="false">IF(OR(AQ137=0,EC47=0),0,AQ137*EC47/(AQ137+EC47))</f>
        <v>29.0282311966322</v>
      </c>
      <c r="AR47" s="12" t="n">
        <f aca="false">IF(OR(AR137=0,ED47=0),0,AR137*ED47/(AR137+ED47))</f>
        <v>28.6643583462376</v>
      </c>
      <c r="AS47" s="12" t="n">
        <f aca="false">IF(OR(AS137=0,EE47=0),0,AS137*EE47/(AS137+EE47))</f>
        <v>28.2970179263785</v>
      </c>
      <c r="AT47" s="12" t="n">
        <f aca="false">IF(OR(AT137=0,EF47=0),0,AT137*EF47/(AT137+EF47))</f>
        <v>27.9261974275321</v>
      </c>
      <c r="AU47" s="12" t="n">
        <f aca="false">IF(OR(AU137=0,EG47=0),0,AU137*EG47/(AU137+EG47))</f>
        <v>27.5518827828947</v>
      </c>
      <c r="AV47" s="12" t="n">
        <f aca="false">IF(OR(AV137=0,EH47=0),0,AV137*EH47/(AV137+EH47))</f>
        <v>27.1740585660156</v>
      </c>
      <c r="AW47" s="12" t="n">
        <f aca="false">IF(OR(AW137=0,EI47=0),0,AW137*EI47/(AW137+EI47))</f>
        <v>26.835533652885</v>
      </c>
      <c r="AX47" s="12" t="n">
        <f aca="false">IF(OR(AX137=0,EJ47=0),0,AX137*EJ47/(AX137+EJ47))</f>
        <v>26.493679255076</v>
      </c>
      <c r="AY47" s="12" t="n">
        <f aca="false">IF(OR(AY137=0,EK47=0),0,AY137*EK47/(AY137+EK47))</f>
        <v>26.1485090436149</v>
      </c>
      <c r="AZ47" s="12" t="n">
        <f aca="false">IF(OR(AZ137=0,EL47=0),0,AZ137*EL47/(AZ137+EL47))</f>
        <v>25.8000356725033</v>
      </c>
      <c r="BA47" s="12" t="n">
        <f aca="false">IF(OR(BA137=0,EM47=0),0,BA137*EM47/(BA137+EM47))</f>
        <v>25.4482709961476</v>
      </c>
      <c r="BB47" s="12" t="n">
        <f aca="false">IF(OR(BB137=0,EN47=0),0,BB137*EN47/(BB137+EN47))</f>
        <v>25.1729932206575</v>
      </c>
      <c r="BC47" s="12" t="n">
        <f aca="false">IF(OR(BC137=0,EO47=0),0,BC137*EO47/(BC137+EO47))</f>
        <v>24.8946634324831</v>
      </c>
      <c r="BD47" s="12" t="n">
        <f aca="false">IF(OR(BD137=0,EP47=0),0,BD137*EP47/(BD137+EP47))</f>
        <v>24.6133291122427</v>
      </c>
      <c r="BE47" s="12" t="n">
        <f aca="false">IF(OR(BE137=0,EQ47=0),0,BE137*EQ47/(BE137+EQ47))</f>
        <v>24.329036609521</v>
      </c>
      <c r="BF47" s="12" t="n">
        <f aca="false">IF(OR(BF137=0,ER47=0),0,BF137*ER47/(BF137+ER47))</f>
        <v>24.0418313366871</v>
      </c>
      <c r="BG47" s="12" t="n">
        <f aca="false">IF(OR(BG137=0,ES47=0),0,BG137*ES47/(BG137+ES47))</f>
        <v>24.2061144161849</v>
      </c>
      <c r="BH47" s="12" t="n">
        <f aca="false">IF(OR(BH137=0,ET47=0),0,BH137*ET47/(BH137+ET47))</f>
        <v>24.3600129269788</v>
      </c>
      <c r="BI47" s="12" t="n">
        <f aca="false">IF(OR(BI137=0,EU47=0),0,BI137*EU47/(BI137+EU47))</f>
        <v>24.5035940682838</v>
      </c>
      <c r="BJ47" s="12" t="n">
        <f aca="false">IF(OR(BJ137=0,EV47=0),0,BJ137*EV47/(BJ137+EV47))</f>
        <v>24.6369303294904</v>
      </c>
      <c r="BK47" s="12" t="n">
        <f aca="false">IF(OR(BK137=0,EW47=0),0,BK137*EW47/(BK137+EW47))</f>
        <v>24.760098824845</v>
      </c>
      <c r="BL47" s="12" t="n">
        <f aca="false">IF(OR(BL137=0,EX47=0),0,BL137*EX47/(BL137+EX47))</f>
        <v>25.0222524413325</v>
      </c>
      <c r="BM47" s="12" t="n">
        <f aca="false">IF(OR(BM137=0,EY47=0),0,BM137*EY47/(BM137+EY47))</f>
        <v>25.2681621319629</v>
      </c>
      <c r="BN47" s="12" t="n">
        <f aca="false">IF(OR(BN137=0,EZ47=0),0,BN137*EZ47/(BN137+EZ47))</f>
        <v>25.4980464477356</v>
      </c>
      <c r="BO47" s="12" t="n">
        <f aca="false">IF(OR(BO137=0,FA47=0),0,BO137*FA47/(BO137+FA47))</f>
        <v>25.71213193869</v>
      </c>
      <c r="BP47" s="12" t="n">
        <f aca="false">IF(OR(BP137=0,FB47=0),0,BP137*FB47/(BP137+FB47))</f>
        <v>25.9106515272716</v>
      </c>
      <c r="BQ47" s="12" t="n">
        <f aca="false">IF(OR(BQ137=0,FC47=0),0,BQ137*FC47/(BQ137+FC47))</f>
        <v>26.159443005909</v>
      </c>
      <c r="BR47" s="12" t="n">
        <f aca="false">IF(OR(BR137=0,FD47=0),0,BR137*FD47/(BR137+FD47))</f>
        <v>26.3897157273511</v>
      </c>
      <c r="BS47" s="12" t="n">
        <f aca="false">IF(OR(BS137=0,FE47=0),0,BS137*FE47/(BS137+FE47))</f>
        <v>26.6018325398044</v>
      </c>
      <c r="BT47" s="12" t="n">
        <f aca="false">IF(OR(BT137=0,FF47=0),0,BT137*FF47/(BT137+FF47))</f>
        <v>26.796156803246</v>
      </c>
      <c r="BU47" s="12" t="n">
        <f aca="false">IF(OR(BU137=0,FG47=0),0,BU137*FG47/(BU137+FG47))</f>
        <v>26.9730507939137</v>
      </c>
      <c r="BV47" s="12" t="n">
        <f aca="false">IF(OR(BV137=0,FH47=0),0,BV137*FH47/(BV137+FH47))</f>
        <v>27.2463092414692</v>
      </c>
      <c r="BW47" s="12" t="n">
        <f aca="false">IF(OR(BW137=0,FI47=0),0,BW137*FI47/(BW137+FI47))</f>
        <v>27.4958601571453</v>
      </c>
      <c r="BX47" s="12" t="n">
        <f aca="false">IF(OR(BX137=0,FJ47=0),0,BX137*FJ47/(BX137+FJ47))</f>
        <v>27.7223848886555</v>
      </c>
      <c r="BY47" s="12" t="n">
        <f aca="false">IF(OR(BY137=0,FK47=0),0,BY137*FK47/(BY137+FK47))</f>
        <v>27.9265482735972</v>
      </c>
      <c r="BZ47" s="12" t="n">
        <f aca="false">IF(OR(BZ137=0,FL47=0),0,BZ137*FL47/(BZ137+FL47))</f>
        <v>28.108997308188</v>
      </c>
      <c r="CA47" s="12" t="n">
        <f aca="false">IF(OR(CA137=0,FM47=0),0,CA137*FM47/(CA137+FM47))</f>
        <v>28.4127300207012</v>
      </c>
      <c r="CB47" s="12" t="n">
        <f aca="false">IF(OR(CB137=0,FN47=0),0,CB137*FN47/(CB137+FN47))</f>
        <v>28.6853180611455</v>
      </c>
      <c r="CC47" s="12" t="n">
        <f aca="false">IF(OR(CC137=0,FO47=0),0,CC137*FO47/(CC137+FO47))</f>
        <v>28.9280266540975</v>
      </c>
      <c r="CD47" s="12" t="n">
        <f aca="false">IF(OR(CD137=0,FP47=0),0,CD137*FP47/(CD137+FP47))</f>
        <v>29.1420604361684</v>
      </c>
      <c r="CE47" s="12" t="n">
        <f aca="false">IF(OR(CE137=0,FQ47=0),0,CE137*FQ47/(CE137+FQ47))</f>
        <v>29.3285646489952</v>
      </c>
      <c r="CF47" s="12" t="n">
        <f aca="false">IF(OR(CF137=0,FR47=0),0,CF137*FR47/(CF137+FR47))</f>
        <v>29.7167241216884</v>
      </c>
      <c r="CG47" s="12" t="n">
        <f aca="false">IF(OR(CG137=0,FS47=0),0,CG137*FS47/(CG137+FS47))</f>
        <v>30.0577347843301</v>
      </c>
      <c r="CH47" s="12" t="n">
        <f aca="false">IF(OR(CH137=0,FT47=0),0,CH137*FT47/(CH137+FT47))</f>
        <v>30.3544749144626</v>
      </c>
      <c r="CI47" s="12" t="n">
        <f aca="false">IF(OR(CI137=0,FU47=0),0,CI137*FU47/(CI137+FU47))</f>
        <v>30.6095957636178</v>
      </c>
      <c r="CJ47" s="12" t="n">
        <f aca="false">IF(OR(CJ137=0,FV47=0),0,CJ137*FV47/(CJ137+FV47))</f>
        <v>30.8255394914131</v>
      </c>
      <c r="CK47" s="12" t="n">
        <f aca="false">IF(OR(CK137=0,FW47=0),0,CK137*FW47/(CK137+FW47))</f>
        <v>31.3709892170215</v>
      </c>
      <c r="CL47" s="12" t="n">
        <f aca="false">IF(OR(CL137=0,FX47=0),0,CL137*FX47/(CL137+FX47))</f>
        <v>31.8336622768245</v>
      </c>
      <c r="CM47" s="12" t="n">
        <f aca="false">IF(OR(CM137=0,FY47=0),0,CM137*FY47/(CM137+FY47))</f>
        <v>32.2216045216967</v>
      </c>
      <c r="CN47" s="12" t="n">
        <f aca="false">IF(OR(CN137=0,FZ47=0),0,CN137*FZ47/(CN137+FZ47))</f>
        <v>32.5418393402256</v>
      </c>
      <c r="CO47" s="12" t="n">
        <f aca="false">IF(OR(CO137=0,GA47=0),0,CO137*GA47/(CO137+GA47))</f>
        <v>32.8005168257855</v>
      </c>
      <c r="CP47" s="12" t="n">
        <f aca="false">IF(OR(CP137=0,GB47=0),0,CP137*GB47/(CP137+GB47))</f>
        <v>0</v>
      </c>
      <c r="CQ47" s="12" t="n">
        <f aca="false">IF(OR(CQ137=0,GC47=0),0,CQ137*GC47/(CQ137+GC47))</f>
        <v>0</v>
      </c>
      <c r="CR47" s="0" t="n">
        <f aca="false">IF(F$9=0,0,(SIN(F$12)*COS($E47)+SIN($E47)*COS(F$12))/SIN($E47)*F$9)</f>
        <v>33.8</v>
      </c>
      <c r="CS47" s="0" t="n">
        <f aca="false">IF(G$9=0,0,(SIN(G$12)*COS($E47)+SIN($E47)*COS(G$12))/SIN($E47)*G$9)</f>
        <v>35.7645537803305</v>
      </c>
      <c r="CT47" s="0" t="n">
        <f aca="false">IF(H$9=0,0,(SIN(H$12)*COS($E47)+SIN($E47)*COS(H$12))/SIN($E47)*H$9)</f>
        <v>37.7723690521587</v>
      </c>
      <c r="CU47" s="0" t="n">
        <f aca="false">IF(I$9=0,0,(SIN(I$12)*COS($E47)+SIN($E47)*COS(I$12))/SIN($E47)*I$9)</f>
        <v>40.5735003957985</v>
      </c>
      <c r="CV47" s="0" t="n">
        <f aca="false">IF(J$9=0,0,(SIN(J$12)*COS($E47)+SIN($E47)*COS(J$12))/SIN($E47)*J$9)</f>
        <v>43.4485901201163</v>
      </c>
      <c r="CW47" s="0" t="n">
        <f aca="false">IF(K$9=0,0,(SIN(K$12)*COS($E47)+SIN($E47)*COS(K$12))/SIN($E47)*K$9)</f>
        <v>46.3955723326398</v>
      </c>
      <c r="CX47" s="0" t="n">
        <f aca="false">IF(L$9=0,0,(SIN(L$12)*COS($E47)+SIN($E47)*COS(L$12))/SIN($E47)*L$9)</f>
        <v>49.4123333111333</v>
      </c>
      <c r="CY47" s="0" t="n">
        <f aca="false">IF(M$9=0,0,(SIN(M$12)*COS($E47)+SIN($E47)*COS(M$12))/SIN($E47)*M$9)</f>
        <v>52.4967125178759</v>
      </c>
      <c r="CZ47" s="0" t="n">
        <f aca="false">IF(N$9=0,0,(SIN(N$12)*COS($E47)+SIN($E47)*COS(N$12))/SIN($E47)*N$9)</f>
        <v>57.0733370625508</v>
      </c>
      <c r="DA47" s="0" t="n">
        <f aca="false">IF(O$9=0,0,(SIN(O$12)*COS($E47)+SIN($E47)*COS(O$12))/SIN($E47)*O$9)</f>
        <v>61.7660954114337</v>
      </c>
      <c r="DB47" s="0" t="n">
        <f aca="false">IF(P$9=0,0,(SIN(P$12)*COS($E47)+SIN($E47)*COS(P$12))/SIN($E47)*P$9)</f>
        <v>66.5713647983683</v>
      </c>
      <c r="DC47" s="0" t="n">
        <f aca="false">IF(Q$9=0,0,(SIN(Q$12)*COS($E47)+SIN($E47)*COS(Q$12))/SIN($E47)*Q$9)</f>
        <v>71.4854481821991</v>
      </c>
      <c r="DD47" s="0" t="n">
        <f aca="false">IF(R$9=0,0,(SIN(R$12)*COS($E47)+SIN($E47)*COS(R$12))/SIN($E47)*R$9)</f>
        <v>76.5045760532143</v>
      </c>
      <c r="DE47" s="0" t="n">
        <f aca="false">IF(S$9=0,0,(SIN(S$12)*COS($E47)+SIN($E47)*COS(S$12))/SIN($E47)*S$9)</f>
        <v>74.1102341786071</v>
      </c>
      <c r="DF47" s="0" t="n">
        <f aca="false">IF(T$9=0,0,(SIN(T$12)*COS($E47)+SIN($E47)*COS(T$12))/SIN($E47)*T$9)</f>
        <v>71.5793023599581</v>
      </c>
      <c r="DG47" s="0" t="n">
        <f aca="false">IF(U$9=0,0,(SIN(U$12)*COS($E47)+SIN($E47)*COS(U$12))/SIN($E47)*U$9)</f>
        <v>68.9147788504112</v>
      </c>
      <c r="DH47" s="0" t="n">
        <f aca="false">IF(V$9=0,0,(SIN(V$12)*COS($E47)+SIN($E47)*COS(V$12))/SIN($E47)*V$9)</f>
        <v>66.1197366481232</v>
      </c>
      <c r="DI47" s="0" t="n">
        <f aca="false">IF(W$9=0,0,(SIN(W$12)*COS($E47)+SIN($E47)*COS(W$12))/SIN($E47)*W$9)</f>
        <v>63.1973218713679</v>
      </c>
      <c r="DJ47" s="0" t="n">
        <f aca="false">IF(X$9=0,0,(SIN(X$12)*COS($E47)+SIN($E47)*COS(X$12))/SIN($E47)*X$9)</f>
        <v>61.68236847415</v>
      </c>
      <c r="DK47" s="0" t="n">
        <f aca="false">IF(Y$9=0,0,(SIN(Y$12)*COS($E47)+SIN($E47)*COS(Y$12))/SIN($E47)*Y$9)</f>
        <v>60.0863664826002</v>
      </c>
      <c r="DL47" s="0" t="n">
        <f aca="false">IF(Z$9=0,0,(SIN(Z$12)*COS($E47)+SIN($E47)*COS(Z$12))/SIN($E47)*Z$9)</f>
        <v>58.4112534757525</v>
      </c>
      <c r="DM47" s="0" t="n">
        <f aca="false">IF(AA$9=0,0,(SIN(AA$12)*COS($E47)+SIN($E47)*COS(AA$12))/SIN($E47)*AA$9)</f>
        <v>56.6590096533668</v>
      </c>
      <c r="DN47" s="0" t="n">
        <f aca="false">IF(AB$9=0,0,(SIN(AB$12)*COS($E47)+SIN($E47)*COS(AB$12))/SIN($E47)*AB$9)</f>
        <v>54.8316567849816</v>
      </c>
      <c r="DO47" s="0" t="n">
        <f aca="false">IF(AC$9=0,0,(SIN(AC$12)*COS($E47)+SIN($E47)*COS(AC$12))/SIN($E47)*AC$9)</f>
        <v>53.8183731822644</v>
      </c>
      <c r="DP47" s="0" t="n">
        <f aca="false">IF(AD$9=0,0,(SIN(AD$12)*COS($E47)+SIN($E47)*COS(AD$12))/SIN($E47)*AD$9)</f>
        <v>52.753223105326</v>
      </c>
      <c r="DQ47" s="0" t="n">
        <f aca="false">IF(AE$9=0,0,(SIN(AE$12)*COS($E47)+SIN($E47)*COS(AE$12))/SIN($E47)*AE$9)</f>
        <v>51.6375271582821</v>
      </c>
      <c r="DR47" s="0" t="n">
        <f aca="false">IF(AF$9=0,0,(SIN(AF$12)*COS($E47)+SIN($E47)*COS(AF$12))/SIN($E47)*AF$9)</f>
        <v>50.472631843955</v>
      </c>
      <c r="DS47" s="0" t="n">
        <f aca="false">IF(AG$9=0,0,(SIN(AG$12)*COS($E47)+SIN($E47)*COS(AG$12))/SIN($E47)*AG$9)</f>
        <v>49.2599088470803</v>
      </c>
      <c r="DT47" s="0" t="n">
        <f aca="false">IF(AH$9=0,0,(SIN(AH$12)*COS($E47)+SIN($E47)*COS(AH$12))/SIN($E47)*AH$9)</f>
        <v>48.4667810475795</v>
      </c>
      <c r="DU47" s="0" t="n">
        <f aca="false">IF(AI$9=0,0,(SIN(AI$12)*COS($E47)+SIN($E47)*COS(AI$12))/SIN($E47)*AI$9)</f>
        <v>47.6367878382856</v>
      </c>
      <c r="DV47" s="0" t="n">
        <f aca="false">IF(AJ$9=0,0,(SIN(AJ$12)*COS($E47)+SIN($E47)*COS(AJ$12))/SIN($E47)*AJ$9)</f>
        <v>46.7709424518027</v>
      </c>
      <c r="DW47" s="0" t="n">
        <f aca="false">IF(AK$9=0,0,(SIN(AK$12)*COS($E47)+SIN($E47)*COS(AK$12))/SIN($E47)*AK$9)</f>
        <v>45.8702755424986</v>
      </c>
      <c r="DX47" s="0" t="n">
        <f aca="false">IF(AL$9=0,0,(SIN(AL$12)*COS($E47)+SIN($E47)*COS(AL$12))/SIN($E47)*AL$9)</f>
        <v>44.9358346389491</v>
      </c>
      <c r="DY47" s="0" t="n">
        <f aca="false">IF(AM$9=0,0,(SIN(AM$12)*COS($E47)+SIN($E47)*COS(AM$12))/SIN($E47)*AM$9)</f>
        <v>44.2919827333727</v>
      </c>
      <c r="DZ47" s="0" t="n">
        <f aca="false">IF(AN$9=0,0,(SIN(AN$12)*COS($E47)+SIN($E47)*COS(AN$12))/SIN($E47)*AN$9)</f>
        <v>43.6209611212342</v>
      </c>
      <c r="EA47" s="0" t="n">
        <f aca="false">IF(AO$9=0,0,(SIN(AO$12)*COS($E47)+SIN($E47)*COS(AO$12))/SIN($E47)*AO$9)</f>
        <v>42.9235671207432</v>
      </c>
      <c r="EB47" s="0" t="n">
        <f aca="false">IF(AP$9=0,0,(SIN(AP$12)*COS($E47)+SIN($E47)*COS(AP$12))/SIN($E47)*AP$9)</f>
        <v>42.2006100692187</v>
      </c>
      <c r="EC47" s="0" t="n">
        <f aca="false">IF(AQ$9=0,0,(SIN(AQ$12)*COS($E47)+SIN($E47)*COS(AQ$12))/SIN($E47)*AQ$9)</f>
        <v>41.4529108947338</v>
      </c>
      <c r="ED47" s="0" t="n">
        <f aca="false">IF(AR$9=0,0,(SIN(AR$12)*COS($E47)+SIN($E47)*COS(AR$12))/SIN($E47)*AR$9)</f>
        <v>41.0147549755559</v>
      </c>
      <c r="EE47" s="0" t="n">
        <f aca="false">IF(AS$9=0,0,(SIN(AS$12)*COS($E47)+SIN($E47)*COS(AS$12))/SIN($E47)*AS$9)</f>
        <v>40.5569886895945</v>
      </c>
      <c r="EF47" s="0" t="n">
        <f aca="false">IF(AT$9=0,0,(SIN(AT$12)*COS($E47)+SIN($E47)*COS(AT$12))/SIN($E47)*AT$9)</f>
        <v>40.0801588223018</v>
      </c>
      <c r="EG47" s="0" t="n">
        <f aca="false">IF(AU$9=0,0,(SIN(AU$12)*COS($E47)+SIN($E47)*COS(AU$12))/SIN($E47)*AU$9)</f>
        <v>39.5848200098691</v>
      </c>
      <c r="EH47" s="0" t="n">
        <f aca="false">IF(AV$9=0,0,(SIN(AV$12)*COS($E47)+SIN($E47)*COS(AV$12))/SIN($E47)*AV$9)</f>
        <v>39.0715344455756</v>
      </c>
      <c r="EI47" s="0" t="n">
        <f aca="false">IF(AW$9=0,0,(SIN(AW$12)*COS($E47)+SIN($E47)*COS(AW$12))/SIN($E47)*AW$9)</f>
        <v>38.6295496948578</v>
      </c>
      <c r="EJ47" s="0" t="n">
        <f aca="false">IF(AX$9=0,0,(SIN(AX$12)*COS($E47)+SIN($E47)*COS(AX$12))/SIN($E47)*AX$9)</f>
        <v>38.1713949737935</v>
      </c>
      <c r="EK47" s="0" t="n">
        <f aca="false">IF(AY$9=0,0,(SIN(AY$12)*COS($E47)+SIN($E47)*COS(AY$12))/SIN($E47)*AY$9)</f>
        <v>37.697572031886</v>
      </c>
      <c r="EL47" s="0" t="n">
        <f aca="false">IF(AZ$9=0,0,(SIN(AZ$12)*COS($E47)+SIN($E47)*COS(AZ$12))/SIN($E47)*AZ$9)</f>
        <v>37.2085886222108</v>
      </c>
      <c r="EM47" s="0" t="n">
        <f aca="false">IF(BA$9=0,0,(SIN(BA$12)*COS($E47)+SIN($E47)*COS(BA$12))/SIN($E47)*BA$9)</f>
        <v>36.704958236047</v>
      </c>
      <c r="EN47" s="0" t="n">
        <f aca="false">IF(BB$9=0,0,(SIN(BB$12)*COS($E47)+SIN($E47)*COS(BB$12))/SIN($E47)*BB$9)</f>
        <v>36.3533231705481</v>
      </c>
      <c r="EO47" s="0" t="n">
        <f aca="false">IF(BC$9=0,0,(SIN(BC$12)*COS($E47)+SIN($E47)*COS(BC$12))/SIN($E47)*BC$9)</f>
        <v>35.9887456179078</v>
      </c>
      <c r="EP47" s="0" t="n">
        <f aca="false">IF(BD$9=0,0,(SIN(BD$12)*COS($E47)+SIN($E47)*COS(BD$12))/SIN($E47)*BD$9)</f>
        <v>35.6116025609738</v>
      </c>
      <c r="EQ47" s="0" t="n">
        <f aca="false">IF(BE$9=0,0,(SIN(BE$12)*COS($E47)+SIN($E47)*COS(BE$12))/SIN($E47)*BE$9)</f>
        <v>35.2222752984527</v>
      </c>
      <c r="ER47" s="0" t="n">
        <f aca="false">IF(BF$9=0,0,(SIN(BF$12)*COS($E47)+SIN($E47)*COS(BF$12))/SIN($E47)*BF$9)</f>
        <v>34.821149247609</v>
      </c>
      <c r="ES47" s="0" t="n">
        <f aca="false">IF(BG$9=0,0,(SIN(BG$12)*COS($E47)+SIN($E47)*COS(BG$12))/SIN($E47)*BG$9)</f>
        <v>35.3704101192731</v>
      </c>
      <c r="ET47" s="0" t="n">
        <f aca="false">IF(BH$9=0,0,(SIN(BH$12)*COS($E47)+SIN($E47)*COS(BH$12))/SIN($E47)*BH$9)</f>
        <v>35.9095339607288</v>
      </c>
      <c r="EU47" s="0" t="n">
        <f aca="false">IF(BI$9=0,0,(SIN(BI$12)*COS($E47)+SIN($E47)*COS(BI$12))/SIN($E47)*BI$9)</f>
        <v>36.438038028481</v>
      </c>
      <c r="EV47" s="0" t="n">
        <f aca="false">IF(BJ$9=0,0,(SIN(BJ$12)*COS($E47)+SIN($E47)*COS(BJ$12))/SIN($E47)*BJ$9)</f>
        <v>36.9554427168665</v>
      </c>
      <c r="EW47" s="0" t="n">
        <f aca="false">IF(BK$9=0,0,(SIN(BK$12)*COS($E47)+SIN($E47)*COS(BK$12))/SIN($E47)*BK$9)</f>
        <v>37.4612718012006</v>
      </c>
      <c r="EX47" s="0" t="n">
        <f aca="false">IF(BL$9=0,0,(SIN(BL$12)*COS($E47)+SIN($E47)*COS(BL$12))/SIN($E47)*BL$9)</f>
        <v>38.3032641723699</v>
      </c>
      <c r="EY47" s="0" t="n">
        <f aca="false">IF(BM$9=0,0,(SIN(BM$12)*COS($E47)+SIN($E47)*COS(BM$12))/SIN($E47)*BM$9)</f>
        <v>39.1319965541766</v>
      </c>
      <c r="EZ47" s="0" t="n">
        <f aca="false">IF(BN$9=0,0,(SIN(BN$12)*COS($E47)+SIN($E47)*COS(BN$12))/SIN($E47)*BN$9)</f>
        <v>39.946686446664</v>
      </c>
      <c r="FA47" s="0" t="n">
        <f aca="false">IF(BO$9=0,0,(SIN(BO$12)*COS($E47)+SIN($E47)*COS(BO$12))/SIN($E47)*BO$9)</f>
        <v>40.7465562738887</v>
      </c>
      <c r="FB47" s="0" t="n">
        <f aca="false">IF(BP$9=0,0,(SIN(BP$12)*COS($E47)+SIN($E47)*COS(BP$12))/SIN($E47)*BP$9)</f>
        <v>41.5308337820428</v>
      </c>
      <c r="FC47" s="0" t="n">
        <f aca="false">IF(BQ$9=0,0,(SIN(BQ$12)*COS($E47)+SIN($E47)*COS(BQ$12))/SIN($E47)*BQ$9)</f>
        <v>42.4714004048333</v>
      </c>
      <c r="FD47" s="0" t="n">
        <f aca="false">IF(BR$9=0,0,(SIN(BR$12)*COS($E47)+SIN($E47)*COS(BR$12))/SIN($E47)*BR$9)</f>
        <v>43.3939482265694</v>
      </c>
      <c r="FE47" s="0" t="n">
        <f aca="false">IF(BS$9=0,0,(SIN(BS$12)*COS($E47)+SIN($E47)*COS(BS$12))/SIN($E47)*BS$9)</f>
        <v>44.2975659693323</v>
      </c>
      <c r="FF47" s="0" t="n">
        <f aca="false">IF(BT$9=0,0,(SIN(BT$12)*COS($E47)+SIN($E47)*COS(BT$12))/SIN($E47)*BT$9)</f>
        <v>45.1813498613768</v>
      </c>
      <c r="FG47" s="0" t="n">
        <f aca="false">IF(BU$9=0,0,(SIN(BU$12)*COS($E47)+SIN($E47)*COS(BU$12))/SIN($E47)*BU$9)</f>
        <v>46.0444041038831</v>
      </c>
      <c r="FH47" s="0" t="n">
        <f aca="false">IF(BV$9=0,0,(SIN(BV$12)*COS($E47)+SIN($E47)*COS(BV$12))/SIN($E47)*BV$9)</f>
        <v>47.2255938081306</v>
      </c>
      <c r="FI47" s="0" t="n">
        <f aca="false">IF(BW$9=0,0,(SIN(BW$12)*COS($E47)+SIN($E47)*COS(BW$12))/SIN($E47)*BW$9)</f>
        <v>48.381446678729</v>
      </c>
      <c r="FJ47" s="0" t="n">
        <f aca="false">IF(BX$9=0,0,(SIN(BX$12)*COS($E47)+SIN($E47)*COS(BX$12))/SIN($E47)*BX$9)</f>
        <v>49.5107844275493</v>
      </c>
      <c r="FK47" s="0" t="n">
        <f aca="false">IF(BY$9=0,0,(SIN(BY$12)*COS($E47)+SIN($E47)*COS(BY$12))/SIN($E47)*BY$9)</f>
        <v>50.6124404308163</v>
      </c>
      <c r="FL47" s="0" t="n">
        <f aca="false">IF(BZ$9=0,0,(SIN(BZ$12)*COS($E47)+SIN($E47)*COS(BZ$12))/SIN($E47)*BZ$9)</f>
        <v>51.6852603350501</v>
      </c>
      <c r="FM47" s="0" t="n">
        <f aca="false">IF(CA$9=0,0,(SIN(CA$12)*COS($E47)+SIN($E47)*COS(CA$12))/SIN($E47)*CA$9)</f>
        <v>53.2255375888382</v>
      </c>
      <c r="FN47" s="0" t="n">
        <f aca="false">IF(CB$9=0,0,(SIN(CB$12)*COS($E47)+SIN($E47)*COS(CB$12))/SIN($E47)*CB$9)</f>
        <v>54.728916183518</v>
      </c>
      <c r="FO47" s="0" t="n">
        <f aca="false">IF(CC$9=0,0,(SIN(CC$12)*COS($E47)+SIN($E47)*COS(CC$12))/SIN($E47)*CC$9)</f>
        <v>56.1938302382249</v>
      </c>
      <c r="FP47" s="0" t="n">
        <f aca="false">IF(CD$9=0,0,(SIN(CD$12)*COS($E47)+SIN($E47)*COS(CD$12))/SIN($E47)*CD$9)</f>
        <v>57.6187322273019</v>
      </c>
      <c r="FQ47" s="0" t="n">
        <f aca="false">IF(CE$9=0,0,(SIN(CE$12)*COS($E47)+SIN($E47)*COS(CE$12))/SIN($E47)*CE$9)</f>
        <v>59.0020937871571</v>
      </c>
      <c r="FR47" s="0" t="n">
        <f aca="false">IF(CF$9=0,0,(SIN(CF$12)*COS($E47)+SIN($E47)*COS(CF$12))/SIN($E47)*CF$9)</f>
        <v>61.3053172574235</v>
      </c>
      <c r="FS47" s="0" t="n">
        <f aca="false">IF(CG$9=0,0,(SIN(CG$12)*COS($E47)+SIN($E47)*COS(CG$12))/SIN($E47)*CG$9)</f>
        <v>63.54944424117</v>
      </c>
      <c r="FT47" s="0" t="n">
        <f aca="false">IF(CH$9=0,0,(SIN(CH$12)*COS($E47)+SIN($E47)*COS(CH$12))/SIN($E47)*CH$9)</f>
        <v>65.7321353376687</v>
      </c>
      <c r="FU47" s="0" t="n">
        <f aca="false">IF(CI$9=0,0,(SIN(CI$12)*COS($E47)+SIN($E47)*COS(CI$12))/SIN($E47)*CI$9)</f>
        <v>67.8510826775581</v>
      </c>
      <c r="FV47" s="0" t="n">
        <f aca="false">IF(CJ$9=0,0,(SIN(CJ$12)*COS($E47)+SIN($E47)*COS(CJ$12))/SIN($E47)*CJ$9)</f>
        <v>69.9040111263166</v>
      </c>
      <c r="FW47" s="0" t="n">
        <f aca="false">IF(CK$9=0,0,(SIN(CK$12)*COS($E47)+SIN($E47)*COS(CK$12))/SIN($E47)*CK$9)</f>
        <v>73.8898632706204</v>
      </c>
      <c r="FX47" s="0" t="n">
        <f aca="false">IF(CL$9=0,0,(SIN(CL$12)*COS($E47)+SIN($E47)*COS(CL$12))/SIN($E47)*CL$9)</f>
        <v>77.7674992157614</v>
      </c>
      <c r="FY47" s="0" t="n">
        <f aca="false">IF(CM$9=0,0,(SIN(CM$12)*COS($E47)+SIN($E47)*COS(CM$12))/SIN($E47)*CM$9)</f>
        <v>81.5329376183402</v>
      </c>
      <c r="FZ47" s="0" t="n">
        <f aca="false">IF(CN$9=0,0,(SIN(CN$12)*COS($E47)+SIN($E47)*COS(CN$12))/SIN($E47)*CN$9)</f>
        <v>85.1822582720562</v>
      </c>
      <c r="GA47" s="0" t="n">
        <f aca="false">IF(CO$9=0,0,(SIN(CO$12)*COS($E47)+SIN($E47)*COS(CO$12))/SIN($E47)*CO$9)</f>
        <v>88.7116041465897</v>
      </c>
      <c r="GB47" s="0" t="n">
        <f aca="false">IF(CP$9=0,0,(SIN(CP$12)*COS($E47)+SIN($E47)*COS(CP$12))/SIN($E47)*CP$9)</f>
        <v>0</v>
      </c>
      <c r="GC47" s="0" t="n">
        <f aca="false">IF(CQ$9=0,0,(SIN(CQ$12)*COS($E47)+SIN($E47)*COS(CQ$12))/SIN($E47)*CQ$9)</f>
        <v>0</v>
      </c>
    </row>
    <row r="48" customFormat="false" ht="12.8" hidden="true" customHeight="false" outlineLevel="0" collapsed="false">
      <c r="A48" s="0" t="n">
        <f aca="false">MAX($F48:$CQ48)</f>
        <v>56.2439941304709</v>
      </c>
      <c r="B48" s="91" t="n">
        <f aca="false">IF(ISNA(INDEX(vmg!$B$6:$B$151,MATCH($C48,vmg!$F$6:$F$151,0))),IF(ISNA(INDEX(vmg!$B$6:$B$151,MATCH($C48,vmg!$D$6:$D$151,0))),0,INDEX(vmg!$B$6:$B$151,MATCH($C48,vmg!$D$6:$D$151,0))),INDEX(vmg!$B$6:$B$151,MATCH($C48,vmg!$F$6:$F$151,0)))</f>
        <v>60.856</v>
      </c>
      <c r="C48" s="90" t="n">
        <f aca="false">MOD(Best +D48,360)</f>
        <v>117</v>
      </c>
      <c r="D48" s="90" t="n">
        <f aca="false">D47+1</f>
        <v>36</v>
      </c>
      <c r="E48" s="1" t="n">
        <f aca="false">D48*PI()/180</f>
        <v>0.628318530717959</v>
      </c>
      <c r="F48" s="12" t="n">
        <f aca="false">IF(OR(F138=0,CR48=0),0,F138*CR48/(F138+CR48))</f>
        <v>33.79999885756</v>
      </c>
      <c r="G48" s="12" t="n">
        <f aca="false">IF(OR(G138=0,CS48=0),0,G138*CS48/(G138+CS48))</f>
        <v>35.1347558711565</v>
      </c>
      <c r="H48" s="12" t="n">
        <f aca="false">IF(OR(H138=0,CT48=0),0,H138*CT48/(H138+CT48))</f>
        <v>36.4278521411349</v>
      </c>
      <c r="I48" s="12" t="n">
        <f aca="false">IF(OR(I138=0,CU48=0),0,I138*CU48/(I138+CU48))</f>
        <v>38.3501118985394</v>
      </c>
      <c r="J48" s="12" t="n">
        <f aca="false">IF(OR(J138=0,CV48=0),0,J138*CV48/(J138+CV48))</f>
        <v>40.2010683886035</v>
      </c>
      <c r="K48" s="12" t="n">
        <f aca="false">IF(OR(K138=0,CW48=0),0,K138*CW48/(K138+CW48))</f>
        <v>41.9746819667368</v>
      </c>
      <c r="L48" s="12" t="n">
        <f aca="false">IF(OR(L138=0,CX48=0),0,L138*CX48/(L138+CX48))</f>
        <v>43.6661692982056</v>
      </c>
      <c r="M48" s="12" t="n">
        <f aca="false">IF(OR(M138=0,CY48=0),0,M138*CY48/(M138+CY48))</f>
        <v>45.2719483254476</v>
      </c>
      <c r="N48" s="12" t="n">
        <f aca="false">IF(OR(N138=0,CZ48=0),0,N138*CZ48/(N138+CZ48))</f>
        <v>47.8004963895575</v>
      </c>
      <c r="O48" s="12" t="n">
        <f aca="false">IF(OR(O138=0,DA48=0),0,O138*DA48/(O138+DA48))</f>
        <v>50.1644711518856</v>
      </c>
      <c r="P48" s="12" t="n">
        <f aca="false">IF(OR(P138=0,DB48=0),0,P138*DB48/(P138+DB48))</f>
        <v>52.3600251379608</v>
      </c>
      <c r="Q48" s="12" t="n">
        <f aca="false">IF(OR(Q138=0,DC48=0),0,Q138*DC48/(Q138+DC48))</f>
        <v>54.3860917335455</v>
      </c>
      <c r="R48" s="12" t="n">
        <f aca="false">IF(OR(R138=0,DD48=0),0,R138*DD48/(R138+DD48))</f>
        <v>56.2439941304709</v>
      </c>
      <c r="S48" s="12" t="n">
        <f aca="false">IF(OR(S138=0,DE48=0),0,S138*DE48/(S138+DE48))</f>
        <v>54.0142576495852</v>
      </c>
      <c r="T48" s="12" t="n">
        <f aca="false">IF(OR(T138=0,DF48=0),0,T138*DF48/(T138+DF48))</f>
        <v>51.8291230371147</v>
      </c>
      <c r="U48" s="12" t="n">
        <f aca="false">IF(OR(U138=0,DG48=0),0,U138*DG48/(U138+DG48))</f>
        <v>49.6764198492808</v>
      </c>
      <c r="V48" s="12" t="n">
        <f aca="false">IF(OR(V138=0,DH48=0),0,V138*DH48/(V138+DH48))</f>
        <v>47.5446593489386</v>
      </c>
      <c r="W48" s="12" t="n">
        <f aca="false">IF(OR(W138=0,DI48=0),0,W138*DI48/(W138+DI48))</f>
        <v>45.4228007566441</v>
      </c>
      <c r="X48" s="12" t="n">
        <f aca="false">IF(OR(X138=0,DJ48=0),0,X138*DJ48/(X138+DJ48))</f>
        <v>44.0974208552362</v>
      </c>
      <c r="Y48" s="12" t="n">
        <f aca="false">IF(OR(Y138=0,DK48=0),0,Y138*DK48/(Y138+DK48))</f>
        <v>42.7809525076076</v>
      </c>
      <c r="Z48" s="12" t="n">
        <f aca="false">IF(OR(Z138=0,DL48=0),0,Z138*DL48/(Z138+DL48))</f>
        <v>41.4696433760594</v>
      </c>
      <c r="AA48" s="12" t="n">
        <f aca="false">IF(OR(AA138=0,DM48=0),0,AA138*DM48/(AA138+DM48))</f>
        <v>40.1598533018888</v>
      </c>
      <c r="AB48" s="12" t="n">
        <f aca="false">IF(OR(AB138=0,DN48=0),0,AB138*DN48/(AB138+DN48))</f>
        <v>38.848012869624</v>
      </c>
      <c r="AC48" s="12" t="n">
        <f aca="false">IF(OR(AC138=0,DO48=0),0,AC138*DO48/(AC138+DO48))</f>
        <v>37.9806411506704</v>
      </c>
      <c r="AD48" s="12" t="n">
        <f aca="false">IF(OR(AD138=0,DP48=0),0,AD138*DP48/(AD138+DP48))</f>
        <v>37.1131501437897</v>
      </c>
      <c r="AE48" s="12" t="n">
        <f aca="false">IF(OR(AE138=0,DQ48=0),0,AE138*DQ48/(AE138+DQ48))</f>
        <v>36.2442540352363</v>
      </c>
      <c r="AF48" s="12" t="n">
        <f aca="false">IF(OR(AF138=0,DR48=0),0,AF138*DR48/(AF138+DR48))</f>
        <v>35.3726894490892</v>
      </c>
      <c r="AG48" s="12" t="n">
        <f aca="false">IF(OR(AG138=0,DS48=0),0,AG138*DS48/(AG138+DS48))</f>
        <v>34.4972070261009</v>
      </c>
      <c r="AH48" s="12" t="n">
        <f aca="false">IF(OR(AH138=0,DT48=0),0,AH138*DT48/(AH138+DT48))</f>
        <v>33.8481185676694</v>
      </c>
      <c r="AI48" s="12" t="n">
        <f aca="false">IF(OR(AI138=0,DU48=0),0,AI138*DU48/(AI138+DU48))</f>
        <v>33.1962074596233</v>
      </c>
      <c r="AJ48" s="12" t="n">
        <f aca="false">IF(OR(AJ138=0,DV48=0),0,AJ138*DV48/(AJ138+DV48))</f>
        <v>32.5409401592918</v>
      </c>
      <c r="AK48" s="12" t="n">
        <f aca="false">IF(OR(AK138=0,DW48=0),0,AK138*DW48/(AK138+DW48))</f>
        <v>31.8817869101864</v>
      </c>
      <c r="AL48" s="12" t="n">
        <f aca="false">IF(OR(AL138=0,DX48=0),0,AL138*DX48/(AL138+DX48))</f>
        <v>31.2182196195515</v>
      </c>
      <c r="AM48" s="12" t="n">
        <f aca="false">IF(OR(AM138=0,DY48=0),0,AM138*DY48/(AM138+DY48))</f>
        <v>30.7082134118756</v>
      </c>
      <c r="AN48" s="12" t="n">
        <f aca="false">IF(OR(AN138=0,DZ48=0),0,AN138*DZ48/(AN138+DZ48))</f>
        <v>30.194736354107</v>
      </c>
      <c r="AO48" s="12" t="n">
        <f aca="false">IF(OR(AO138=0,EA48=0),0,AO138*EA48/(AO138+EA48))</f>
        <v>29.6775791250468</v>
      </c>
      <c r="AP48" s="12" t="n">
        <f aca="false">IF(OR(AP138=0,EB48=0),0,AP138*EB48/(AP138+EB48))</f>
        <v>29.1565322977666</v>
      </c>
      <c r="AQ48" s="12" t="n">
        <f aca="false">IF(OR(AQ138=0,EC48=0),0,AQ138*EC48/(AQ138+EC48))</f>
        <v>28.6313859662566</v>
      </c>
      <c r="AR48" s="12" t="n">
        <f aca="false">IF(OR(AR138=0,ED48=0),0,AR138*ED48/(AR138+ED48))</f>
        <v>28.2637553235134</v>
      </c>
      <c r="AS48" s="12" t="n">
        <f aca="false">IF(OR(AS138=0,EE48=0),0,AS138*EE48/(AS138+EE48))</f>
        <v>27.8929189930738</v>
      </c>
      <c r="AT48" s="12" t="n">
        <f aca="false">IF(OR(AT138=0,EF48=0),0,AT138*EF48/(AT138+EF48))</f>
        <v>27.5188631791269</v>
      </c>
      <c r="AU48" s="12" t="n">
        <f aca="false">IF(OR(AU138=0,EG48=0),0,AU138*EG48/(AU138+EG48))</f>
        <v>27.1415729309581</v>
      </c>
      <c r="AV48" s="12" t="n">
        <f aca="false">IF(OR(AV138=0,EH48=0),0,AV138*EH48/(AV138+EH48))</f>
        <v>26.7610323274596</v>
      </c>
      <c r="AW48" s="12" t="n">
        <f aca="false">IF(OR(AW138=0,EI48=0),0,AW138*EI48/(AW138+EI48))</f>
        <v>26.4196100286205</v>
      </c>
      <c r="AX48" s="12" t="n">
        <f aca="false">IF(OR(AX138=0,EJ48=0),0,AX138*EJ48/(AX138+EJ48))</f>
        <v>26.0750896112507</v>
      </c>
      <c r="AY48" s="12" t="n">
        <f aca="false">IF(OR(AY138=0,EK48=0),0,AY138*EK48/(AY138+EK48))</f>
        <v>25.7274842223256</v>
      </c>
      <c r="AZ48" s="12" t="n">
        <f aca="false">IF(OR(AZ138=0,EL48=0),0,AZ138*EL48/(AZ138+EL48))</f>
        <v>25.3768062793983</v>
      </c>
      <c r="BA48" s="12" t="n">
        <f aca="false">IF(OR(BA138=0,EM48=0),0,BA138*EM48/(BA138+EM48))</f>
        <v>25.0230676784893</v>
      </c>
      <c r="BB48" s="12" t="n">
        <f aca="false">IF(OR(BB138=0,EN48=0),0,BB138*EN48/(BB138+EN48))</f>
        <v>24.7451094201531</v>
      </c>
      <c r="BC48" s="12" t="n">
        <f aca="false">IF(OR(BC138=0,EO48=0),0,BC138*EO48/(BC138+EO48))</f>
        <v>24.4642807032127</v>
      </c>
      <c r="BD48" s="12" t="n">
        <f aca="false">IF(OR(BD138=0,EP48=0),0,BD138*EP48/(BD138+EP48))</f>
        <v>24.1806281373952</v>
      </c>
      <c r="BE48" s="12" t="n">
        <f aca="false">IF(OR(BE138=0,EQ48=0),0,BE138*EQ48/(BE138+EQ48))</f>
        <v>23.8941973737854</v>
      </c>
      <c r="BF48" s="12" t="n">
        <f aca="false">IF(OR(BF138=0,ER48=0),0,BF138*ER48/(BF138+ER48))</f>
        <v>23.6050332911417</v>
      </c>
      <c r="BG48" s="12" t="n">
        <f aca="false">IF(OR(BG138=0,ES48=0),0,BG138*ES48/(BG138+ES48))</f>
        <v>23.7615970077331</v>
      </c>
      <c r="BH48" s="12" t="n">
        <f aca="false">IF(OR(BH138=0,ET48=0),0,BH138*ET48/(BH138+ET48))</f>
        <v>23.9078757975917</v>
      </c>
      <c r="BI48" s="12" t="n">
        <f aca="false">IF(OR(BI138=0,EU48=0),0,BI138*EU48/(BI138+EU48))</f>
        <v>24.0439359500208</v>
      </c>
      <c r="BJ48" s="12" t="n">
        <f aca="false">IF(OR(BJ138=0,EV48=0),0,BJ138*EV48/(BJ138+EV48))</f>
        <v>24.1698489338947</v>
      </c>
      <c r="BK48" s="12" t="n">
        <f aca="false">IF(OR(BK138=0,EW48=0),0,BK138*EW48/(BK138+EW48))</f>
        <v>24.2856907479449</v>
      </c>
      <c r="BL48" s="12" t="n">
        <f aca="false">IF(OR(BL138=0,EX48=0),0,BL138*EX48/(BL138+EX48))</f>
        <v>24.5386092063214</v>
      </c>
      <c r="BM48" s="12" t="n">
        <f aca="false">IF(OR(BM138=0,EY48=0),0,BM138*EY48/(BM138+EY48))</f>
        <v>24.775439196487</v>
      </c>
      <c r="BN48" s="12" t="n">
        <f aca="false">IF(OR(BN138=0,EZ48=0),0,BN138*EZ48/(BN138+EZ48))</f>
        <v>24.9963955557951</v>
      </c>
      <c r="BO48" s="12" t="n">
        <f aca="false">IF(OR(BO138=0,FA48=0),0,BO138*FA48/(BO138+FA48))</f>
        <v>25.2017010019584</v>
      </c>
      <c r="BP48" s="12" t="n">
        <f aca="false">IF(OR(BP138=0,FB48=0),0,BP138*FB48/(BP138+FB48))</f>
        <v>25.3915845409155</v>
      </c>
      <c r="BQ48" s="12" t="n">
        <f aca="false">IF(OR(BQ138=0,FC48=0),0,BQ138*FC48/(BQ138+FC48))</f>
        <v>25.6309838791945</v>
      </c>
      <c r="BR48" s="12" t="n">
        <f aca="false">IF(OR(BR138=0,FD48=0),0,BR138*FD48/(BR138+FD48))</f>
        <v>25.8520401733733</v>
      </c>
      <c r="BS48" s="12" t="n">
        <f aca="false">IF(OR(BS138=0,FE48=0),0,BS138*FE48/(BS138+FE48))</f>
        <v>26.0551098725416</v>
      </c>
      <c r="BT48" s="12" t="n">
        <f aca="false">IF(OR(BT138=0,FF48=0),0,BT138*FF48/(BT138+FF48))</f>
        <v>26.2405500241798</v>
      </c>
      <c r="BU48" s="12" t="n">
        <f aca="false">IF(OR(BU138=0,FG48=0),0,BU138*FG48/(BU138+FG48))</f>
        <v>26.4087167034102</v>
      </c>
      <c r="BV48" s="12" t="n">
        <f aca="false">IF(OR(BV138=0,FH48=0),0,BV138*FH48/(BV138+FH48))</f>
        <v>26.6718225778094</v>
      </c>
      <c r="BW48" s="12" t="n">
        <f aca="false">IF(OR(BW138=0,FI48=0),0,BW138*FI48/(BW138+FI48))</f>
        <v>26.9114515641698</v>
      </c>
      <c r="BX48" s="12" t="n">
        <f aca="false">IF(OR(BX138=0,FJ48=0),0,BX138*FJ48/(BX138+FJ48))</f>
        <v>27.1282725619814</v>
      </c>
      <c r="BY48" s="12" t="n">
        <f aca="false">IF(OR(BY138=0,FK48=0),0,BY138*FK48/(BY138+FK48))</f>
        <v>27.3229385315693</v>
      </c>
      <c r="BZ48" s="12" t="n">
        <f aca="false">IF(OR(BZ138=0,FL48=0),0,BZ138*FL48/(BZ138+FL48))</f>
        <v>27.4960851578707</v>
      </c>
      <c r="CA48" s="12" t="n">
        <f aca="false">IF(OR(CA138=0,FM48=0),0,CA138*FM48/(CA138+FM48))</f>
        <v>27.788699926726</v>
      </c>
      <c r="CB48" s="12" t="n">
        <f aca="false">IF(OR(CB138=0,FN48=0),0,CB138*FN48/(CB138+FN48))</f>
        <v>28.0504827190978</v>
      </c>
      <c r="CC48" s="12" t="n">
        <f aca="false">IF(OR(CC138=0,FO48=0),0,CC138*FO48/(CC138+FO48))</f>
        <v>28.2826753740805</v>
      </c>
      <c r="CD48" s="12" t="n">
        <f aca="false">IF(OR(CD138=0,FP48=0),0,CD138*FP48/(CD138+FP48))</f>
        <v>28.4864608847424</v>
      </c>
      <c r="CE48" s="12" t="n">
        <f aca="false">IF(OR(CE138=0,FQ48=0),0,CE138*FQ48/(CE138+FQ48))</f>
        <v>28.6629644690178</v>
      </c>
      <c r="CF48" s="12" t="n">
        <f aca="false">IF(OR(CF138=0,FR48=0),0,CF138*FR48/(CF138+FR48))</f>
        <v>29.0381341817563</v>
      </c>
      <c r="CG48" s="12" t="n">
        <f aca="false">IF(OR(CG138=0,FS48=0),0,CG138*FS48/(CG138+FS48))</f>
        <v>29.3666658572697</v>
      </c>
      <c r="CH48" s="12" t="n">
        <f aca="false">IF(OR(CH138=0,FT48=0),0,CH138*FT48/(CH138+FT48))</f>
        <v>29.6513835668192</v>
      </c>
      <c r="CI48" s="12" t="n">
        <f aca="false">IF(OR(CI138=0,FU48=0),0,CI138*FU48/(CI138+FU48))</f>
        <v>29.8948904580918</v>
      </c>
      <c r="CJ48" s="12" t="n">
        <f aca="false">IF(OR(CJ138=0,FV48=0),0,CJ138*FV48/(CJ138+FV48))</f>
        <v>30.0995859393815</v>
      </c>
      <c r="CK48" s="12" t="n">
        <f aca="false">IF(OR(CK138=0,FW48=0),0,CK138*FW48/(CK138+FW48))</f>
        <v>30.6290053565252</v>
      </c>
      <c r="CL48" s="12" t="n">
        <f aca="false">IF(OR(CL138=0,FX48=0),0,CL138*FX48/(CL138+FX48))</f>
        <v>31.0766298784355</v>
      </c>
      <c r="CM48" s="12" t="n">
        <f aca="false">IF(OR(CM138=0,FY48=0),0,CM138*FY48/(CM138+FY48))</f>
        <v>31.4503533130528</v>
      </c>
      <c r="CN48" s="12" t="n">
        <f aca="false">IF(OR(CN138=0,FZ48=0),0,CN138*FZ48/(CN138+FZ48))</f>
        <v>31.7570729615332</v>
      </c>
      <c r="CO48" s="12" t="n">
        <f aca="false">IF(OR(CO138=0,GA48=0),0,CO138*GA48/(CO138+GA48))</f>
        <v>32.0028337944476</v>
      </c>
      <c r="CP48" s="12" t="n">
        <f aca="false">IF(OR(CP138=0,GB48=0),0,CP138*GB48/(CP138+GB48))</f>
        <v>0</v>
      </c>
      <c r="CQ48" s="12" t="n">
        <f aca="false">IF(OR(CQ138=0,GC48=0),0,CQ138*GC48/(CQ138+GC48))</f>
        <v>0</v>
      </c>
      <c r="CR48" s="0" t="n">
        <f aca="false">IF(F$9=0,0,(SIN(F$12)*COS($E48)+SIN($E48)*COS(F$12))/SIN($E48)*F$9)</f>
        <v>33.8</v>
      </c>
      <c r="CS48" s="0" t="n">
        <f aca="false">IF(G$9=0,0,(SIN(G$12)*COS($E48)+SIN($E48)*COS(G$12))/SIN($E48)*G$9)</f>
        <v>35.7330236274039</v>
      </c>
      <c r="CT48" s="0" t="n">
        <f aca="false">IF(H$9=0,0,(SIN(H$12)*COS($E48)+SIN($E48)*COS(H$12))/SIN($E48)*H$9)</f>
        <v>37.7073310793026</v>
      </c>
      <c r="CU48" s="0" t="n">
        <f aca="false">IF(I$9=0,0,(SIN(I$12)*COS($E48)+SIN($E48)*COS(I$12))/SIN($E48)*I$9)</f>
        <v>40.4710915915379</v>
      </c>
      <c r="CV48" s="0" t="n">
        <f aca="false">IF(J$9=0,0,(SIN(J$12)*COS($E48)+SIN($E48)*COS(J$12))/SIN($E48)*J$9)</f>
        <v>43.3055937424596</v>
      </c>
      <c r="CW48" s="0" t="n">
        <f aca="false">IF(K$9=0,0,(SIN(K$12)*COS($E48)+SIN($E48)*COS(K$12))/SIN($E48)*K$9)</f>
        <v>46.2087874683392</v>
      </c>
      <c r="CX48" s="0" t="n">
        <f aca="false">IF(L$9=0,0,(SIN(L$12)*COS($E48)+SIN($E48)*COS(L$12))/SIN($E48)*L$9)</f>
        <v>49.1785768390107</v>
      </c>
      <c r="CY48" s="0" t="n">
        <f aca="false">IF(M$9=0,0,(SIN(M$12)*COS($E48)+SIN($E48)*COS(M$12))/SIN($E48)*M$9)</f>
        <v>52.2128210653737</v>
      </c>
      <c r="CZ48" s="0" t="n">
        <f aca="false">IF(N$9=0,0,(SIN(N$12)*COS($E48)+SIN($E48)*COS(N$12))/SIN($E48)*N$9)</f>
        <v>56.7275236185079</v>
      </c>
      <c r="DA48" s="0" t="n">
        <f aca="false">IF(O$9=0,0,(SIN(O$12)*COS($E48)+SIN($E48)*COS(O$12))/SIN($E48)*O$9)</f>
        <v>61.3530974107697</v>
      </c>
      <c r="DB48" s="0" t="n">
        <f aca="false">IF(P$9=0,0,(SIN(P$12)*COS($E48)+SIN($E48)*COS(P$12))/SIN($E48)*P$9)</f>
        <v>66.0859541248898</v>
      </c>
      <c r="DC48" s="0" t="n">
        <f aca="false">IF(Q$9=0,0,(SIN(Q$12)*COS($E48)+SIN($E48)*COS(Q$12))/SIN($E48)*Q$9)</f>
        <v>70.9224343919909</v>
      </c>
      <c r="DD48" s="0" t="n">
        <f aca="false">IF(R$9=0,0,(SIN(R$12)*COS($E48)+SIN($E48)*COS(R$12))/SIN($E48)*R$9)</f>
        <v>75.8588095817977</v>
      </c>
      <c r="DE48" s="0" t="n">
        <f aca="false">IF(S$9=0,0,(SIN(S$12)*COS($E48)+SIN($E48)*COS(S$12))/SIN($E48)*S$9)</f>
        <v>73.4441495773734</v>
      </c>
      <c r="DF48" s="0" t="n">
        <f aca="false">IF(T$9=0,0,(SIN(T$12)*COS($E48)+SIN($E48)*COS(T$12))/SIN($E48)*T$9)</f>
        <v>70.8980321352748</v>
      </c>
      <c r="DG48" s="0" t="n">
        <f aca="false">IF(U$9=0,0,(SIN(U$12)*COS($E48)+SIN($E48)*COS(U$12))/SIN($E48)*U$9)</f>
        <v>68.2234395211164</v>
      </c>
      <c r="DH48" s="0" t="n">
        <f aca="false">IF(V$9=0,0,(SIN(V$12)*COS($E48)+SIN($E48)*COS(V$12))/SIN($E48)*V$9)</f>
        <v>65.4234256916562</v>
      </c>
      <c r="DI48" s="0" t="n">
        <f aca="false">IF(W$9=0,0,(SIN(W$12)*COS($E48)+SIN($E48)*COS(W$12))/SIN($E48)*W$9)</f>
        <v>62.5011146824343</v>
      </c>
      <c r="DJ48" s="0" t="n">
        <f aca="false">IF(X$9=0,0,(SIN(X$12)*COS($E48)+SIN($E48)*COS(X$12))/SIN($E48)*X$9)</f>
        <v>60.973719076873</v>
      </c>
      <c r="DK48" s="0" t="n">
        <f aca="false">IF(Y$9=0,0,(SIN(Y$12)*COS($E48)+SIN($E48)*COS(Y$12))/SIN($E48)*Y$9)</f>
        <v>59.3684121039284</v>
      </c>
      <c r="DL48" s="0" t="n">
        <f aca="false">IF(Z$9=0,0,(SIN(Z$12)*COS($E48)+SIN($E48)*COS(Z$12))/SIN($E48)*Z$9)</f>
        <v>57.6871171660994</v>
      </c>
      <c r="DM48" s="0" t="n">
        <f aca="false">IF(AA$9=0,0,(SIN(AA$12)*COS($E48)+SIN($E48)*COS(AA$12))/SIN($E48)*AA$9)</f>
        <v>55.931798450605</v>
      </c>
      <c r="DN48" s="0" t="n">
        <f aca="false">IF(AB$9=0,0,(SIN(AB$12)*COS($E48)+SIN($E48)*COS(AB$12))/SIN($E48)*AB$9)</f>
        <v>54.1044598887654</v>
      </c>
      <c r="DO48" s="0" t="n">
        <f aca="false">IF(AC$9=0,0,(SIN(AC$12)*COS($E48)+SIN($E48)*COS(AC$12))/SIN($E48)*AC$9)</f>
        <v>53.0821241667217</v>
      </c>
      <c r="DP48" s="0" t="n">
        <f aca="false">IF(AD$9=0,0,(SIN(AD$12)*COS($E48)+SIN($E48)*COS(AD$12))/SIN($E48)*AD$9)</f>
        <v>52.009975810654</v>
      </c>
      <c r="DQ48" s="0" t="n">
        <f aca="false">IF(AE$9=0,0,(SIN(AE$12)*COS($E48)+SIN($E48)*COS(AE$12))/SIN($E48)*AE$9)</f>
        <v>50.8893237241066</v>
      </c>
      <c r="DR48" s="0" t="n">
        <f aca="false">IF(AF$9=0,0,(SIN(AF$12)*COS($E48)+SIN($E48)*COS(AF$12))/SIN($E48)*AF$9)</f>
        <v>49.7215015341832</v>
      </c>
      <c r="DS48" s="0" t="n">
        <f aca="false">IF(AG$9=0,0,(SIN(AG$12)*COS($E48)+SIN($E48)*COS(AG$12))/SIN($E48)*AG$9)</f>
        <v>48.5078668830577</v>
      </c>
      <c r="DT48" s="0" t="n">
        <f aca="false">IF(AH$9=0,0,(SIN(AH$12)*COS($E48)+SIN($E48)*COS(AH$12))/SIN($E48)*AH$9)</f>
        <v>47.7085366384466</v>
      </c>
      <c r="DU48" s="0" t="n">
        <f aca="false">IF(AI$9=0,0,(SIN(AI$12)*COS($E48)+SIN($E48)*COS(AI$12))/SIN($E48)*AI$9)</f>
        <v>46.8738482608353</v>
      </c>
      <c r="DV48" s="0" t="n">
        <f aca="false">IF(AJ$9=0,0,(SIN(AJ$12)*COS($E48)+SIN($E48)*COS(AJ$12))/SIN($E48)*AJ$9)</f>
        <v>46.0048043749927</v>
      </c>
      <c r="DW48" s="0" t="n">
        <f aca="false">IF(AK$9=0,0,(SIN(AK$12)*COS($E48)+SIN($E48)*COS(AK$12))/SIN($E48)*AK$9)</f>
        <v>45.1024241864425</v>
      </c>
      <c r="DX48" s="0" t="n">
        <f aca="false">IF(AL$9=0,0,(SIN(AL$12)*COS($E48)+SIN($E48)*COS(AL$12))/SIN($E48)*AL$9)</f>
        <v>44.1677429411791</v>
      </c>
      <c r="DY48" s="0" t="n">
        <f aca="false">IF(AM$9=0,0,(SIN(AM$12)*COS($E48)+SIN($E48)*COS(AM$12))/SIN($E48)*AM$9)</f>
        <v>43.5194717564895</v>
      </c>
      <c r="DZ48" s="0" t="n">
        <f aca="false">IF(AN$9=0,0,(SIN(AN$12)*COS($E48)+SIN($E48)*COS(AN$12))/SIN($E48)*AN$9)</f>
        <v>42.8451754086053</v>
      </c>
      <c r="EA48" s="0" t="n">
        <f aca="false">IF(AO$9=0,0,(SIN(AO$12)*COS($E48)+SIN($E48)*COS(AO$12))/SIN($E48)*AO$9)</f>
        <v>42.1456417698204</v>
      </c>
      <c r="EB48" s="0" t="n">
        <f aca="false">IF(AP$9=0,0,(SIN(AP$12)*COS($E48)+SIN($E48)*COS(AP$12))/SIN($E48)*AP$9)</f>
        <v>41.4216701119973</v>
      </c>
      <c r="EC48" s="0" t="n">
        <f aca="false">IF(AQ$9=0,0,(SIN(AQ$12)*COS($E48)+SIN($E48)*COS(AQ$12))/SIN($E48)*AQ$9)</f>
        <v>40.6740706845428</v>
      </c>
      <c r="ED48" s="0" t="n">
        <f aca="false">IF(AR$9=0,0,(SIN(AR$12)*COS($E48)+SIN($E48)*COS(AR$12))/SIN($E48)*AR$9)</f>
        <v>40.2307435034389</v>
      </c>
      <c r="EE48" s="0" t="n">
        <f aca="false">IF(AS$9=0,0,(SIN(AS$12)*COS($E48)+SIN($E48)*COS(AS$12))/SIN($E48)*AS$9)</f>
        <v>39.7686143111399</v>
      </c>
      <c r="EF48" s="0" t="n">
        <f aca="false">IF(AT$9=0,0,(SIN(AT$12)*COS($E48)+SIN($E48)*COS(AT$12))/SIN($E48)*AT$9)</f>
        <v>39.288223369507</v>
      </c>
      <c r="EG48" s="0" t="n">
        <f aca="false">IF(AU$9=0,0,(SIN(AU$12)*COS($E48)+SIN($E48)*COS(AU$12))/SIN($E48)*AU$9)</f>
        <v>38.7901183758</v>
      </c>
      <c r="EH48" s="0" t="n">
        <f aca="false">IF(AV$9=0,0,(SIN(AV$12)*COS($E48)+SIN($E48)*COS(AV$12))/SIN($E48)*AV$9)</f>
        <v>38.2748541735837</v>
      </c>
      <c r="EI48" s="0" t="n">
        <f aca="false">IF(AW$9=0,0,(SIN(AW$12)*COS($E48)+SIN($E48)*COS(AW$12))/SIN($E48)*AW$9)</f>
        <v>37.8298347444625</v>
      </c>
      <c r="EJ48" s="0" t="n">
        <f aca="false">IF(AX$9=0,0,(SIN(AX$12)*COS($E48)+SIN($E48)*COS(AX$12))/SIN($E48)*AX$9)</f>
        <v>37.3693488183245</v>
      </c>
      <c r="EK48" s="0" t="n">
        <f aca="false">IF(AY$9=0,0,(SIN(AY$12)*COS($E48)+SIN($E48)*COS(AY$12))/SIN($E48)*AY$9)</f>
        <v>36.8938913004853</v>
      </c>
      <c r="EL48" s="0" t="n">
        <f aca="false">IF(AZ$9=0,0,(SIN(AZ$12)*COS($E48)+SIN($E48)*COS(AZ$12))/SIN($E48)*AZ$9)</f>
        <v>36.4039627498525</v>
      </c>
      <c r="EM48" s="0" t="n">
        <f aca="false">IF(BA$9=0,0,(SIN(BA$12)*COS($E48)+SIN($E48)*COS(BA$12))/SIN($E48)*BA$9)</f>
        <v>35.9000691180913</v>
      </c>
      <c r="EN48" s="0" t="n">
        <f aca="false">IF(BB$9=0,0,(SIN(BB$12)*COS($E48)+SIN($E48)*COS(BB$12))/SIN($E48)*BB$9)</f>
        <v>35.5451517308581</v>
      </c>
      <c r="EO48" s="0" t="n">
        <f aca="false">IF(BC$9=0,0,(SIN(BC$12)*COS($E48)+SIN($E48)*COS(BC$12))/SIN($E48)*BC$9)</f>
        <v>35.1778427120245</v>
      </c>
      <c r="EP48" s="0" t="n">
        <f aca="false">IF(BD$9=0,0,(SIN(BD$12)*COS($E48)+SIN($E48)*COS(BD$12))/SIN($E48)*BD$9)</f>
        <v>34.7985139245205</v>
      </c>
      <c r="EQ48" s="0" t="n">
        <f aca="false">IF(BE$9=0,0,(SIN(BE$12)*COS($E48)+SIN($E48)*COS(BE$12))/SIN($E48)*BE$9)</f>
        <v>34.4075412899035</v>
      </c>
      <c r="ER48" s="0" t="n">
        <f aca="false">IF(BF$9=0,0,(SIN(BF$12)*COS($E48)+SIN($E48)*COS(BF$12))/SIN($E48)*BF$9)</f>
        <v>34.0053045945363</v>
      </c>
      <c r="ES48" s="0" t="n">
        <f aca="false">IF(BG$9=0,0,(SIN(BG$12)*COS($E48)+SIN($E48)*COS(BG$12))/SIN($E48)*BG$9)</f>
        <v>34.5311627546165</v>
      </c>
      <c r="ET48" s="0" t="n">
        <f aca="false">IF(BH$9=0,0,(SIN(BH$12)*COS($E48)+SIN($E48)*COS(BH$12))/SIN($E48)*BH$9)</f>
        <v>35.046813304104</v>
      </c>
      <c r="EU48" s="0" t="n">
        <f aca="false">IF(BI$9=0,0,(SIN(BI$12)*COS($E48)+SIN($E48)*COS(BI$12))/SIN($E48)*BI$9)</f>
        <v>35.551788254753</v>
      </c>
      <c r="EV48" s="0" t="n">
        <f aca="false">IF(BJ$9=0,0,(SIN(BJ$12)*COS($E48)+SIN($E48)*COS(BJ$12))/SIN($E48)*BJ$9)</f>
        <v>36.0456228702085</v>
      </c>
      <c r="EW48" s="0" t="n">
        <f aca="false">IF(BK$9=0,0,(SIN(BK$12)*COS($E48)+SIN($E48)*COS(BK$12))/SIN($E48)*BK$9)</f>
        <v>36.5278559022776</v>
      </c>
      <c r="EX48" s="0" t="n">
        <f aca="false">IF(BL$9=0,0,(SIN(BL$12)*COS($E48)+SIN($E48)*COS(BL$12))/SIN($E48)*BL$9)</f>
        <v>37.337461292404</v>
      </c>
      <c r="EY48" s="0" t="n">
        <f aca="false">IF(BM$9=0,0,(SIN(BM$12)*COS($E48)+SIN($E48)*COS(BM$12))/SIN($E48)*BM$9)</f>
        <v>38.1336221343492</v>
      </c>
      <c r="EZ48" s="0" t="n">
        <f aca="false">IF(BN$9=0,0,(SIN(BN$12)*COS($E48)+SIN($E48)*COS(BN$12))/SIN($E48)*BN$9)</f>
        <v>38.9155792940659</v>
      </c>
      <c r="FA48" s="0" t="n">
        <f aca="false">IF(BO$9=0,0,(SIN(BO$12)*COS($E48)+SIN($E48)*COS(BO$12))/SIN($E48)*BO$9)</f>
        <v>39.6825787523586</v>
      </c>
      <c r="FB48" s="0" t="n">
        <f aca="false">IF(BP$9=0,0,(SIN(BP$12)*COS($E48)+SIN($E48)*COS(BP$12))/SIN($E48)*BP$9)</f>
        <v>40.433871991691</v>
      </c>
      <c r="FC48" s="0" t="n">
        <f aca="false">IF(BQ$9=0,0,(SIN(BQ$12)*COS($E48)+SIN($E48)*COS(BQ$12))/SIN($E48)*BQ$9)</f>
        <v>41.3367519580952</v>
      </c>
      <c r="FD48" s="0" t="n">
        <f aca="false">IF(BR$9=0,0,(SIN(BR$12)*COS($E48)+SIN($E48)*COS(BR$12))/SIN($E48)*BR$9)</f>
        <v>42.221466563028</v>
      </c>
      <c r="FE48" s="0" t="n">
        <f aca="false">IF(BS$9=0,0,(SIN(BS$12)*COS($E48)+SIN($E48)*COS(BS$12))/SIN($E48)*BS$9)</f>
        <v>43.0871329863647</v>
      </c>
      <c r="FF48" s="0" t="n">
        <f aca="false">IF(BT$9=0,0,(SIN(BT$12)*COS($E48)+SIN($E48)*COS(BT$12))/SIN($E48)*BT$9)</f>
        <v>43.9328760948961</v>
      </c>
      <c r="FG48" s="0" t="n">
        <f aca="false">IF(BU$9=0,0,(SIN(BU$12)*COS($E48)+SIN($E48)*COS(BU$12))/SIN($E48)*BU$9)</f>
        <v>44.7578288951538</v>
      </c>
      <c r="FH48" s="0" t="n">
        <f aca="false">IF(BV$9=0,0,(SIN(BV$12)*COS($E48)+SIN($E48)*COS(BV$12))/SIN($E48)*BV$9)</f>
        <v>45.8912861206846</v>
      </c>
      <c r="FI48" s="0" t="n">
        <f aca="false">IF(BW$9=0,0,(SIN(BW$12)*COS($E48)+SIN($E48)*COS(BW$12))/SIN($E48)*BW$9)</f>
        <v>46.9992714586199</v>
      </c>
      <c r="FJ48" s="0" t="n">
        <f aca="false">IF(BX$9=0,0,(SIN(BX$12)*COS($E48)+SIN($E48)*COS(BX$12))/SIN($E48)*BX$9)</f>
        <v>48.0806446748417</v>
      </c>
      <c r="FK48" s="0" t="n">
        <f aca="false">IF(BY$9=0,0,(SIN(BY$12)*COS($E48)+SIN($E48)*COS(BY$12))/SIN($E48)*BY$9)</f>
        <v>49.1342773869277</v>
      </c>
      <c r="FL48" s="0" t="n">
        <f aca="false">IF(BZ$9=0,0,(SIN(BZ$12)*COS($E48)+SIN($E48)*COS(BZ$12))/SIN($E48)*BZ$9)</f>
        <v>50.1590536512467</v>
      </c>
      <c r="FM48" s="0" t="n">
        <f aca="false">IF(CA$9=0,0,(SIN(CA$12)*COS($E48)+SIN($E48)*COS(CA$12))/SIN($E48)*CA$9)</f>
        <v>51.6364542294365</v>
      </c>
      <c r="FN48" s="0" t="n">
        <f aca="false">IF(CB$9=0,0,(SIN(CB$12)*COS($E48)+SIN($E48)*COS(CB$12))/SIN($E48)*CB$9)</f>
        <v>53.0768590882722</v>
      </c>
      <c r="FO48" s="0" t="n">
        <f aca="false">IF(CC$9=0,0,(SIN(CC$12)*COS($E48)+SIN($E48)*COS(CC$12))/SIN($E48)*CC$9)</f>
        <v>54.478754790058</v>
      </c>
      <c r="FP48" s="0" t="n">
        <f aca="false">IF(CD$9=0,0,(SIN(CD$12)*COS($E48)+SIN($E48)*COS(CD$12))/SIN($E48)*CD$9)</f>
        <v>55.8406464327764</v>
      </c>
      <c r="FQ48" s="0" t="n">
        <f aca="false">IF(CE$9=0,0,(SIN(CE$12)*COS($E48)+SIN($E48)*COS(CE$12))/SIN($E48)*CE$9)</f>
        <v>57.1610584307345</v>
      </c>
      <c r="FR48" s="0" t="n">
        <f aca="false">IF(CF$9=0,0,(SIN(CF$12)*COS($E48)+SIN($E48)*COS(CF$12))/SIN($E48)*CF$9)</f>
        <v>59.3710651055649</v>
      </c>
      <c r="FS48" s="0" t="n">
        <f aca="false">IF(CG$9=0,0,(SIN(CG$12)*COS($E48)+SIN($E48)*COS(CG$12))/SIN($E48)*CG$9)</f>
        <v>61.5219258423462</v>
      </c>
      <c r="FT48" s="0" t="n">
        <f aca="false">IF(CH$9=0,0,(SIN(CH$12)*COS($E48)+SIN($E48)*COS(CH$12))/SIN($E48)*CH$9)</f>
        <v>63.6113821845954</v>
      </c>
      <c r="FU48" s="0" t="n">
        <f aca="false">IF(CI$9=0,0,(SIN(CI$12)*COS($E48)+SIN($E48)*COS(CI$12))/SIN($E48)*CI$9)</f>
        <v>65.6372073761374</v>
      </c>
      <c r="FV48" s="0" t="n">
        <f aca="false">IF(CJ$9=0,0,(SIN(CJ$12)*COS($E48)+SIN($E48)*COS(CJ$12))/SIN($E48)*CJ$9)</f>
        <v>67.597207523814</v>
      </c>
      <c r="FW48" s="0" t="n">
        <f aca="false">IF(CK$9=0,0,(SIN(CK$12)*COS($E48)+SIN($E48)*COS(CK$12))/SIN($E48)*CK$9)</f>
        <v>71.4236122443601</v>
      </c>
      <c r="FX48" s="0" t="n">
        <f aca="false">IF(CL$9=0,0,(SIN(CL$12)*COS($E48)+SIN($E48)*COS(CL$12))/SIN($E48)*CL$9)</f>
        <v>75.1418913978287</v>
      </c>
      <c r="FY48" s="0" t="n">
        <f aca="false">IF(CM$9=0,0,(SIN(CM$12)*COS($E48)+SIN($E48)*COS(CM$12))/SIN($E48)*CM$9)</f>
        <v>78.7482061814002</v>
      </c>
      <c r="FZ48" s="0" t="n">
        <f aca="false">IF(CN$9=0,0,(SIN(CN$12)*COS($E48)+SIN($E48)*COS(CN$12))/SIN($E48)*CN$9)</f>
        <v>82.2387790309234</v>
      </c>
      <c r="GA48" s="0" t="n">
        <f aca="false">IF(CO$9=0,0,(SIN(CO$12)*COS($E48)+SIN($E48)*COS(CO$12))/SIN($E48)*CO$9)</f>
        <v>85.6098955876607</v>
      </c>
      <c r="GB48" s="0" t="n">
        <f aca="false">IF(CP$9=0,0,(SIN(CP$12)*COS($E48)+SIN($E48)*COS(CP$12))/SIN($E48)*CP$9)</f>
        <v>0</v>
      </c>
      <c r="GC48" s="0" t="n">
        <f aca="false">IF(CQ$9=0,0,(SIN(CQ$12)*COS($E48)+SIN($E48)*COS(CQ$12))/SIN($E48)*CQ$9)</f>
        <v>0</v>
      </c>
    </row>
    <row r="49" customFormat="false" ht="12.8" hidden="true" customHeight="false" outlineLevel="0" collapsed="false">
      <c r="A49" s="0" t="n">
        <f aca="false">MAX($F49:$CQ49)</f>
        <v>56.0251707558456</v>
      </c>
      <c r="B49" s="91" t="n">
        <f aca="false">IF(ISNA(INDEX(vmg!$B$6:$B$151,MATCH($C49,vmg!$F$6:$F$151,0))),IF(ISNA(INDEX(vmg!$B$6:$B$151,MATCH($C49,vmg!$D$6:$D$151,0))),0,INDEX(vmg!$B$6:$B$151,MATCH($C49,vmg!$D$6:$D$151,0))),INDEX(vmg!$B$6:$B$151,MATCH($C49,vmg!$F$6:$F$151,0)))</f>
        <v>60.428</v>
      </c>
      <c r="C49" s="90" t="n">
        <f aca="false">MOD(Best +D49,360)</f>
        <v>118</v>
      </c>
      <c r="D49" s="90" t="n">
        <f aca="false">D48+1</f>
        <v>37</v>
      </c>
      <c r="E49" s="1" t="n">
        <f aca="false">D49*PI()/180</f>
        <v>0.645771823237902</v>
      </c>
      <c r="F49" s="12" t="n">
        <f aca="false">IF(OR(F139=0,CR49=0),0,F139*CR49/(F139+CR49))</f>
        <v>33.79999885756</v>
      </c>
      <c r="G49" s="12" t="n">
        <f aca="false">IF(OR(G139=0,CS49=0),0,G139*CS49/(G139+CS49))</f>
        <v>35.1148470764088</v>
      </c>
      <c r="H49" s="12" t="n">
        <f aca="false">IF(OR(H139=0,CT49=0),0,H139*CT49/(H139+CT49))</f>
        <v>36.3882121030248</v>
      </c>
      <c r="I49" s="12" t="n">
        <f aca="false">IF(OR(I139=0,CU49=0),0,I139*CU49/(I139+CU49))</f>
        <v>38.2905228489658</v>
      </c>
      <c r="J49" s="12" t="n">
        <f aca="false">IF(OR(J139=0,CV49=0),0,J139*CV49/(J139+CV49))</f>
        <v>40.121707764395</v>
      </c>
      <c r="K49" s="12" t="n">
        <f aca="false">IF(OR(K139=0,CW49=0),0,K139*CW49/(K139+CW49))</f>
        <v>41.8758814392562</v>
      </c>
      <c r="L49" s="12" t="n">
        <f aca="false">IF(OR(L139=0,CX49=0),0,L139*CX49/(L139+CX49))</f>
        <v>43.5483814452</v>
      </c>
      <c r="M49" s="12" t="n">
        <f aca="false">IF(OR(M139=0,CY49=0),0,M139*CY49/(M139+CY49))</f>
        <v>45.135715626124</v>
      </c>
      <c r="N49" s="12" t="n">
        <f aca="false">IF(OR(N139=0,CZ49=0),0,N139*CZ49/(N139+CZ49))</f>
        <v>47.6457006751166</v>
      </c>
      <c r="O49" s="12" t="n">
        <f aca="false">IF(OR(O139=0,DA49=0),0,O139*DA49/(O139+DA49))</f>
        <v>49.9921014436418</v>
      </c>
      <c r="P49" s="12" t="n">
        <f aca="false">IF(OR(P139=0,DB49=0),0,P139*DB49/(P139+DB49))</f>
        <v>52.1711301753064</v>
      </c>
      <c r="Q49" s="12" t="n">
        <f aca="false">IF(OR(Q139=0,DC49=0),0,Q139*DC49/(Q139+DC49))</f>
        <v>54.1817248487999</v>
      </c>
      <c r="R49" s="12" t="n">
        <f aca="false">IF(OR(R139=0,DD49=0),0,R139*DD49/(R139+DD49))</f>
        <v>56.0251707558456</v>
      </c>
      <c r="S49" s="12" t="n">
        <f aca="false">IF(OR(S139=0,DE49=0),0,S139*DE49/(S139+DE49))</f>
        <v>53.7806355652253</v>
      </c>
      <c r="T49" s="12" t="n">
        <f aca="false">IF(OR(T139=0,DF49=0),0,T139*DF49/(T139+DF49))</f>
        <v>51.581911879377</v>
      </c>
      <c r="U49" s="12" t="n">
        <f aca="false">IF(OR(U139=0,DG49=0),0,U139*DG49/(U139+DG49))</f>
        <v>49.4168987182087</v>
      </c>
      <c r="V49" s="12" t="n">
        <f aca="false">IF(OR(V139=0,DH49=0),0,V139*DH49/(V139+DH49))</f>
        <v>47.2741818895021</v>
      </c>
      <c r="W49" s="12" t="n">
        <f aca="false">IF(OR(W139=0,DI49=0),0,W139*DI49/(W139+DI49))</f>
        <v>45.1428043778264</v>
      </c>
      <c r="X49" s="12" t="n">
        <f aca="false">IF(OR(X139=0,DJ49=0),0,X139*DJ49/(X139+DJ49))</f>
        <v>43.8077473992253</v>
      </c>
      <c r="Y49" s="12" t="n">
        <f aca="false">IF(OR(Y139=0,DK49=0),0,Y139*DK49/(Y139+DK49))</f>
        <v>42.4824675166746</v>
      </c>
      <c r="Z49" s="12" t="n">
        <f aca="false">IF(OR(Z139=0,DL49=0),0,Z139*DL49/(Z139+DL49))</f>
        <v>41.1632304195852</v>
      </c>
      <c r="AA49" s="12" t="n">
        <f aca="false">IF(OR(AA139=0,DM49=0),0,AA139*DM49/(AA139+DM49))</f>
        <v>39.8464184020957</v>
      </c>
      <c r="AB49" s="12" t="n">
        <f aca="false">IF(OR(AB139=0,DN49=0),0,AB139*DN49/(AB139+DN49))</f>
        <v>38.5284895992275</v>
      </c>
      <c r="AC49" s="12" t="n">
        <f aca="false">IF(OR(AC139=0,DO49=0),0,AC139*DO49/(AC139+DO49))</f>
        <v>37.654194136215</v>
      </c>
      <c r="AD49" s="12" t="n">
        <f aca="false">IF(OR(AD139=0,DP49=0),0,AD139*DP49/(AD139+DP49))</f>
        <v>36.7803856625811</v>
      </c>
      <c r="AE49" s="12" t="n">
        <f aca="false">IF(OR(AE139=0,DQ49=0),0,AE139*DQ49/(AE139+DQ49))</f>
        <v>35.9057826965138</v>
      </c>
      <c r="AF49" s="12" t="n">
        <f aca="false">IF(OR(AF139=0,DR49=0),0,AF139*DR49/(AF139+DR49))</f>
        <v>35.029128481783</v>
      </c>
      <c r="AG49" s="12" t="n">
        <f aca="false">IF(OR(AG139=0,DS49=0),0,AG139*DS49/(AG139+DS49))</f>
        <v>34.1491826737844</v>
      </c>
      <c r="AH49" s="12" t="n">
        <f aca="false">IF(OR(AH139=0,DT49=0),0,AH139*DT49/(AH139+DT49))</f>
        <v>33.4949416080009</v>
      </c>
      <c r="AI49" s="12" t="n">
        <f aca="false">IF(OR(AI139=0,DU49=0),0,AI139*DU49/(AI139+DU49))</f>
        <v>32.8383405759519</v>
      </c>
      <c r="AJ49" s="12" t="n">
        <f aca="false">IF(OR(AJ139=0,DV49=0),0,AJ139*DV49/(AJ139+DV49))</f>
        <v>32.1788477325087</v>
      </c>
      <c r="AK49" s="12" t="n">
        <f aca="false">IF(OR(AK139=0,DW49=0),0,AK139*DW49/(AK139+DW49))</f>
        <v>31.51593634912</v>
      </c>
      <c r="AL49" s="12" t="n">
        <f aca="false">IF(OR(AL139=0,DX49=0),0,AL139*DX49/(AL139+DX49))</f>
        <v>30.8490827092469</v>
      </c>
      <c r="AM49" s="12" t="n">
        <f aca="false">IF(OR(AM139=0,DY49=0),0,AM139*DY49/(AM139+DY49))</f>
        <v>30.3350972247125</v>
      </c>
      <c r="AN49" s="12" t="n">
        <f aca="false">IF(OR(AN139=0,DZ49=0),0,AN139*DZ49/(AN139+DZ49))</f>
        <v>29.8180023993538</v>
      </c>
      <c r="AO49" s="12" t="n">
        <f aca="false">IF(OR(AO139=0,EA49=0),0,AO139*EA49/(AO139+EA49))</f>
        <v>29.297589455115</v>
      </c>
      <c r="AP49" s="12" t="n">
        <f aca="false">IF(OR(AP139=0,EB49=0),0,AP139*EB49/(AP139+EB49))</f>
        <v>28.773650286147</v>
      </c>
      <c r="AQ49" s="12" t="n">
        <f aca="false">IF(OR(AQ139=0,EC49=0),0,AQ139*EC49/(AQ139+EC49))</f>
        <v>28.2459770807802</v>
      </c>
      <c r="AR49" s="12" t="n">
        <f aca="false">IF(OR(AR139=0,ED49=0),0,AR139*ED49/(AR139+ED49))</f>
        <v>27.8747381940902</v>
      </c>
      <c r="AS49" s="12" t="n">
        <f aca="false">IF(OR(AS139=0,EE49=0),0,AS139*EE49/(AS139+EE49))</f>
        <v>27.5005515598632</v>
      </c>
      <c r="AT49" s="12" t="n">
        <f aca="false">IF(OR(AT139=0,EF49=0),0,AT139*EF49/(AT139+EF49))</f>
        <v>27.1234020641499</v>
      </c>
      <c r="AU49" s="12" t="n">
        <f aca="false">IF(OR(AU139=0,EG49=0),0,AU139*EG49/(AU139+EG49))</f>
        <v>26.7432738209297</v>
      </c>
      <c r="AV49" s="12" t="n">
        <f aca="false">IF(OR(AV139=0,EH49=0),0,AV139*EH49/(AV139+EH49))</f>
        <v>26.3601503439642</v>
      </c>
      <c r="AW49" s="12" t="n">
        <f aca="false">IF(OR(AW139=0,EI49=0),0,AW139*EI49/(AW139+EI49))</f>
        <v>26.0159595881769</v>
      </c>
      <c r="AX49" s="12" t="n">
        <f aca="false">IF(OR(AX139=0,EJ49=0),0,AX139*EJ49/(AX139+EJ49))</f>
        <v>25.6688984370051</v>
      </c>
      <c r="AY49" s="12" t="n">
        <f aca="false">IF(OR(AY139=0,EK49=0),0,AY139*EK49/(AY139+EK49))</f>
        <v>25.318979453056</v>
      </c>
      <c r="AZ49" s="12" t="n">
        <f aca="false">IF(OR(AZ139=0,EL49=0),0,AZ139*EL49/(AZ139+EL49))</f>
        <v>24.9662147423818</v>
      </c>
      <c r="BA49" s="12" t="n">
        <f aca="false">IF(OR(BA139=0,EM49=0),0,BA139*EM49/(BA139+EM49))</f>
        <v>24.610616153112</v>
      </c>
      <c r="BB49" s="12" t="n">
        <f aca="false">IF(OR(BB139=0,EN49=0),0,BB139*EN49/(BB139+EN49))</f>
        <v>24.330089566107</v>
      </c>
      <c r="BC49" s="12" t="n">
        <f aca="false">IF(OR(BC139=0,EO49=0),0,BC139*EO49/(BC139+EO49))</f>
        <v>24.0468712215083</v>
      </c>
      <c r="BD49" s="12" t="n">
        <f aca="false">IF(OR(BD139=0,EP49=0),0,BD139*EP49/(BD139+EP49))</f>
        <v>23.761006834043</v>
      </c>
      <c r="BE49" s="12" t="n">
        <f aca="false">IF(OR(BE139=0,EQ49=0),0,BE139*EQ49/(BE139+EQ49))</f>
        <v>23.4725413228958</v>
      </c>
      <c r="BF49" s="12" t="n">
        <f aca="false">IF(OR(BF139=0,ER49=0),0,BF139*ER49/(BF139+ER49))</f>
        <v>23.1815189908274</v>
      </c>
      <c r="BG49" s="12" t="n">
        <f aca="false">IF(OR(BG139=0,ES49=0),0,BG139*ES49/(BG139+ES49))</f>
        <v>23.3304846865512</v>
      </c>
      <c r="BH49" s="12" t="n">
        <f aca="false">IF(OR(BH139=0,ET49=0),0,BH139*ET49/(BH139+ET49))</f>
        <v>23.4692610172273</v>
      </c>
      <c r="BI49" s="12" t="n">
        <f aca="false">IF(OR(BI139=0,EU49=0),0,BI139*EU49/(BI139+EU49))</f>
        <v>23.5979136445184</v>
      </c>
      <c r="BJ49" s="12" t="n">
        <f aca="false">IF(OR(BJ139=0,EV49=0),0,BJ139*EV49/(BJ139+EV49))</f>
        <v>23.7165132952851</v>
      </c>
      <c r="BK49" s="12" t="n">
        <f aca="false">IF(OR(BK139=0,EW49=0),0,BK139*EW49/(BK139+EW49))</f>
        <v>23.8251351267218</v>
      </c>
      <c r="BL49" s="12" t="n">
        <f aca="false">IF(OR(BL139=0,EX49=0),0,BL139*EX49/(BL139+EX49))</f>
        <v>24.0689213922552</v>
      </c>
      <c r="BM49" s="12" t="n">
        <f aca="false">IF(OR(BM139=0,EY49=0),0,BM139*EY49/(BM139+EY49))</f>
        <v>24.2967685728724</v>
      </c>
      <c r="BN49" s="12" t="n">
        <f aca="false">IF(OR(BN139=0,EZ49=0),0,BN139*EZ49/(BN139+EZ49))</f>
        <v>24.5088883650598</v>
      </c>
      <c r="BO49" s="12" t="n">
        <f aca="false">IF(OR(BO139=0,FA49=0),0,BO139*FA49/(BO139+FA49))</f>
        <v>24.7055002093202</v>
      </c>
      <c r="BP49" s="12" t="n">
        <f aca="false">IF(OR(BP139=0,FB49=0),0,BP139*FB49/(BP139+FB49))</f>
        <v>24.8868297313716</v>
      </c>
      <c r="BQ49" s="12" t="n">
        <f aca="false">IF(OR(BQ139=0,FC49=0),0,BQ139*FC49/(BQ139+FC49))</f>
        <v>25.1169098662822</v>
      </c>
      <c r="BR49" s="12" t="n">
        <f aca="false">IF(OR(BR139=0,FD49=0),0,BR139*FD49/(BR139+FD49))</f>
        <v>25.3288177084408</v>
      </c>
      <c r="BS49" s="12" t="n">
        <f aca="false">IF(OR(BS139=0,FE49=0),0,BS139*FE49/(BS139+FE49))</f>
        <v>25.5229039867901</v>
      </c>
      <c r="BT49" s="12" t="n">
        <f aca="false">IF(OR(BT139=0,FF49=0),0,BT139*FF49/(BT139+FF49))</f>
        <v>25.6995200807311</v>
      </c>
      <c r="BU49" s="12" t="n">
        <f aca="false">IF(OR(BU139=0,FG49=0),0,BU139*FG49/(BU139+FG49))</f>
        <v>25.8590164744478</v>
      </c>
      <c r="BV49" s="12" t="n">
        <f aca="false">IF(OR(BV139=0,FH49=0),0,BV139*FH49/(BV139+FH49))</f>
        <v>26.1120064548075</v>
      </c>
      <c r="BW49" s="12" t="n">
        <f aca="false">IF(OR(BW139=0,FI49=0),0,BW139*FI49/(BW139+FI49))</f>
        <v>26.3417458434709</v>
      </c>
      <c r="BX49" s="12" t="n">
        <f aca="false">IF(OR(BX139=0,FJ49=0),0,BX139*FJ49/(BX139+FJ49))</f>
        <v>26.5488920396103</v>
      </c>
      <c r="BY49" s="12" t="n">
        <f aca="false">IF(OR(BY139=0,FK49=0),0,BY139*FK49/(BY139+FK49))</f>
        <v>26.7340870010005</v>
      </c>
      <c r="BZ49" s="12" t="n">
        <f aca="false">IF(OR(BZ139=0,FL49=0),0,BZ139*FL49/(BZ139+FL49))</f>
        <v>26.897955906937</v>
      </c>
      <c r="CA49" s="12" t="n">
        <f aca="false">IF(OR(CA139=0,FM49=0),0,CA139*FM49/(CA139+FM49))</f>
        <v>27.1794407978634</v>
      </c>
      <c r="CB49" s="12" t="n">
        <f aca="false">IF(OR(CB139=0,FN49=0),0,CB139*FN49/(CB139+FN49))</f>
        <v>27.4304036336331</v>
      </c>
      <c r="CC49" s="12" t="n">
        <f aca="false">IF(OR(CC139=0,FO49=0),0,CC139*FO49/(CC139+FO49))</f>
        <v>27.652064179204</v>
      </c>
      <c r="CD49" s="12" t="n">
        <f aca="false">IF(OR(CD139=0,FP49=0),0,CD139*FP49/(CD139+FP49))</f>
        <v>27.845584948823</v>
      </c>
      <c r="CE49" s="12" t="n">
        <f aca="false">IF(OR(CE139=0,FQ49=0),0,CE139*FQ49/(CE139+FQ49))</f>
        <v>28.0120721692625</v>
      </c>
      <c r="CF49" s="12" t="n">
        <f aca="false">IF(OR(CF139=0,FR49=0),0,CF139*FR49/(CF139+FR49))</f>
        <v>28.3741558597794</v>
      </c>
      <c r="CG49" s="12" t="n">
        <f aca="false">IF(OR(CG139=0,FS49=0),0,CG139*FS49/(CG139+FS49))</f>
        <v>28.6901126003608</v>
      </c>
      <c r="CH49" s="12" t="n">
        <f aca="false">IF(OR(CH139=0,FT49=0),0,CH139*FT49/(CH139+FT49))</f>
        <v>28.9627143775704</v>
      </c>
      <c r="CI49" s="12" t="n">
        <f aca="false">IF(OR(CI139=0,FU49=0),0,CI139*FU49/(CI139+FU49))</f>
        <v>29.1945179888088</v>
      </c>
      <c r="CJ49" s="12" t="n">
        <f aca="false">IF(OR(CJ139=0,FV49=0),0,CJ139*FV49/(CJ139+FV49))</f>
        <v>29.3878815343405</v>
      </c>
      <c r="CK49" s="12" t="n">
        <f aca="false">IF(OR(CK139=0,FW49=0),0,CK139*FW49/(CK139+FW49))</f>
        <v>29.9010100527257</v>
      </c>
      <c r="CL49" s="12" t="n">
        <f aca="false">IF(OR(CL139=0,FX49=0),0,CL139*FX49/(CL139+FX49))</f>
        <v>30.3333368915662</v>
      </c>
      <c r="CM49" s="12" t="n">
        <f aca="false">IF(OR(CM139=0,FY49=0),0,CM139*FY49/(CM139+FY49))</f>
        <v>30.6926073054275</v>
      </c>
      <c r="CN49" s="12" t="n">
        <f aca="false">IF(OR(CN139=0,FZ49=0),0,CN139*FZ49/(CN139+FZ49))</f>
        <v>30.9855949136179</v>
      </c>
      <c r="CO49" s="12" t="n">
        <f aca="false">IF(OR(CO139=0,GA49=0),0,CO139*GA49/(CO139+GA49))</f>
        <v>31.2182411615758</v>
      </c>
      <c r="CP49" s="12" t="n">
        <f aca="false">IF(OR(CP139=0,GB49=0),0,CP139*GB49/(CP139+GB49))</f>
        <v>0</v>
      </c>
      <c r="CQ49" s="12" t="n">
        <f aca="false">IF(OR(CQ139=0,GC49=0),0,CQ139*GC49/(CQ139+GC49))</f>
        <v>0</v>
      </c>
      <c r="CR49" s="0" t="n">
        <f aca="false">IF(F$9=0,0,(SIN(F$12)*COS($E49)+SIN($E49)*COS(F$12))/SIN($E49)*F$9)</f>
        <v>33.8</v>
      </c>
      <c r="CS49" s="0" t="n">
        <f aca="false">IF(G$9=0,0,(SIN(G$12)*COS($E49)+SIN($E49)*COS(G$12))/SIN($E49)*G$9)</f>
        <v>35.7029729439587</v>
      </c>
      <c r="CT49" s="0" t="n">
        <f aca="false">IF(H$9=0,0,(SIN(H$12)*COS($E49)+SIN($E49)*COS(H$12))/SIN($E49)*H$9)</f>
        <v>37.6453448422311</v>
      </c>
      <c r="CU49" s="0" t="n">
        <f aca="false">IF(I$9=0,0,(SIN(I$12)*COS($E49)+SIN($E49)*COS(I$12))/SIN($E49)*I$9)</f>
        <v>40.3734880510161</v>
      </c>
      <c r="CV49" s="0" t="n">
        <f aca="false">IF(J$9=0,0,(SIN(J$12)*COS($E49)+SIN($E49)*COS(J$12))/SIN($E49)*J$9)</f>
        <v>43.1693070936521</v>
      </c>
      <c r="CW49" s="0" t="n">
        <f aca="false">IF(K$9=0,0,(SIN(K$12)*COS($E49)+SIN($E49)*COS(K$12))/SIN($E49)*K$9)</f>
        <v>46.0307669924316</v>
      </c>
      <c r="CX49" s="0" t="n">
        <f aca="false">IF(L$9=0,0,(SIN(L$12)*COS($E49)+SIN($E49)*COS(L$12))/SIN($E49)*L$9)</f>
        <v>48.9557887744127</v>
      </c>
      <c r="CY49" s="0" t="n">
        <f aca="false">IF(M$9=0,0,(SIN(M$12)*COS($E49)+SIN($E49)*COS(M$12))/SIN($E49)*M$9)</f>
        <v>51.9422504724631</v>
      </c>
      <c r="CZ49" s="0" t="n">
        <f aca="false">IF(N$9=0,0,(SIN(N$12)*COS($E49)+SIN($E49)*COS(N$12))/SIN($E49)*N$9)</f>
        <v>56.397936560615</v>
      </c>
      <c r="DA49" s="0" t="n">
        <f aca="false">IF(O$9=0,0,(SIN(O$12)*COS($E49)+SIN($E49)*COS(O$12))/SIN($E49)*O$9)</f>
        <v>60.9594782548365</v>
      </c>
      <c r="DB49" s="0" t="n">
        <f aca="false">IF(P$9=0,0,(SIN(P$12)*COS($E49)+SIN($E49)*COS(P$12))/SIN($E49)*P$9)</f>
        <v>65.6233200703222</v>
      </c>
      <c r="DC49" s="0" t="n">
        <f aca="false">IF(Q$9=0,0,(SIN(Q$12)*COS($E49)+SIN($E49)*COS(Q$12))/SIN($E49)*Q$9)</f>
        <v>70.3858385427999</v>
      </c>
      <c r="DD49" s="0" t="n">
        <f aca="false">IF(R$9=0,0,(SIN(R$12)*COS($E49)+SIN($E49)*COS(R$12))/SIN($E49)*R$9)</f>
        <v>75.2433440032714</v>
      </c>
      <c r="DE49" s="0" t="n">
        <f aca="false">IF(S$9=0,0,(SIN(S$12)*COS($E49)+SIN($E49)*COS(S$12))/SIN($E49)*S$9)</f>
        <v>72.8093192438219</v>
      </c>
      <c r="DF49" s="0" t="n">
        <f aca="false">IF(T$9=0,0,(SIN(T$12)*COS($E49)+SIN($E49)*COS(T$12))/SIN($E49)*T$9)</f>
        <v>70.2487287237062</v>
      </c>
      <c r="DG49" s="0" t="n">
        <f aca="false">IF(U$9=0,0,(SIN(U$12)*COS($E49)+SIN($E49)*COS(U$12))/SIN($E49)*U$9)</f>
        <v>67.5645394711819</v>
      </c>
      <c r="DH49" s="0" t="n">
        <f aca="false">IF(V$9=0,0,(SIN(V$12)*COS($E49)+SIN($E49)*COS(V$12))/SIN($E49)*V$9)</f>
        <v>64.759787295076</v>
      </c>
      <c r="DI49" s="0" t="n">
        <f aca="false">IF(W$9=0,0,(SIN(W$12)*COS($E49)+SIN($E49)*COS(W$12))/SIN($E49)*W$9)</f>
        <v>61.837575184369</v>
      </c>
      <c r="DJ49" s="0" t="n">
        <f aca="false">IF(X$9=0,0,(SIN(X$12)*COS($E49)+SIN($E49)*COS(X$12))/SIN($E49)*X$9)</f>
        <v>60.2983211883597</v>
      </c>
      <c r="DK49" s="0" t="n">
        <f aca="false">IF(Y$9=0,0,(SIN(Y$12)*COS($E49)+SIN($E49)*COS(Y$12))/SIN($E49)*Y$9)</f>
        <v>58.6841458457941</v>
      </c>
      <c r="DL49" s="0" t="n">
        <f aca="false">IF(Z$9=0,0,(SIN(Z$12)*COS($E49)+SIN($E49)*COS(Z$12))/SIN($E49)*Z$9)</f>
        <v>56.9969590478328</v>
      </c>
      <c r="DM49" s="0" t="n">
        <f aca="false">IF(AA$9=0,0,(SIN(AA$12)*COS($E49)+SIN($E49)*COS(AA$12))/SIN($E49)*AA$9)</f>
        <v>55.2387097204999</v>
      </c>
      <c r="DN49" s="0" t="n">
        <f aca="false">IF(AB$9=0,0,(SIN(AB$12)*COS($E49)+SIN($E49)*COS(AB$12))/SIN($E49)*AB$9)</f>
        <v>53.4113847939088</v>
      </c>
      <c r="DO49" s="0" t="n">
        <f aca="false">IF(AC$9=0,0,(SIN(AC$12)*COS($E49)+SIN($E49)*COS(AC$12))/SIN($E49)*AC$9)</f>
        <v>52.3804216994251</v>
      </c>
      <c r="DP49" s="0" t="n">
        <f aca="false">IF(AD$9=0,0,(SIN(AD$12)*COS($E49)+SIN($E49)*COS(AD$12))/SIN($E49)*AD$9)</f>
        <v>51.3016034400663</v>
      </c>
      <c r="DQ49" s="0" t="n">
        <f aca="false">IF(AE$9=0,0,(SIN(AE$12)*COS($E49)+SIN($E49)*COS(AE$12))/SIN($E49)*AE$9)</f>
        <v>50.1762277678238</v>
      </c>
      <c r="DR49" s="0" t="n">
        <f aca="false">IF(AF$9=0,0,(SIN(AF$12)*COS($E49)+SIN($E49)*COS(AF$12))/SIN($E49)*AF$9)</f>
        <v>49.005616038242</v>
      </c>
      <c r="DS49" s="0" t="n">
        <f aca="false">IF(AG$9=0,0,(SIN(AG$12)*COS($E49)+SIN($E49)*COS(AG$12))/SIN($E49)*AG$9)</f>
        <v>47.7911125098431</v>
      </c>
      <c r="DT49" s="0" t="n">
        <f aca="false">IF(AH$9=0,0,(SIN(AH$12)*COS($E49)+SIN($E49)*COS(AH$12))/SIN($E49)*AH$9)</f>
        <v>46.9858708535419</v>
      </c>
      <c r="DU49" s="0" t="n">
        <f aca="false">IF(AI$9=0,0,(SIN(AI$12)*COS($E49)+SIN($E49)*COS(AI$12))/SIN($E49)*AI$9)</f>
        <v>46.1467076160353</v>
      </c>
      <c r="DV49" s="0" t="n">
        <f aca="false">IF(AJ$9=0,0,(SIN(AJ$12)*COS($E49)+SIN($E49)*COS(AJ$12))/SIN($E49)*AJ$9)</f>
        <v>45.2746153120015</v>
      </c>
      <c r="DW49" s="0" t="n">
        <f aca="false">IF(AK$9=0,0,(SIN(AK$12)*COS($E49)+SIN($E49)*COS(AK$12))/SIN($E49)*AK$9)</f>
        <v>44.3706022353267</v>
      </c>
      <c r="DX49" s="0" t="n">
        <f aca="false">IF(AL$9=0,0,(SIN(AL$12)*COS($E49)+SIN($E49)*COS(AL$12))/SIN($E49)*AL$9)</f>
        <v>43.435691925752</v>
      </c>
      <c r="DY49" s="0" t="n">
        <f aca="false">IF(AM$9=0,0,(SIN(AM$12)*COS($E49)+SIN($E49)*COS(AM$12))/SIN($E49)*AM$9)</f>
        <v>42.783208824996</v>
      </c>
      <c r="DZ49" s="0" t="n">
        <f aca="false">IF(AN$9=0,0,(SIN(AN$12)*COS($E49)+SIN($E49)*COS(AN$12))/SIN($E49)*AN$9)</f>
        <v>42.1057913997265</v>
      </c>
      <c r="EA49" s="0" t="n">
        <f aca="false">IF(AO$9=0,0,(SIN(AO$12)*COS($E49)+SIN($E49)*COS(AO$12))/SIN($E49)*AO$9)</f>
        <v>41.404218519546</v>
      </c>
      <c r="EB49" s="0" t="n">
        <f aca="false">IF(AP$9=0,0,(SIN(AP$12)*COS($E49)+SIN($E49)*COS(AP$12))/SIN($E49)*AP$9)</f>
        <v>40.6792798631557</v>
      </c>
      <c r="EC49" s="0" t="n">
        <f aca="false">IF(AQ$9=0,0,(SIN(AQ$12)*COS($E49)+SIN($E49)*COS(AQ$12))/SIN($E49)*AQ$9)</f>
        <v>39.9317755023646</v>
      </c>
      <c r="ED49" s="0" t="n">
        <f aca="false">IF(AR$9=0,0,(SIN(AR$12)*COS($E49)+SIN($E49)*COS(AR$12))/SIN($E49)*AR$9)</f>
        <v>39.4835197071969</v>
      </c>
      <c r="EE49" s="0" t="n">
        <f aca="false">IF(AS$9=0,0,(SIN(AS$12)*COS($E49)+SIN($E49)*COS(AS$12))/SIN($E49)*AS$9)</f>
        <v>39.0172323264629</v>
      </c>
      <c r="EF49" s="0" t="n">
        <f aca="false">IF(AT$9=0,0,(SIN(AT$12)*COS($E49)+SIN($E49)*COS(AT$12))/SIN($E49)*AT$9)</f>
        <v>38.5334474045352</v>
      </c>
      <c r="EG49" s="0" t="n">
        <f aca="false">IF(AU$9=0,0,(SIN(AU$12)*COS($E49)+SIN($E49)*COS(AU$12))/SIN($E49)*AU$9)</f>
        <v>38.0327060253334</v>
      </c>
      <c r="EH49" s="0" t="n">
        <f aca="false">IF(AV$9=0,0,(SIN(AV$12)*COS($E49)+SIN($E49)*COS(AV$12))/SIN($E49)*AV$9)</f>
        <v>37.5155560275738</v>
      </c>
      <c r="EI49" s="0" t="n">
        <f aca="false">IF(AW$9=0,0,(SIN(AW$12)*COS($E49)+SIN($E49)*COS(AW$12))/SIN($E49)*AW$9)</f>
        <v>37.0676443143502</v>
      </c>
      <c r="EJ49" s="0" t="n">
        <f aca="false">IF(AX$9=0,0,(SIN(AX$12)*COS($E49)+SIN($E49)*COS(AX$12))/SIN($E49)*AX$9)</f>
        <v>36.6049365688038</v>
      </c>
      <c r="EK49" s="0" t="n">
        <f aca="false">IF(AY$9=0,0,(SIN(AY$12)*COS($E49)+SIN($E49)*COS(AY$12))/SIN($E49)*AY$9)</f>
        <v>36.1279211732086</v>
      </c>
      <c r="EL49" s="0" t="n">
        <f aca="false">IF(AZ$9=0,0,(SIN(AZ$12)*COS($E49)+SIN($E49)*COS(AZ$12))/SIN($E49)*AZ$9)</f>
        <v>35.6370918298713</v>
      </c>
      <c r="EM49" s="0" t="n">
        <f aca="false">IF(BA$9=0,0,(SIN(BA$12)*COS($E49)+SIN($E49)*COS(BA$12))/SIN($E49)*BA$9)</f>
        <v>35.1329473046199</v>
      </c>
      <c r="EN49" s="0" t="n">
        <f aca="false">IF(BB$9=0,0,(SIN(BB$12)*COS($E49)+SIN($E49)*COS(BB$12))/SIN($E49)*BB$9)</f>
        <v>34.7749016099652</v>
      </c>
      <c r="EO49" s="0" t="n">
        <f aca="false">IF(BC$9=0,0,(SIN(BC$12)*COS($E49)+SIN($E49)*COS(BC$12))/SIN($E49)*BC$9)</f>
        <v>34.4049892918038</v>
      </c>
      <c r="EP49" s="0" t="n">
        <f aca="false">IF(BD$9=0,0,(SIN(BD$12)*COS($E49)+SIN($E49)*COS(BD$12))/SIN($E49)*BD$9)</f>
        <v>34.023577333387</v>
      </c>
      <c r="EQ49" s="0" t="n">
        <f aca="false">IF(BE$9=0,0,(SIN(BE$12)*COS($E49)+SIN($E49)*COS(BE$12))/SIN($E49)*BE$9)</f>
        <v>33.6310365314313</v>
      </c>
      <c r="ER49" s="0" t="n">
        <f aca="false">IF(BF$9=0,0,(SIN(BF$12)*COS($E49)+SIN($E49)*COS(BF$12))/SIN($E49)*BF$9)</f>
        <v>33.2277413056131</v>
      </c>
      <c r="ES49" s="0" t="n">
        <f aca="false">IF(BG$9=0,0,(SIN(BG$12)*COS($E49)+SIN($E49)*COS(BG$12))/SIN($E49)*BG$9)</f>
        <v>33.7312948647864</v>
      </c>
      <c r="ET49" s="0" t="n">
        <f aca="false">IF(BH$9=0,0,(SIN(BH$12)*COS($E49)+SIN($E49)*COS(BH$12))/SIN($E49)*BH$9)</f>
        <v>34.2245735447815</v>
      </c>
      <c r="EU49" s="0" t="n">
        <f aca="false">IF(BI$9=0,0,(SIN(BI$12)*COS($E49)+SIN($E49)*COS(BI$12))/SIN($E49)*BI$9)</f>
        <v>34.7071234202506</v>
      </c>
      <c r="EV49" s="0" t="n">
        <f aca="false">IF(BJ$9=0,0,(SIN(BJ$12)*COS($E49)+SIN($E49)*COS(BJ$12))/SIN($E49)*BJ$9)</f>
        <v>35.1784939264438</v>
      </c>
      <c r="EW49" s="0" t="n">
        <f aca="false">IF(BK$9=0,0,(SIN(BK$12)*COS($E49)+SIN($E49)*COS(BK$12))/SIN($E49)*BK$9)</f>
        <v>35.6382380889277</v>
      </c>
      <c r="EX49" s="0" t="n">
        <f aca="false">IF(BL$9=0,0,(SIN(BL$12)*COS($E49)+SIN($E49)*COS(BL$12))/SIN($E49)*BL$9)</f>
        <v>36.416976171898</v>
      </c>
      <c r="EY49" s="0" t="n">
        <f aca="false">IF(BM$9=0,0,(SIN(BM$12)*COS($E49)+SIN($E49)*COS(BM$12))/SIN($E49)*BM$9)</f>
        <v>37.1820938078056</v>
      </c>
      <c r="EZ49" s="0" t="n">
        <f aca="false">IF(BN$9=0,0,(SIN(BN$12)*COS($E49)+SIN($E49)*COS(BN$12))/SIN($E49)*BN$9)</f>
        <v>37.9328541321289</v>
      </c>
      <c r="FA49" s="0" t="n">
        <f aca="false">IF(BO$9=0,0,(SIN(BO$12)*COS($E49)+SIN($E49)*COS(BO$12))/SIN($E49)*BO$9)</f>
        <v>38.6685255770815</v>
      </c>
      <c r="FB49" s="0" t="n">
        <f aca="false">IF(BP$9=0,0,(SIN(BP$12)*COS($E49)+SIN($E49)*COS(BP$12))/SIN($E49)*BP$9)</f>
        <v>39.3883822476369</v>
      </c>
      <c r="FC49" s="0" t="n">
        <f aca="false">IF(BQ$9=0,0,(SIN(BQ$12)*COS($E49)+SIN($E49)*COS(BQ$12))/SIN($E49)*BQ$9)</f>
        <v>40.2553439048655</v>
      </c>
      <c r="FD49" s="0" t="n">
        <f aca="false">IF(BR$9=0,0,(SIN(BR$12)*COS($E49)+SIN($E49)*COS(BR$12))/SIN($E49)*BR$9)</f>
        <v>41.1040005171678</v>
      </c>
      <c r="FE49" s="0" t="n">
        <f aca="false">IF(BS$9=0,0,(SIN(BS$12)*COS($E49)+SIN($E49)*COS(BS$12))/SIN($E49)*BS$9)</f>
        <v>41.933496386906</v>
      </c>
      <c r="FF49" s="0" t="n">
        <f aca="false">IF(BT$9=0,0,(SIN(BT$12)*COS($E49)+SIN($E49)*COS(BT$12))/SIN($E49)*BT$9)</f>
        <v>42.7429836756189</v>
      </c>
      <c r="FG49" s="0" t="n">
        <f aca="false">IF(BU$9=0,0,(SIN(BU$12)*COS($E49)+SIN($E49)*COS(BU$12))/SIN($E49)*BU$9)</f>
        <v>43.5316228435743</v>
      </c>
      <c r="FH49" s="0" t="n">
        <f aca="false">IF(BV$9=0,0,(SIN(BV$12)*COS($E49)+SIN($E49)*COS(BV$12))/SIN($E49)*BV$9)</f>
        <v>44.6195873113851</v>
      </c>
      <c r="FI49" s="0" t="n">
        <f aca="false">IF(BW$9=0,0,(SIN(BW$12)*COS($E49)+SIN($E49)*COS(BW$12))/SIN($E49)*BW$9)</f>
        <v>45.6819511747051</v>
      </c>
      <c r="FJ49" s="0" t="n">
        <f aca="false">IF(BX$9=0,0,(SIN(BX$12)*COS($E49)+SIN($E49)*COS(BX$12))/SIN($E49)*BX$9)</f>
        <v>46.7176104678429</v>
      </c>
      <c r="FK49" s="0" t="n">
        <f aca="false">IF(BY$9=0,0,(SIN(BY$12)*COS($E49)+SIN($E49)*COS(BY$12))/SIN($E49)*BY$9)</f>
        <v>47.7254732553545</v>
      </c>
      <c r="FL49" s="0" t="n">
        <f aca="false">IF(BZ$9=0,0,(SIN(BZ$12)*COS($E49)+SIN($E49)*COS(BZ$12))/SIN($E49)*BZ$9)</f>
        <v>48.7044602011761</v>
      </c>
      <c r="FM49" s="0" t="n">
        <f aca="false">IF(CA$9=0,0,(SIN(CA$12)*COS($E49)+SIN($E49)*COS(CA$12))/SIN($E49)*CA$9)</f>
        <v>50.1219344263639</v>
      </c>
      <c r="FN49" s="0" t="n">
        <f aca="false">IF(CB$9=0,0,(SIN(CB$12)*COS($E49)+SIN($E49)*COS(CB$12))/SIN($E49)*CB$9)</f>
        <v>51.5023204262487</v>
      </c>
      <c r="FO49" s="0" t="n">
        <f aca="false">IF(CC$9=0,0,(SIN(CC$12)*COS($E49)+SIN($E49)*COS(CC$12))/SIN($E49)*CC$9)</f>
        <v>52.8441547455454</v>
      </c>
      <c r="FP49" s="0" t="n">
        <f aca="false">IF(CD$9=0,0,(SIN(CD$12)*COS($E49)+SIN($E49)*COS(CD$12))/SIN($E49)*CD$9)</f>
        <v>54.1459926366504</v>
      </c>
      <c r="FQ49" s="0" t="n">
        <f aca="false">IF(CE$9=0,0,(SIN(CE$12)*COS($E49)+SIN($E49)*COS(CE$12))/SIN($E49)*CE$9)</f>
        <v>55.4064088153055</v>
      </c>
      <c r="FR49" s="0" t="n">
        <f aca="false">IF(CF$9=0,0,(SIN(CF$12)*COS($E49)+SIN($E49)*COS(CF$12))/SIN($E49)*CF$9)</f>
        <v>57.5275726476058</v>
      </c>
      <c r="FS49" s="0" t="n">
        <f aca="false">IF(CG$9=0,0,(SIN(CG$12)*COS($E49)+SIN($E49)*COS(CG$12))/SIN($E49)*CG$9)</f>
        <v>59.5895434107106</v>
      </c>
      <c r="FT49" s="0" t="n">
        <f aca="false">IF(CH$9=0,0,(SIN(CH$12)*COS($E49)+SIN($E49)*COS(CH$12))/SIN($E49)*CH$9)</f>
        <v>61.590139794286</v>
      </c>
      <c r="FU49" s="0" t="n">
        <f aca="false">IF(CI$9=0,0,(SIN(CI$12)*COS($E49)+SIN($E49)*COS(CI$12))/SIN($E49)*CI$9)</f>
        <v>63.5272123493207</v>
      </c>
      <c r="FV49" s="0" t="n">
        <f aca="false">IF(CJ$9=0,0,(SIN(CJ$12)*COS($E49)+SIN($E49)*COS(CJ$12))/SIN($E49)*CJ$9)</f>
        <v>65.3986446119825</v>
      </c>
      <c r="FW49" s="0" t="n">
        <f aca="false">IF(CK$9=0,0,(SIN(CK$12)*COS($E49)+SIN($E49)*COS(CK$12))/SIN($E49)*CK$9)</f>
        <v>69.0730835596814</v>
      </c>
      <c r="FX49" s="0" t="n">
        <f aca="false">IF(CL$9=0,0,(SIN(CL$12)*COS($E49)+SIN($E49)*COS(CL$12))/SIN($E49)*CL$9)</f>
        <v>72.639483319716</v>
      </c>
      <c r="FY49" s="0" t="n">
        <f aca="false">IF(CM$9=0,0,(SIN(CM$12)*COS($E49)+SIN($E49)*COS(CM$12))/SIN($E49)*CM$9)</f>
        <v>76.0941409415049</v>
      </c>
      <c r="FZ49" s="0" t="n">
        <f aca="false">IF(CN$9=0,0,(SIN(CN$12)*COS($E49)+SIN($E49)*COS(CN$12))/SIN($E49)*CN$9)</f>
        <v>79.4334148099381</v>
      </c>
      <c r="GA49" s="0" t="n">
        <f aca="false">IF(CO$9=0,0,(SIN(CO$12)*COS($E49)+SIN($E49)*COS(CO$12))/SIN($E49)*CO$9)</f>
        <v>82.653726543372</v>
      </c>
      <c r="GB49" s="0" t="n">
        <f aca="false">IF(CP$9=0,0,(SIN(CP$12)*COS($E49)+SIN($E49)*COS(CP$12))/SIN($E49)*CP$9)</f>
        <v>0</v>
      </c>
      <c r="GC49" s="0" t="n">
        <f aca="false">IF(CQ$9=0,0,(SIN(CQ$12)*COS($E49)+SIN($E49)*COS(CQ$12))/SIN($E49)*CQ$9)</f>
        <v>0</v>
      </c>
    </row>
    <row r="50" customFormat="false" ht="12.8" hidden="true" customHeight="false" outlineLevel="0" collapsed="false">
      <c r="A50" s="0" t="n">
        <f aca="false">MAX($F50:$CQ50)</f>
        <v>55.8088442856511</v>
      </c>
      <c r="B50" s="91" t="n">
        <f aca="false">IF(ISNA(INDEX(vmg!$B$6:$B$151,MATCH($C50,vmg!$F$6:$F$151,0))),IF(ISNA(INDEX(vmg!$B$6:$B$151,MATCH($C50,vmg!$D$6:$D$151,0))),0,INDEX(vmg!$B$6:$B$151,MATCH($C50,vmg!$D$6:$D$151,0))),INDEX(vmg!$B$6:$B$151,MATCH($C50,vmg!$F$6:$F$151,0)))</f>
        <v>60</v>
      </c>
      <c r="C50" s="90" t="n">
        <f aca="false">MOD(Best +D50,360)</f>
        <v>119</v>
      </c>
      <c r="D50" s="90" t="n">
        <f aca="false">D49+1</f>
        <v>38</v>
      </c>
      <c r="E50" s="1" t="n">
        <f aca="false">D50*PI()/180</f>
        <v>0.663225115757845</v>
      </c>
      <c r="F50" s="12" t="n">
        <f aca="false">IF(OR(F140=0,CR50=0),0,F140*CR50/(F140+CR50))</f>
        <v>33.79999885756</v>
      </c>
      <c r="G50" s="12" t="n">
        <f aca="false">IF(OR(G140=0,CS50=0),0,G140*CS50/(G140+CS50))</f>
        <v>35.0956006147187</v>
      </c>
      <c r="H50" s="12" t="n">
        <f aca="false">IF(OR(H140=0,CT50=0),0,H140*CT50/(H140+CT50))</f>
        <v>36.3498449540184</v>
      </c>
      <c r="I50" s="12" t="n">
        <f aca="false">IF(OR(I140=0,CU50=0),0,I140*CU50/(I140+CU50))</f>
        <v>38.2327547492552</v>
      </c>
      <c r="J50" s="12" t="n">
        <f aca="false">IF(OR(J140=0,CV50=0),0,J140*CV50/(J140+CV50))</f>
        <v>40.0446456982692</v>
      </c>
      <c r="K50" s="12" t="n">
        <f aca="false">IF(OR(K140=0,CW50=0),0,K140*CW50/(K140+CW50))</f>
        <v>41.779781716738</v>
      </c>
      <c r="L50" s="12" t="n">
        <f aca="false">IF(OR(L140=0,CX50=0),0,L140*CX50/(L140+CX50))</f>
        <v>43.433619070682</v>
      </c>
      <c r="M50" s="12" t="n">
        <f aca="false">IF(OR(M140=0,CY50=0),0,M140*CY50/(M140+CY50))</f>
        <v>45.0027556561235</v>
      </c>
      <c r="N50" s="12" t="n">
        <f aca="false">IF(OR(N140=0,CZ50=0),0,N140*CZ50/(N140+CZ50))</f>
        <v>47.4942400296439</v>
      </c>
      <c r="O50" s="12" t="n">
        <f aca="false">IF(OR(O140=0,DA50=0),0,O140*DA50/(O140+DA50))</f>
        <v>49.8230105505721</v>
      </c>
      <c r="P50" s="12" t="n">
        <f aca="false">IF(OR(P140=0,DB50=0),0,P140*DB50/(P140+DB50))</f>
        <v>51.9853475851497</v>
      </c>
      <c r="Q50" s="12" t="n">
        <f aca="false">IF(OR(Q140=0,DC50=0),0,Q140*DC50/(Q140+DC50))</f>
        <v>53.9802052159036</v>
      </c>
      <c r="R50" s="12" t="n">
        <f aca="false">IF(OR(R140=0,DD50=0),0,R140*DD50/(R140+DD50))</f>
        <v>55.8088442856511</v>
      </c>
      <c r="S50" s="12" t="n">
        <f aca="false">IF(OR(S140=0,DE50=0),0,S140*DE50/(S140+DE50))</f>
        <v>53.5501213282059</v>
      </c>
      <c r="T50" s="12" t="n">
        <f aca="false">IF(OR(T140=0,DF50=0),0,T140*DF50/(T140+DF50))</f>
        <v>51.3384191023014</v>
      </c>
      <c r="U50" s="12" t="n">
        <f aca="false">IF(OR(U140=0,DG50=0),0,U140*DG50/(U140+DG50))</f>
        <v>49.1617013268812</v>
      </c>
      <c r="V50" s="12" t="n">
        <f aca="false">IF(OR(V140=0,DH50=0),0,V140*DH50/(V140+DH50))</f>
        <v>47.0086237940867</v>
      </c>
      <c r="W50" s="12" t="n">
        <f aca="false">IF(OR(W140=0,DI50=0),0,W140*DI50/(W140+DI50))</f>
        <v>44.868308599569</v>
      </c>
      <c r="X50" s="12" t="n">
        <f aca="false">IF(OR(X140=0,DJ50=0),0,X140*DJ50/(X140+DJ50))</f>
        <v>43.5239825959561</v>
      </c>
      <c r="Y50" s="12" t="n">
        <f aca="false">IF(OR(Y140=0,DK50=0),0,Y140*DK50/(Y140+DK50))</f>
        <v>42.1902917290982</v>
      </c>
      <c r="Z50" s="12" t="n">
        <f aca="false">IF(OR(Z140=0,DL50=0),0,Z140*DL50/(Z140+DL50))</f>
        <v>40.8635183584332</v>
      </c>
      <c r="AA50" s="12" t="n">
        <f aca="false">IF(OR(AA140=0,DM50=0),0,AA140*DM50/(AA140+DM50))</f>
        <v>39.5400657642362</v>
      </c>
      <c r="AB50" s="12" t="n">
        <f aca="false">IF(OR(AB140=0,DN50=0),0,AB140*DN50/(AB140+DN50))</f>
        <v>38.216418005487</v>
      </c>
      <c r="AC50" s="12" t="n">
        <f aca="false">IF(OR(AC140=0,DO50=0),0,AC140*DO50/(AC140+DO50))</f>
        <v>37.3354868875032</v>
      </c>
      <c r="AD50" s="12" t="n">
        <f aca="false">IF(OR(AD140=0,DP50=0),0,AD140*DP50/(AD140+DP50))</f>
        <v>36.4556419433116</v>
      </c>
      <c r="AE50" s="12" t="n">
        <f aca="false">IF(OR(AE140=0,DQ50=0),0,AE140*DQ50/(AE140+DQ50))</f>
        <v>35.5756055491999</v>
      </c>
      <c r="AF50" s="12" t="n">
        <f aca="false">IF(OR(AF140=0,DR50=0),0,AF140*DR50/(AF140+DR50))</f>
        <v>34.6941270150483</v>
      </c>
      <c r="AG50" s="12" t="n">
        <f aca="false">IF(OR(AG140=0,DS50=0),0,AG140*DS50/(AG140+DS50))</f>
        <v>33.8099743679714</v>
      </c>
      <c r="AH50" s="12" t="n">
        <f aca="false">IF(OR(AH140=0,DT50=0),0,AH140*DT50/(AH140+DT50))</f>
        <v>33.1508020269563</v>
      </c>
      <c r="AI50" s="12" t="n">
        <f aca="false">IF(OR(AI140=0,DU50=0),0,AI140*DU50/(AI140+DU50))</f>
        <v>32.489726188929</v>
      </c>
      <c r="AJ50" s="12" t="n">
        <f aca="false">IF(OR(AJ140=0,DV50=0),0,AJ140*DV50/(AJ140+DV50))</f>
        <v>31.8262164467563</v>
      </c>
      <c r="AK50" s="12" t="n">
        <f aca="false">IF(OR(AK140=0,DW50=0),0,AK140*DW50/(AK140+DW50))</f>
        <v>31.1597487867313</v>
      </c>
      <c r="AL50" s="12" t="n">
        <f aca="false">IF(OR(AL140=0,DX50=0),0,AL140*DX50/(AL140+DX50))</f>
        <v>30.489803499285</v>
      </c>
      <c r="AM50" s="12" t="n">
        <f aca="false">IF(OR(AM140=0,DY50=0),0,AM140*DY50/(AM140+DY50))</f>
        <v>29.9720145434296</v>
      </c>
      <c r="AN50" s="12" t="n">
        <f aca="false">IF(OR(AN140=0,DZ50=0),0,AN140*DZ50/(AN140+DZ50))</f>
        <v>29.4514724843615</v>
      </c>
      <c r="AO50" s="12" t="n">
        <f aca="false">IF(OR(AO140=0,EA50=0),0,AO140*EA50/(AO140+EA50))</f>
        <v>28.9279689253337</v>
      </c>
      <c r="AP50" s="12" t="n">
        <f aca="false">IF(OR(AP140=0,EB50=0),0,AP140*EB50/(AP140+EB50))</f>
        <v>28.4012968855929</v>
      </c>
      <c r="AQ50" s="12" t="n">
        <f aca="false">IF(OR(AQ140=0,EC50=0),0,AQ140*EC50/(AQ140+EC50))</f>
        <v>27.8712504170953</v>
      </c>
      <c r="AR50" s="12" t="n">
        <f aca="false">IF(OR(AR140=0,ED50=0),0,AR140*ED50/(AR140+ED50))</f>
        <v>27.4965454450005</v>
      </c>
      <c r="AS50" s="12" t="n">
        <f aca="false">IF(OR(AS140=0,EE50=0),0,AS140*EE50/(AS140+EE50))</f>
        <v>27.1191468438561</v>
      </c>
      <c r="AT50" s="12" t="n">
        <f aca="false">IF(OR(AT140=0,EF50=0),0,AT140*EF50/(AT140+EF50))</f>
        <v>26.7390381448736</v>
      </c>
      <c r="AU50" s="12" t="n">
        <f aca="false">IF(OR(AU140=0,EG50=0),0,AU140*EG50/(AU140+EG50))</f>
        <v>26.3562024721556</v>
      </c>
      <c r="AV50" s="12" t="n">
        <f aca="false">IF(OR(AV140=0,EH50=0),0,AV140*EH50/(AV140+EH50))</f>
        <v>25.9706227023065</v>
      </c>
      <c r="AW50" s="12" t="n">
        <f aca="false">IF(OR(AW140=0,EI50=0),0,AW140*EI50/(AW140+EI50))</f>
        <v>25.6237859138233</v>
      </c>
      <c r="AX50" s="12" t="n">
        <f aca="false">IF(OR(AX140=0,EJ50=0),0,AX140*EJ50/(AX140+EJ50))</f>
        <v>25.2743029060998</v>
      </c>
      <c r="AY50" s="12" t="n">
        <f aca="false">IF(OR(AY140=0,EK50=0),0,AY140*EK50/(AY140+EK50))</f>
        <v>24.9221855962816</v>
      </c>
      <c r="AZ50" s="12" t="n">
        <f aca="false">IF(OR(AZ140=0,EL50=0),0,AZ140*EL50/(AZ140+EL50))</f>
        <v>24.5674457043374</v>
      </c>
      <c r="BA50" s="12" t="n">
        <f aca="false">IF(OR(BA140=0,EM50=0),0,BA140*EM50/(BA140+EM50))</f>
        <v>24.2100949426898</v>
      </c>
      <c r="BB50" s="12" t="n">
        <f aca="false">IF(OR(BB140=0,EN50=0),0,BB140*EN50/(BB140+EN50))</f>
        <v>23.9271066765506</v>
      </c>
      <c r="BC50" s="12" t="n">
        <f aca="false">IF(OR(BC140=0,EO50=0),0,BC140*EO50/(BC140+EO50))</f>
        <v>23.6416025720566</v>
      </c>
      <c r="BD50" s="12" t="n">
        <f aca="false">IF(OR(BD140=0,EP50=0),0,BD140*EP50/(BD140+EP50))</f>
        <v>23.353627423393</v>
      </c>
      <c r="BE50" s="12" t="n">
        <f aca="false">IF(OR(BE140=0,EQ50=0),0,BE140*EQ50/(BE140+EQ50))</f>
        <v>23.0632253837973</v>
      </c>
      <c r="BF50" s="12" t="n">
        <f aca="false">IF(OR(BF140=0,ER50=0),0,BF140*ER50/(BF140+ER50))</f>
        <v>22.7704401377612</v>
      </c>
      <c r="BG50" s="12" t="n">
        <f aca="false">IF(OR(BG140=0,ES50=0),0,BG140*ES50/(BG140+ES50))</f>
        <v>22.9119268545696</v>
      </c>
      <c r="BH50" s="12" t="n">
        <f aca="false">IF(OR(BH140=0,ET50=0),0,BH140*ET50/(BH140+ET50))</f>
        <v>23.043316021132</v>
      </c>
      <c r="BI50" s="12" t="n">
        <f aca="false">IF(OR(BI140=0,EU50=0),0,BI140*EU50/(BI140+EU50))</f>
        <v>23.1646729282578</v>
      </c>
      <c r="BJ50" s="12" t="n">
        <f aca="false">IF(OR(BJ140=0,EV50=0),0,BJ140*EV50/(BJ140+EV50))</f>
        <v>23.2760678145096</v>
      </c>
      <c r="BK50" s="12" t="n">
        <f aca="false">IF(OR(BK140=0,EW50=0),0,BK140*EW50/(BK140+EW50))</f>
        <v>23.3775752454706</v>
      </c>
      <c r="BL50" s="12" t="n">
        <f aca="false">IF(OR(BL140=0,EX50=0),0,BL140*EX50/(BL140+EX50))</f>
        <v>23.6123331191495</v>
      </c>
      <c r="BM50" s="12" t="n">
        <f aca="false">IF(OR(BM140=0,EY50=0),0,BM140*EY50/(BM140+EY50))</f>
        <v>23.8312956621915</v>
      </c>
      <c r="BN50" s="12" t="n">
        <f aca="false">IF(OR(BN140=0,EZ50=0),0,BN140*EZ50/(BN140+EZ50))</f>
        <v>24.034671955515</v>
      </c>
      <c r="BO50" s="12" t="n">
        <f aca="false">IF(OR(BO140=0,FA50=0),0,BO140*FA50/(BO140+FA50))</f>
        <v>24.2226786723482</v>
      </c>
      <c r="BP50" s="12" t="n">
        <f aca="false">IF(OR(BP140=0,FB50=0),0,BP140*FB50/(BP140+FB50))</f>
        <v>24.395538551598</v>
      </c>
      <c r="BQ50" s="12" t="n">
        <f aca="false">IF(OR(BQ140=0,FC50=0),0,BQ140*FC50/(BQ140+FC50))</f>
        <v>24.6163761877247</v>
      </c>
      <c r="BR50" s="12" t="n">
        <f aca="false">IF(OR(BR140=0,FD50=0),0,BR140*FD50/(BR140+FD50))</f>
        <v>24.8192076409503</v>
      </c>
      <c r="BS50" s="12" t="n">
        <f aca="false">IF(OR(BS140=0,FE50=0),0,BS140*FE50/(BS140+FE50))</f>
        <v>25.0043785481277</v>
      </c>
      <c r="BT50" s="12" t="n">
        <f aca="false">IF(OR(BT140=0,FF50=0),0,BT140*FF50/(BT140+FF50))</f>
        <v>25.1722352176043</v>
      </c>
      <c r="BU50" s="12" t="n">
        <f aca="false">IF(OR(BU140=0,FG50=0),0,BU140*FG50/(BU140+FG50))</f>
        <v>25.3231231087873</v>
      </c>
      <c r="BV50" s="12" t="n">
        <f aca="false">IF(OR(BV140=0,FH50=0),0,BV140*FH50/(BV140+FH50))</f>
        <v>25.5660414682172</v>
      </c>
      <c r="BW50" s="12" t="n">
        <f aca="false">IF(OR(BW140=0,FI50=0),0,BW140*FI50/(BW140+FI50))</f>
        <v>25.7859313886365</v>
      </c>
      <c r="BX50" s="12" t="n">
        <f aca="false">IF(OR(BX140=0,FJ50=0),0,BX140*FJ50/(BX140+FJ50))</f>
        <v>25.9834396539682</v>
      </c>
      <c r="BY50" s="12" t="n">
        <f aca="false">IF(OR(BY140=0,FK50=0),0,BY140*FK50/(BY140+FK50))</f>
        <v>26.1591980376404</v>
      </c>
      <c r="BZ50" s="12" t="n">
        <f aca="false">IF(OR(BZ140=0,FL50=0),0,BZ140*FL50/(BZ140+FL50))</f>
        <v>26.3138219682266</v>
      </c>
      <c r="CA50" s="12" t="n">
        <f aca="false">IF(OR(CA140=0,FM50=0),0,CA140*FM50/(CA140+FM50))</f>
        <v>26.5841774326716</v>
      </c>
      <c r="CB50" s="12" t="n">
        <f aca="false">IF(OR(CB140=0,FN50=0),0,CB140*FN50/(CB140+FN50))</f>
        <v>26.8243179726097</v>
      </c>
      <c r="CC50" s="12" t="n">
        <f aca="false">IF(OR(CC140=0,FO50=0),0,CC140*FO50/(CC140+FO50))</f>
        <v>27.0354425172072</v>
      </c>
      <c r="CD50" s="12" t="n">
        <f aca="false">IF(OR(CD140=0,FP50=0),0,CD140*FP50/(CD140+FP50))</f>
        <v>27.2186942044313</v>
      </c>
      <c r="CE50" s="12" t="n">
        <f aca="false">IF(OR(CE140=0,FQ50=0),0,CE140*FQ50/(CE140+FQ50))</f>
        <v>27.375161249706</v>
      </c>
      <c r="CF50" s="12" t="n">
        <f aca="false">IF(OR(CF140=0,FR50=0),0,CF140*FR50/(CF140+FR50))</f>
        <v>27.7240829237228</v>
      </c>
      <c r="CG50" s="12" t="n">
        <f aca="false">IF(OR(CG140=0,FS50=0),0,CG140*FS50/(CG140+FS50))</f>
        <v>28.0273885661987</v>
      </c>
      <c r="CH50" s="12" t="n">
        <f aca="false">IF(OR(CH140=0,FT50=0),0,CH140*FT50/(CH140+FT50))</f>
        <v>28.287800116002</v>
      </c>
      <c r="CI50" s="12" t="n">
        <f aca="false">IF(OR(CI140=0,FU50=0),0,CI140*FU50/(CI140+FU50))</f>
        <v>28.5078297114596</v>
      </c>
      <c r="CJ50" s="12" t="n">
        <f aca="false">IF(OR(CJ140=0,FV50=0),0,CJ140*FV50/(CJ140+FV50))</f>
        <v>28.6897955435794</v>
      </c>
      <c r="CK50" s="12" t="n">
        <f aca="false">IF(OR(CK140=0,FW50=0),0,CK140*FW50/(CK140+FW50))</f>
        <v>29.1864064907821</v>
      </c>
      <c r="CL50" s="12" t="n">
        <f aca="false">IF(OR(CL140=0,FX50=0),0,CL140*FX50/(CL140+FX50))</f>
        <v>29.6032185698163</v>
      </c>
      <c r="CM50" s="12" t="n">
        <f aca="false">IF(OR(CM140=0,FY50=0),0,CM140*FY50/(CM140+FY50))</f>
        <v>29.9478319505103</v>
      </c>
      <c r="CN50" s="12" t="n">
        <f aca="false">IF(OR(CN140=0,FZ50=0),0,CN140*FZ50/(CN140+FZ50))</f>
        <v>30.2268989994914</v>
      </c>
      <c r="CO50" s="12" t="n">
        <f aca="false">IF(OR(CO140=0,GA50=0),0,CO140*GA50/(CO140+GA50))</f>
        <v>30.4462592868536</v>
      </c>
      <c r="CP50" s="12" t="n">
        <f aca="false">IF(OR(CP140=0,GB50=0),0,CP140*GB50/(CP140+GB50))</f>
        <v>0</v>
      </c>
      <c r="CQ50" s="12" t="n">
        <f aca="false">IF(OR(CQ140=0,GC50=0),0,CQ140*GC50/(CQ140+GC50))</f>
        <v>0</v>
      </c>
      <c r="CR50" s="0" t="n">
        <f aca="false">IF(F$9=0,0,(SIN(F$12)*COS($E50)+SIN($E50)*COS(F$12))/SIN($E50)*F$9)</f>
        <v>33.8</v>
      </c>
      <c r="CS50" s="0" t="n">
        <f aca="false">IF(G$9=0,0,(SIN(G$12)*COS($E50)+SIN($E50)*COS(G$12))/SIN($E50)*G$9)</f>
        <v>35.6742829101361</v>
      </c>
      <c r="CT50" s="0" t="n">
        <f aca="false">IF(H$9=0,0,(SIN(H$12)*COS($E50)+SIN($E50)*COS(H$12))/SIN($E50)*H$9)</f>
        <v>37.5861652484836</v>
      </c>
      <c r="CU50" s="0" t="n">
        <f aca="false">IF(I$9=0,0,(SIN(I$12)*COS($E50)+SIN($E50)*COS(I$12))/SIN($E50)*I$9)</f>
        <v>40.2803038515989</v>
      </c>
      <c r="CV50" s="0" t="n">
        <f aca="false">IF(J$9=0,0,(SIN(J$12)*COS($E50)+SIN($E50)*COS(J$12))/SIN($E50)*J$9)</f>
        <v>43.0391912987486</v>
      </c>
      <c r="CW50" s="0" t="n">
        <f aca="false">IF(K$9=0,0,(SIN(K$12)*COS($E50)+SIN($E50)*COS(K$12))/SIN($E50)*K$9)</f>
        <v>45.8608070151742</v>
      </c>
      <c r="CX50" s="0" t="n">
        <f aca="false">IF(L$9=0,0,(SIN(L$12)*COS($E50)+SIN($E50)*COS(L$12))/SIN($E50)*L$9)</f>
        <v>48.7430882173602</v>
      </c>
      <c r="CY50" s="0" t="n">
        <f aca="false">IF(M$9=0,0,(SIN(M$12)*COS($E50)+SIN($E50)*COS(M$12))/SIN($E50)*M$9)</f>
        <v>51.6839309079122</v>
      </c>
      <c r="CZ50" s="0" t="n">
        <f aca="false">IF(N$9=0,0,(SIN(N$12)*COS($E50)+SIN($E50)*COS(N$12))/SIN($E50)*N$9)</f>
        <v>56.0832727076049</v>
      </c>
      <c r="DA50" s="0" t="n">
        <f aca="false">IF(O$9=0,0,(SIN(O$12)*COS($E50)+SIN($E50)*COS(O$12))/SIN($E50)*O$9)</f>
        <v>60.5836815806091</v>
      </c>
      <c r="DB50" s="0" t="n">
        <f aca="false">IF(P$9=0,0,(SIN(P$12)*COS($E50)+SIN($E50)*COS(P$12))/SIN($E50)*P$9)</f>
        <v>65.1816333879789</v>
      </c>
      <c r="DC50" s="0" t="n">
        <f aca="false">IF(Q$9=0,0,(SIN(Q$12)*COS($E50)+SIN($E50)*COS(Q$12))/SIN($E50)*Q$9)</f>
        <v>69.8735389443413</v>
      </c>
      <c r="DD50" s="0" t="n">
        <f aca="false">IF(R$9=0,0,(SIN(R$12)*COS($E50)+SIN($E50)*COS(R$12))/SIN($E50)*R$9)</f>
        <v>74.6557457778667</v>
      </c>
      <c r="DE50" s="0" t="n">
        <f aca="false">IF(S$9=0,0,(SIN(S$12)*COS($E50)+SIN($E50)*COS(S$12))/SIN($E50)*S$9)</f>
        <v>72.2032330702927</v>
      </c>
      <c r="DF50" s="0" t="n">
        <f aca="false">IF(T$9=0,0,(SIN(T$12)*COS($E50)+SIN($E50)*COS(T$12))/SIN($E50)*T$9)</f>
        <v>69.6288247913035</v>
      </c>
      <c r="DG50" s="0" t="n">
        <f aca="false">IF(U$9=0,0,(SIN(U$12)*COS($E50)+SIN($E50)*COS(U$12))/SIN($E50)*U$9)</f>
        <v>66.9354734217245</v>
      </c>
      <c r="DH50" s="0" t="n">
        <f aca="false">IF(V$9=0,0,(SIN(V$12)*COS($E50)+SIN($E50)*COS(V$12))/SIN($E50)*V$9)</f>
        <v>64.1261974441624</v>
      </c>
      <c r="DI50" s="0" t="n">
        <f aca="false">IF(W$9=0,0,(SIN(W$12)*COS($E50)+SIN($E50)*COS(W$12))/SIN($E50)*W$9)</f>
        <v>61.2040797539947</v>
      </c>
      <c r="DJ50" s="0" t="n">
        <f aca="false">IF(X$9=0,0,(SIN(X$12)*COS($E50)+SIN($E50)*COS(X$12))/SIN($E50)*X$9)</f>
        <v>59.6535042975715</v>
      </c>
      <c r="DK50" s="0" t="n">
        <f aca="false">IF(Y$9=0,0,(SIN(Y$12)*COS($E50)+SIN($E50)*COS(Y$12))/SIN($E50)*Y$9)</f>
        <v>58.0308621317857</v>
      </c>
      <c r="DL50" s="0" t="n">
        <f aca="false">IF(Z$9=0,0,(SIN(Z$12)*COS($E50)+SIN($E50)*COS(Z$12))/SIN($E50)*Z$9)</f>
        <v>56.3380502482324</v>
      </c>
      <c r="DM50" s="0" t="n">
        <f aca="false">IF(AA$9=0,0,(SIN(AA$12)*COS($E50)+SIN($E50)*COS(AA$12))/SIN($E50)*AA$9)</f>
        <v>54.5770030027449</v>
      </c>
      <c r="DN50" s="0" t="n">
        <f aca="false">IF(AB$9=0,0,(SIN(AB$12)*COS($E50)+SIN($E50)*COS(AB$12))/SIN($E50)*AB$9)</f>
        <v>52.749691094019</v>
      </c>
      <c r="DO50" s="0" t="n">
        <f aca="false">IF(AC$9=0,0,(SIN(AC$12)*COS($E50)+SIN($E50)*COS(AC$12))/SIN($E50)*AC$9)</f>
        <v>51.7104912615071</v>
      </c>
      <c r="DP50" s="0" t="n">
        <f aca="false">IF(AD$9=0,0,(SIN(AD$12)*COS($E50)+SIN($E50)*COS(AD$12))/SIN($E50)*AD$9)</f>
        <v>50.6253051020182</v>
      </c>
      <c r="DQ50" s="0" t="n">
        <f aca="false">IF(AE$9=0,0,(SIN(AE$12)*COS($E50)+SIN($E50)*COS(AE$12))/SIN($E50)*AE$9)</f>
        <v>49.4954197209166</v>
      </c>
      <c r="DR50" s="0" t="n">
        <f aca="false">IF(AF$9=0,0,(SIN(AF$12)*COS($E50)+SIN($E50)*COS(AF$12))/SIN($E50)*AF$9)</f>
        <v>48.3221447578248</v>
      </c>
      <c r="DS50" s="0" t="n">
        <f aca="false">IF(AG$9=0,0,(SIN(AG$12)*COS($E50)+SIN($E50)*COS(AG$12))/SIN($E50)*AG$9)</f>
        <v>47.106811693605</v>
      </c>
      <c r="DT50" s="0" t="n">
        <f aca="false">IF(AH$9=0,0,(SIN(AH$12)*COS($E50)+SIN($E50)*COS(AH$12))/SIN($E50)*AH$9)</f>
        <v>46.2959262854193</v>
      </c>
      <c r="DU50" s="0" t="n">
        <f aca="false">IF(AI$9=0,0,(SIN(AI$12)*COS($E50)+SIN($E50)*COS(AI$12))/SIN($E50)*AI$9)</f>
        <v>45.4524908029242</v>
      </c>
      <c r="DV50" s="0" t="n">
        <f aca="false">IF(AJ$9=0,0,(SIN(AJ$12)*COS($E50)+SIN($E50)*COS(AJ$12))/SIN($E50)*AJ$9)</f>
        <v>44.577488108477</v>
      </c>
      <c r="DW50" s="0" t="n">
        <f aca="false">IF(AK$9=0,0,(SIN(AK$12)*COS($E50)+SIN($E50)*COS(AK$12))/SIN($E50)*AK$9)</f>
        <v>43.6719160783892</v>
      </c>
      <c r="DX50" s="0" t="n">
        <f aca="false">IF(AL$9=0,0,(SIN(AL$12)*COS($E50)+SIN($E50)*COS(AL$12))/SIN($E50)*AL$9)</f>
        <v>42.7367870761896</v>
      </c>
      <c r="DY50" s="0" t="n">
        <f aca="false">IF(AM$9=0,0,(SIN(AM$12)*COS($E50)+SIN($E50)*COS(AM$12))/SIN($E50)*AM$9)</f>
        <v>42.0802827685742</v>
      </c>
      <c r="DZ50" s="0" t="n">
        <f aca="false">IF(AN$9=0,0,(SIN(AN$12)*COS($E50)+SIN($E50)*COS(AN$12))/SIN($E50)*AN$9)</f>
        <v>41.3998855835959</v>
      </c>
      <c r="EA50" s="0" t="n">
        <f aca="false">IF(AO$9=0,0,(SIN(AO$12)*COS($E50)+SIN($E50)*COS(AO$12))/SIN($E50)*AO$9)</f>
        <v>40.6963657957946</v>
      </c>
      <c r="EB50" s="0" t="n">
        <f aca="false">IF(AP$9=0,0,(SIN(AP$12)*COS($E50)+SIN($E50)*COS(AP$12))/SIN($E50)*AP$9)</f>
        <v>39.9705039250738</v>
      </c>
      <c r="EC50" s="0" t="n">
        <f aca="false">IF(AQ$9=0,0,(SIN(AQ$12)*COS($E50)+SIN($E50)*COS(AQ$12))/SIN($E50)*AQ$9)</f>
        <v>39.223090326471</v>
      </c>
      <c r="ED50" s="0" t="n">
        <f aca="false">IF(AR$9=0,0,(SIN(AR$12)*COS($E50)+SIN($E50)*COS(AR$12))/SIN($E50)*AR$9)</f>
        <v>38.7701290774507</v>
      </c>
      <c r="EE50" s="0" t="n">
        <f aca="false">IF(AS$9=0,0,(SIN(AS$12)*COS($E50)+SIN($E50)*COS(AS$12))/SIN($E50)*AS$9)</f>
        <v>38.2998717847824</v>
      </c>
      <c r="EF50" s="0" t="n">
        <f aca="false">IF(AT$9=0,0,(SIN(AT$12)*COS($E50)+SIN($E50)*COS(AT$12))/SIN($E50)*AT$9)</f>
        <v>37.8128465568688</v>
      </c>
      <c r="EG50" s="0" t="n">
        <f aca="false">IF(AU$9=0,0,(SIN(AU$12)*COS($E50)+SIN($E50)*COS(AU$12))/SIN($E50)*AU$9)</f>
        <v>37.309588163731</v>
      </c>
      <c r="EH50" s="0" t="n">
        <f aca="false">IF(AV$9=0,0,(SIN(AV$12)*COS($E50)+SIN($E50)*COS(AV$12))/SIN($E50)*AV$9)</f>
        <v>36.790637756406</v>
      </c>
      <c r="EI50" s="0" t="n">
        <f aca="false">IF(AW$9=0,0,(SIN(AW$12)*COS($E50)+SIN($E50)*COS(AW$12))/SIN($E50)*AW$9)</f>
        <v>36.3399647173419</v>
      </c>
      <c r="EJ50" s="0" t="n">
        <f aca="false">IF(AX$9=0,0,(SIN(AX$12)*COS($E50)+SIN($E50)*COS(AX$12))/SIN($E50)*AX$9)</f>
        <v>35.8751357530191</v>
      </c>
      <c r="EK50" s="0" t="n">
        <f aca="false">IF(AY$9=0,0,(SIN(AY$12)*COS($E50)+SIN($E50)*COS(AY$12))/SIN($E50)*AY$9)</f>
        <v>35.3966330180229</v>
      </c>
      <c r="EL50" s="0" t="n">
        <f aca="false">IF(AZ$9=0,0,(SIN(AZ$12)*COS($E50)+SIN($E50)*COS(AZ$12))/SIN($E50)*AZ$9)</f>
        <v>34.9049436685162</v>
      </c>
      <c r="EM50" s="0" t="n">
        <f aca="false">IF(BA$9=0,0,(SIN(BA$12)*COS($E50)+SIN($E50)*COS(BA$12))/SIN($E50)*BA$9)</f>
        <v>34.4005596098533</v>
      </c>
      <c r="EN50" s="0" t="n">
        <f aca="false">IF(BB$9=0,0,(SIN(BB$12)*COS($E50)+SIN($E50)*COS(BB$12))/SIN($E50)*BB$9)</f>
        <v>34.0395272528188</v>
      </c>
      <c r="EO50" s="0" t="n">
        <f aca="false">IF(BC$9=0,0,(SIN(BC$12)*COS($E50)+SIN($E50)*COS(BC$12))/SIN($E50)*BC$9)</f>
        <v>33.667129508797</v>
      </c>
      <c r="EP50" s="0" t="n">
        <f aca="false">IF(BD$9=0,0,(SIN(BD$12)*COS($E50)+SIN($E50)*COS(BD$12))/SIN($E50)*BD$9)</f>
        <v>33.2837287023042</v>
      </c>
      <c r="EQ50" s="0" t="n">
        <f aca="false">IF(BE$9=0,0,(SIN(BE$12)*COS($E50)+SIN($E50)*COS(BE$12))/SIN($E50)*BE$9)</f>
        <v>32.8896907372618</v>
      </c>
      <c r="ER50" s="0" t="n">
        <f aca="false">IF(BF$9=0,0,(SIN(BF$12)*COS($E50)+SIN($E50)*COS(BF$12))/SIN($E50)*BF$9)</f>
        <v>32.4853849096549</v>
      </c>
      <c r="ES50" s="0" t="n">
        <f aca="false">IF(BG$9=0,0,(SIN(BG$12)*COS($E50)+SIN($E50)*COS(BG$12))/SIN($E50)*BG$9)</f>
        <v>32.9676437866094</v>
      </c>
      <c r="ET50" s="0" t="n">
        <f aca="false">IF(BH$9=0,0,(SIN(BH$12)*COS($E50)+SIN($E50)*COS(BH$12))/SIN($E50)*BH$9)</f>
        <v>33.4395635616205</v>
      </c>
      <c r="EU50" s="0" t="n">
        <f aca="false">IF(BI$9=0,0,(SIN(BI$12)*COS($E50)+SIN($E50)*COS(BI$12))/SIN($E50)*BI$9)</f>
        <v>33.9007037354913</v>
      </c>
      <c r="EV50" s="0" t="n">
        <f aca="false">IF(BJ$9=0,0,(SIN(BJ$12)*COS($E50)+SIN($E50)*COS(BJ$12))/SIN($E50)*BJ$9)</f>
        <v>34.3506272734082</v>
      </c>
      <c r="EW50" s="0" t="n">
        <f aca="false">IF(BK$9=0,0,(SIN(BK$12)*COS($E50)+SIN($E50)*COS(BK$12))/SIN($E50)*BK$9)</f>
        <v>34.7889008284029</v>
      </c>
      <c r="EX50" s="0" t="n">
        <f aca="false">IF(BL$9=0,0,(SIN(BL$12)*COS($E50)+SIN($E50)*COS(BL$12))/SIN($E50)*BL$9)</f>
        <v>35.5381692293297</v>
      </c>
      <c r="EY50" s="0" t="n">
        <f aca="false">IF(BM$9=0,0,(SIN(BM$12)*COS($E50)+SIN($E50)*COS(BM$12))/SIN($E50)*BM$9)</f>
        <v>36.2736492487482</v>
      </c>
      <c r="EZ50" s="0" t="n">
        <f aca="false">IF(BN$9=0,0,(SIN(BN$12)*COS($E50)+SIN($E50)*COS(BN$12))/SIN($E50)*BN$9)</f>
        <v>36.9946252833321</v>
      </c>
      <c r="FA50" s="0" t="n">
        <f aca="false">IF(BO$9=0,0,(SIN(BO$12)*COS($E50)+SIN($E50)*COS(BO$12))/SIN($E50)*BO$9)</f>
        <v>37.7003872001384</v>
      </c>
      <c r="FB50" s="0" t="n">
        <f aca="false">IF(BP$9=0,0,(SIN(BP$12)*COS($E50)+SIN($E50)*COS(BP$12))/SIN($E50)*BP$9)</f>
        <v>38.3902307023367</v>
      </c>
      <c r="FC50" s="0" t="n">
        <f aca="false">IF(BQ$9=0,0,(SIN(BQ$12)*COS($E50)+SIN($E50)*COS(BQ$12))/SIN($E50)*BQ$9)</f>
        <v>39.2229003772557</v>
      </c>
      <c r="FD50" s="0" t="n">
        <f aca="false">IF(BR$9=0,0,(SIN(BR$12)*COS($E50)+SIN($E50)*COS(BR$12))/SIN($E50)*BR$9)</f>
        <v>40.0371316484493</v>
      </c>
      <c r="FE50" s="0" t="n">
        <f aca="false">IF(BS$9=0,0,(SIN(BS$12)*COS($E50)+SIN($E50)*COS(BS$12))/SIN($E50)*BS$9)</f>
        <v>40.8320947127019</v>
      </c>
      <c r="FF50" s="0" t="n">
        <f aca="false">IF(BT$9=0,0,(SIN(BT$12)*COS($E50)+SIN($E50)*COS(BT$12))/SIN($E50)*BT$9)</f>
        <v>41.6069677904349</v>
      </c>
      <c r="FG50" s="0" t="n">
        <f aca="false">IF(BU$9=0,0,(SIN(BU$12)*COS($E50)+SIN($E50)*COS(BU$12))/SIN($E50)*BU$9)</f>
        <v>42.3609375525887</v>
      </c>
      <c r="FH50" s="0" t="n">
        <f aca="false">IF(BV$9=0,0,(SIN(BV$12)*COS($E50)+SIN($E50)*COS(BV$12))/SIN($E50)*BV$9)</f>
        <v>43.4054691061349</v>
      </c>
      <c r="FI50" s="0" t="n">
        <f aca="false">IF(BW$9=0,0,(SIN(BW$12)*COS($E50)+SIN($E50)*COS(BW$12))/SIN($E50)*BW$9)</f>
        <v>44.4242771664017</v>
      </c>
      <c r="FJ50" s="0" t="n">
        <f aca="false">IF(BX$9=0,0,(SIN(BX$12)*COS($E50)+SIN($E50)*COS(BX$12))/SIN($E50)*BX$9)</f>
        <v>45.4162923939448</v>
      </c>
      <c r="FK50" s="0" t="n">
        <f aca="false">IF(BY$9=0,0,(SIN(BY$12)*COS($E50)+SIN($E50)*COS(BY$12))/SIN($E50)*BY$9)</f>
        <v>46.3804576500344</v>
      </c>
      <c r="FL50" s="0" t="n">
        <f aca="false">IF(BZ$9=0,0,(SIN(BZ$12)*COS($E50)+SIN($E50)*COS(BZ$12))/SIN($E50)*BZ$9)</f>
        <v>47.3157285486385</v>
      </c>
      <c r="FM50" s="0" t="n">
        <f aca="false">IF(CA$9=0,0,(SIN(CA$12)*COS($E50)+SIN($E50)*COS(CA$12))/SIN($E50)*CA$9)</f>
        <v>48.6759897957046</v>
      </c>
      <c r="FN50" s="0" t="n">
        <f aca="false">IF(CB$9=0,0,(SIN(CB$12)*COS($E50)+SIN($E50)*COS(CB$12))/SIN($E50)*CB$9)</f>
        <v>49.9990745000485</v>
      </c>
      <c r="FO50" s="0" t="n">
        <f aca="false">IF(CC$9=0,0,(SIN(CC$12)*COS($E50)+SIN($E50)*COS(CC$12))/SIN($E50)*CC$9)</f>
        <v>51.2835669256677</v>
      </c>
      <c r="FP50" s="0" t="n">
        <f aca="false">IF(CD$9=0,0,(SIN(CD$12)*COS($E50)+SIN($E50)*COS(CD$12))/SIN($E50)*CD$9)</f>
        <v>52.5280702084565</v>
      </c>
      <c r="FQ50" s="0" t="n">
        <f aca="false">IF(CE$9=0,0,(SIN(CE$12)*COS($E50)+SIN($E50)*COS(CE$12))/SIN($E50)*CE$9)</f>
        <v>53.7312070880182</v>
      </c>
      <c r="FR50" s="0" t="n">
        <f aca="false">IF(CF$9=0,0,(SIN(CF$12)*COS($E50)+SIN($E50)*COS(CF$12))/SIN($E50)*CF$9)</f>
        <v>55.7675507477011</v>
      </c>
      <c r="FS50" s="0" t="n">
        <f aca="false">IF(CG$9=0,0,(SIN(CG$12)*COS($E50)+SIN($E50)*COS(CG$12))/SIN($E50)*CG$9)</f>
        <v>57.7446563410694</v>
      </c>
      <c r="FT50" s="0" t="n">
        <f aca="false">IF(CH$9=0,0,(SIN(CH$12)*COS($E50)+SIN($E50)*COS(CH$12))/SIN($E50)*CH$9)</f>
        <v>59.660416210877</v>
      </c>
      <c r="FU50" s="0" t="n">
        <f aca="false">IF(CI$9=0,0,(SIN(CI$12)*COS($E50)+SIN($E50)*COS(CI$12))/SIN($E50)*CI$9)</f>
        <v>61.5127547149247</v>
      </c>
      <c r="FV50" s="0" t="n">
        <f aca="false">IF(CJ$9=0,0,(SIN(CJ$12)*COS($E50)+SIN($E50)*COS(CJ$12))/SIN($E50)*CJ$9)</f>
        <v>63.2996293128228</v>
      </c>
      <c r="FW50" s="0" t="n">
        <f aca="false">IF(CK$9=0,0,(SIN(CK$12)*COS($E50)+SIN($E50)*COS(CK$12))/SIN($E50)*CK$9)</f>
        <v>66.8289832686672</v>
      </c>
      <c r="FX50" s="0" t="n">
        <f aca="false">IF(CL$9=0,0,(SIN(CL$12)*COS($E50)+SIN($E50)*COS(CL$12))/SIN($E50)*CL$9)</f>
        <v>70.2503805051309</v>
      </c>
      <c r="FY50" s="0" t="n">
        <f aca="false">IF(CM$9=0,0,(SIN(CM$12)*COS($E50)+SIN($E50)*COS(CM$12))/SIN($E50)*CM$9)</f>
        <v>73.5602477726862</v>
      </c>
      <c r="FZ50" s="0" t="n">
        <f aca="false">IF(CN$9=0,0,(SIN(CN$12)*COS($E50)+SIN($E50)*COS(CN$12))/SIN($E50)*CN$9)</f>
        <v>76.755073249697</v>
      </c>
      <c r="GA50" s="0" t="n">
        <f aca="false">IF(CO$9=0,0,(SIN(CO$12)*COS($E50)+SIN($E50)*COS(CO$12))/SIN($E50)*CO$9)</f>
        <v>79.8314083747757</v>
      </c>
      <c r="GB50" s="0" t="n">
        <f aca="false">IF(CP$9=0,0,(SIN(CP$12)*COS($E50)+SIN($E50)*COS(CP$12))/SIN($E50)*CP$9)</f>
        <v>0</v>
      </c>
      <c r="GC50" s="0" t="n">
        <f aca="false">IF(CQ$9=0,0,(SIN(CQ$12)*COS($E50)+SIN($E50)*COS(CQ$12))/SIN($E50)*CQ$9)</f>
        <v>0</v>
      </c>
    </row>
    <row r="51" customFormat="false" ht="12.8" hidden="true" customHeight="false" outlineLevel="0" collapsed="false">
      <c r="A51" s="0" t="n">
        <f aca="false">MAX($F51:$CQ51)</f>
        <v>55.6198850992757</v>
      </c>
      <c r="B51" s="91" t="n">
        <f aca="false">IF(ISNA(INDEX(vmg!$B$6:$B$151,MATCH($C51,vmg!$F$6:$F$151,0))),IF(ISNA(INDEX(vmg!$B$6:$B$151,MATCH($C51,vmg!$D$6:$D$151,0))),0,INDEX(vmg!$B$6:$B$151,MATCH($C51,vmg!$D$6:$D$151,0))),INDEX(vmg!$B$6:$B$151,MATCH($C51,vmg!$F$6:$F$151,0)))</f>
        <v>59.68</v>
      </c>
      <c r="C51" s="90" t="n">
        <f aca="false">MOD(Best +D51,360)</f>
        <v>120</v>
      </c>
      <c r="D51" s="90" t="n">
        <f aca="false">D50+1</f>
        <v>39</v>
      </c>
      <c r="E51" s="1" t="n">
        <f aca="false">D51*PI()/180</f>
        <v>0.680678408277788</v>
      </c>
      <c r="F51" s="12" t="n">
        <f aca="false">IF(OR(F141=0,CR51=0),0,F141*CR51/(F141+CR51))</f>
        <v>33.79999885756</v>
      </c>
      <c r="G51" s="12" t="n">
        <f aca="false">IF(OR(G141=0,CS51=0),0,G141*CS51/(G141+CS51))</f>
        <v>35.0779747120513</v>
      </c>
      <c r="H51" s="12" t="n">
        <f aca="false">IF(OR(H141=0,CT51=0),0,H141*CT51/(H141+CT51))</f>
        <v>36.3147733029013</v>
      </c>
      <c r="I51" s="12" t="n">
        <f aca="false">IF(OR(I141=0,CU51=0),0,I141*CU51/(I141+CU51))</f>
        <v>38.1801159194207</v>
      </c>
      <c r="J51" s="12" t="n">
        <f aca="false">IF(OR(J141=0,CV51=0),0,J141*CV51/(J141+CV51))</f>
        <v>39.9746511251539</v>
      </c>
      <c r="K51" s="12" t="n">
        <f aca="false">IF(OR(K141=0,CW51=0),0,K141*CW51/(K141+CW51))</f>
        <v>41.6927770610617</v>
      </c>
      <c r="L51" s="12" t="n">
        <f aca="false">IF(OR(L141=0,CX51=0),0,L141*CX51/(L141+CX51))</f>
        <v>43.3300535662216</v>
      </c>
      <c r="M51" s="12" t="n">
        <f aca="false">IF(OR(M141=0,CY51=0),0,M141*CY51/(M141+CY51))</f>
        <v>44.8831536796456</v>
      </c>
      <c r="N51" s="12" t="n">
        <f aca="false">IF(OR(N141=0,CZ51=0),0,N141*CZ51/(N141+CZ51))</f>
        <v>47.3587859808514</v>
      </c>
      <c r="O51" s="12" t="n">
        <f aca="false">IF(OR(O141=0,DA51=0),0,O141*DA51/(O141+DA51))</f>
        <v>49.6726789622157</v>
      </c>
      <c r="P51" s="12" t="n">
        <f aca="false">IF(OR(P141=0,DB51=0),0,P141*DB51/(P141+DB51))</f>
        <v>51.8211530532795</v>
      </c>
      <c r="Q51" s="12" t="n">
        <f aca="false">IF(OR(Q141=0,DC51=0),0,Q141*DC51/(Q141+DC51))</f>
        <v>53.8031514492327</v>
      </c>
      <c r="R51" s="12" t="n">
        <f aca="false">IF(OR(R141=0,DD51=0),0,R141*DD51/(R141+DD51))</f>
        <v>55.6198850992757</v>
      </c>
      <c r="S51" s="12" t="n">
        <f aca="false">IF(OR(S141=0,DE51=0),0,S141*DE51/(S141+DE51))</f>
        <v>53.3470888879122</v>
      </c>
      <c r="T51" s="12" t="n">
        <f aca="false">IF(OR(T141=0,DF51=0),0,T141*DF51/(T141+DF51))</f>
        <v>51.1223552758932</v>
      </c>
      <c r="U51" s="12" t="n">
        <f aca="false">IF(OR(U141=0,DG51=0),0,U141*DG51/(U141+DG51))</f>
        <v>48.9337269459124</v>
      </c>
      <c r="V51" s="12" t="n">
        <f aca="false">IF(OR(V141=0,DH51=0),0,V141*DH51/(V141+DH51))</f>
        <v>46.7699412077796</v>
      </c>
      <c r="W51" s="12" t="n">
        <f aca="false">IF(OR(W141=0,DI51=0),0,W141*DI51/(W141+DI51))</f>
        <v>44.6202084649553</v>
      </c>
      <c r="X51" s="12" t="n">
        <f aca="false">IF(OR(X141=0,DJ51=0),0,X141*DJ51/(X141+DJ51))</f>
        <v>43.266623692785</v>
      </c>
      <c r="Y51" s="12" t="n">
        <f aca="false">IF(OR(Y141=0,DK51=0),0,Y141*DK51/(Y141+DK51))</f>
        <v>41.9244459939872</v>
      </c>
      <c r="Z51" s="12" t="n">
        <f aca="false">IF(OR(Z141=0,DL51=0),0,Z141*DL51/(Z141+DL51))</f>
        <v>40.5899795148804</v>
      </c>
      <c r="AA51" s="12" t="n">
        <f aca="false">IF(OR(AA141=0,DM51=0),0,AA141*DM51/(AA141+DM51))</f>
        <v>39.2596528380833</v>
      </c>
      <c r="AB51" s="12" t="n">
        <f aca="false">IF(OR(AB141=0,DN51=0),0,AB141*DN51/(AB141+DN51))</f>
        <v>37.9299795466956</v>
      </c>
      <c r="AC51" s="12" t="n">
        <f aca="false">IF(OR(AC141=0,DO51=0),0,AC141*DO51/(AC141+DO51))</f>
        <v>37.0424131215938</v>
      </c>
      <c r="AD51" s="12" t="n">
        <f aca="false">IF(OR(AD141=0,DP51=0),0,AD141*DP51/(AD141+DP51))</f>
        <v>36.1564809382244</v>
      </c>
      <c r="AE51" s="12" t="n">
        <f aca="false">IF(OR(AE141=0,DQ51=0),0,AE141*DQ51/(AE141+DQ51))</f>
        <v>35.2709116225629</v>
      </c>
      <c r="AF51" s="12" t="n">
        <f aca="false">IF(OR(AF141=0,DR51=0),0,AF141*DR51/(AF141+DR51))</f>
        <v>34.3844626446382</v>
      </c>
      <c r="AG51" s="12" t="n">
        <f aca="false">IF(OR(AG141=0,DS51=0),0,AG141*DS51/(AG141+DS51))</f>
        <v>33.4959122250834</v>
      </c>
      <c r="AH51" s="12" t="n">
        <f aca="false">IF(OR(AH141=0,DT51=0),0,AH141*DT51/(AH141+DT51))</f>
        <v>32.8317814904875</v>
      </c>
      <c r="AI51" s="12" t="n">
        <f aca="false">IF(OR(AI141=0,DU51=0),0,AI141*DU51/(AI141+DU51))</f>
        <v>32.1661692812698</v>
      </c>
      <c r="AJ51" s="12" t="n">
        <f aca="false">IF(OR(AJ141=0,DV51=0),0,AJ141*DV51/(AJ141+DV51))</f>
        <v>31.4985479561074</v>
      </c>
      <c r="AK51" s="12" t="n">
        <f aca="false">IF(OR(AK141=0,DW51=0),0,AK141*DW51/(AK141+DW51))</f>
        <v>30.8283974050072</v>
      </c>
      <c r="AL51" s="12" t="n">
        <f aca="false">IF(OR(AL141=0,DX51=0),0,AL141*DX51/(AL141+DX51))</f>
        <v>30.1552029851708</v>
      </c>
      <c r="AM51" s="12" t="n">
        <f aca="false">IF(OR(AM141=0,DY51=0),0,AM141*DY51/(AM141+DY51))</f>
        <v>29.6335724585509</v>
      </c>
      <c r="AN51" s="12" t="n">
        <f aca="false">IF(OR(AN141=0,DZ51=0),0,AN141*DZ51/(AN141+DZ51))</f>
        <v>29.1095204617968</v>
      </c>
      <c r="AO51" s="12" t="n">
        <f aca="false">IF(OR(AO141=0,EA51=0),0,AO141*EA51/(AO141+EA51))</f>
        <v>28.5828398055503</v>
      </c>
      <c r="AP51" s="12" t="n">
        <f aca="false">IF(OR(AP141=0,EB51=0),0,AP141*EB51/(AP141+EB51))</f>
        <v>28.0533253884841</v>
      </c>
      <c r="AQ51" s="12" t="n">
        <f aca="false">IF(OR(AQ141=0,EC51=0),0,AQ141*EC51/(AQ141+EC51))</f>
        <v>27.5207738132404</v>
      </c>
      <c r="AR51" s="12" t="n">
        <f aca="false">IF(OR(AR141=0,ED51=0),0,AR141*ED51/(AR141+ED51))</f>
        <v>27.1426086008757</v>
      </c>
      <c r="AS51" s="12" t="n">
        <f aca="false">IF(OR(AS141=0,EE51=0),0,AS141*EE51/(AS141+EE51))</f>
        <v>26.76198659299</v>
      </c>
      <c r="AT51" s="12" t="n">
        <f aca="false">IF(OR(AT141=0,EF51=0),0,AT141*EF51/(AT141+EF51))</f>
        <v>26.3788905248962</v>
      </c>
      <c r="AU51" s="12" t="n">
        <f aca="false">IF(OR(AU141=0,EG51=0),0,AU141*EG51/(AU141+EG51))</f>
        <v>25.9933030546693</v>
      </c>
      <c r="AV51" s="12" t="n">
        <f aca="false">IF(OR(AV141=0,EH51=0),0,AV141*EH51/(AV141+EH51))</f>
        <v>25.6052069126127</v>
      </c>
      <c r="AW51" s="12" t="n">
        <f aca="false">IF(OR(AW141=0,EI51=0),0,AW141*EI51/(AW141+EI51))</f>
        <v>25.2556923083083</v>
      </c>
      <c r="AX51" s="12" t="n">
        <f aca="false">IF(OR(AX141=0,EJ51=0),0,AX141*EJ51/(AX141+EJ51))</f>
        <v>24.9037416751581</v>
      </c>
      <c r="AY51" s="12" t="n">
        <f aca="false">IF(OR(AY141=0,EK51=0),0,AY141*EK51/(AY141+EK51))</f>
        <v>24.5493666909959</v>
      </c>
      <c r="AZ51" s="12" t="n">
        <f aca="false">IF(OR(AZ141=0,EL51=0),0,AZ141*EL51/(AZ141+EL51))</f>
        <v>24.1925790727947</v>
      </c>
      <c r="BA51" s="12" t="n">
        <f aca="false">IF(OR(BA141=0,EM51=0),0,BA141*EM51/(BA141+EM51))</f>
        <v>23.8333907585507</v>
      </c>
      <c r="BB51" s="12" t="n">
        <f aca="false">IF(OR(BB141=0,EN51=0),0,BB141*EN51/(BB141+EN51))</f>
        <v>23.547926887965</v>
      </c>
      <c r="BC51" s="12" t="n">
        <f aca="false">IF(OR(BC141=0,EO51=0),0,BC141*EO51/(BC141+EO51))</f>
        <v>23.2601122377593</v>
      </c>
      <c r="BD51" s="12" t="n">
        <f aca="false">IF(OR(BD141=0,EP51=0),0,BD141*EP51/(BD141+EP51))</f>
        <v>22.9699909827887</v>
      </c>
      <c r="BE51" s="12" t="n">
        <f aca="false">IF(OR(BE141=0,EQ51=0),0,BE141*EQ51/(BE141+EQ51))</f>
        <v>22.6776067980431</v>
      </c>
      <c r="BF51" s="12" t="n">
        <f aca="false">IF(OR(BF141=0,ER51=0),0,BF141*ER51/(BF141+ER51))</f>
        <v>22.3830030246244</v>
      </c>
      <c r="BG51" s="12" t="n">
        <f aca="false">IF(OR(BG141=0,ES51=0),0,BG141*ES51/(BG141+ES51))</f>
        <v>22.5174407979944</v>
      </c>
      <c r="BH51" s="12" t="n">
        <f aca="false">IF(OR(BH141=0,ET51=0),0,BH141*ET51/(BH141+ET51))</f>
        <v>22.6418633647101</v>
      </c>
      <c r="BI51" s="12" t="n">
        <f aca="false">IF(OR(BI141=0,EU51=0),0,BI141*EU51/(BI141+EU51))</f>
        <v>22.7563354605399</v>
      </c>
      <c r="BJ51" s="12" t="n">
        <f aca="false">IF(OR(BJ141=0,EV51=0),0,BJ141*EV51/(BJ141+EV51))</f>
        <v>22.8609266688482</v>
      </c>
      <c r="BK51" s="12" t="n">
        <f aca="false">IF(OR(BK141=0,EW51=0),0,BK141*EW51/(BK141+EW51))</f>
        <v>22.9557108132629</v>
      </c>
      <c r="BL51" s="12" t="n">
        <f aca="false">IF(OR(BL141=0,EX51=0),0,BL141*EX51/(BL141+EX51))</f>
        <v>23.1819929806063</v>
      </c>
      <c r="BM51" s="12" t="n">
        <f aca="false">IF(OR(BM141=0,EY51=0),0,BM141*EY51/(BM141+EY51))</f>
        <v>23.3926096284256</v>
      </c>
      <c r="BN51" s="12" t="n">
        <f aca="false">IF(OR(BN141=0,EZ51=0),0,BN141*EZ51/(BN141+EZ51))</f>
        <v>23.5877669588828</v>
      </c>
      <c r="BO51" s="12" t="n">
        <f aca="false">IF(OR(BO141=0,FA51=0),0,BO141*FA51/(BO141+FA51))</f>
        <v>23.7676786491403</v>
      </c>
      <c r="BP51" s="12" t="n">
        <f aca="false">IF(OR(BP141=0,FB51=0),0,BP141*FB51/(BP141+FB51))</f>
        <v>23.932564354986</v>
      </c>
      <c r="BQ51" s="12" t="n">
        <f aca="false">IF(OR(BQ141=0,FC51=0),0,BQ141*FC51/(BQ141+FC51))</f>
        <v>24.1447198759418</v>
      </c>
      <c r="BR51" s="12" t="n">
        <f aca="false">IF(OR(BR141=0,FD51=0),0,BR141*FD51/(BR141+FD51))</f>
        <v>24.3390177749753</v>
      </c>
      <c r="BS51" s="12" t="n">
        <f aca="false">IF(OR(BS141=0,FE51=0),0,BS141*FE51/(BS141+FE51))</f>
        <v>24.5157984641218</v>
      </c>
      <c r="BT51" s="12" t="n">
        <f aca="false">IF(OR(BT141=0,FF51=0),0,BT141*FF51/(BT141+FF51))</f>
        <v>24.6754030826839</v>
      </c>
      <c r="BU51" s="12" t="n">
        <f aca="false">IF(OR(BU141=0,FG51=0),0,BU141*FG51/(BU141+FG51))</f>
        <v>24.8181719994839</v>
      </c>
      <c r="BV51" s="12" t="n">
        <f aca="false">IF(OR(BV141=0,FH51=0),0,BV141*FH51/(BV141+FH51))</f>
        <v>25.0516352448087</v>
      </c>
      <c r="BW51" s="12" t="n">
        <f aca="false">IF(OR(BW141=0,FI51=0),0,BW141*FI51/(BW141+FI51))</f>
        <v>25.2622680614291</v>
      </c>
      <c r="BX51" s="12" t="n">
        <f aca="false">IF(OR(BX141=0,FJ51=0),0,BX141*FJ51/(BX141+FJ51))</f>
        <v>25.4507067150027</v>
      </c>
      <c r="BY51" s="12" t="n">
        <f aca="false">IF(OR(BY141=0,FK51=0),0,BY141*FK51/(BY141+FK51))</f>
        <v>25.6175729274588</v>
      </c>
      <c r="BZ51" s="12" t="n">
        <f aca="false">IF(OR(BZ141=0,FL51=0),0,BZ141*FL51/(BZ141+FL51))</f>
        <v>25.7634725415146</v>
      </c>
      <c r="CA51" s="12" t="n">
        <f aca="false">IF(OR(CA141=0,FM51=0),0,CA141*FM51/(CA141+FM51))</f>
        <v>26.0233866002669</v>
      </c>
      <c r="CB51" s="12" t="n">
        <f aca="false">IF(OR(CB141=0,FN51=0),0,CB141*FN51/(CB141+FN51))</f>
        <v>26.2533586595268</v>
      </c>
      <c r="CC51" s="12" t="n">
        <f aca="false">IF(OR(CC141=0,FO51=0),0,CC141*FO51/(CC141+FO51))</f>
        <v>26.4545674238389</v>
      </c>
      <c r="CD51" s="12" t="n">
        <f aca="false">IF(OR(CD141=0,FP51=0),0,CD141*FP51/(CD141+FP51))</f>
        <v>26.6281372862374</v>
      </c>
      <c r="CE51" s="12" t="n">
        <f aca="false">IF(OR(CE141=0,FQ51=0),0,CE141*FQ51/(CE141+FQ51))</f>
        <v>26.7751390974824</v>
      </c>
      <c r="CF51" s="12" t="n">
        <f aca="false">IF(OR(CF141=0,FR51=0),0,CF141*FR51/(CF141+FR51))</f>
        <v>27.1117432578712</v>
      </c>
      <c r="CG51" s="12" t="n">
        <f aca="false">IF(OR(CG141=0,FS51=0),0,CG141*FS51/(CG141+FS51))</f>
        <v>27.4031865351907</v>
      </c>
      <c r="CH51" s="12" t="n">
        <f aca="false">IF(OR(CH141=0,FT51=0),0,CH141*FT51/(CH141+FT51))</f>
        <v>27.6521429852217</v>
      </c>
      <c r="CI51" s="12" t="n">
        <f aca="false">IF(OR(CI141=0,FU51=0),0,CI141*FU51/(CI141+FU51))</f>
        <v>27.8610821707617</v>
      </c>
      <c r="CJ51" s="12" t="n">
        <f aca="false">IF(OR(CJ141=0,FV51=0),0,CJ141*FV51/(CJ141+FV51))</f>
        <v>28.0322843763954</v>
      </c>
      <c r="CK51" s="12" t="n">
        <f aca="false">IF(OR(CK141=0,FW51=0),0,CK141*FW51/(CK141+FW51))</f>
        <v>28.5135081600937</v>
      </c>
      <c r="CL51" s="12" t="n">
        <f aca="false">IF(OR(CL141=0,FX51=0),0,CL141*FX51/(CL141+FX51))</f>
        <v>28.915829564707</v>
      </c>
      <c r="CM51" s="12" t="n">
        <f aca="false">IF(OR(CM141=0,FY51=0),0,CM141*FY51/(CM141+FY51))</f>
        <v>29.2467115544557</v>
      </c>
      <c r="CN51" s="12" t="n">
        <f aca="false">IF(OR(CN141=0,FZ51=0),0,CN141*FZ51/(CN141+FZ51))</f>
        <v>29.5126923617701</v>
      </c>
      <c r="CO51" s="12" t="n">
        <f aca="false">IF(OR(CO141=0,GA51=0),0,CO141*GA51/(CO141+GA51))</f>
        <v>29.7195161293363</v>
      </c>
      <c r="CP51" s="12" t="n">
        <f aca="false">IF(OR(CP141=0,GB51=0),0,CP141*GB51/(CP141+GB51))</f>
        <v>0</v>
      </c>
      <c r="CQ51" s="12" t="n">
        <f aca="false">IF(OR(CQ141=0,GC51=0),0,CQ141*GC51/(CQ141+GC51))</f>
        <v>0</v>
      </c>
      <c r="CR51" s="0" t="n">
        <f aca="false">IF(F$9=0,0,(SIN(F$12)*COS($E51)+SIN($E51)*COS(F$12))/SIN($E51)*F$9)</f>
        <v>33.8</v>
      </c>
      <c r="CS51" s="0" t="n">
        <f aca="false">IF(G$9=0,0,(SIN(G$12)*COS($E51)+SIN($E51)*COS(G$12))/SIN($E51)*G$9)</f>
        <v>35.646846816193</v>
      </c>
      <c r="CT51" s="0" t="n">
        <f aca="false">IF(H$9=0,0,(SIN(H$12)*COS($E51)+SIN($E51)*COS(H$12))/SIN($E51)*H$9)</f>
        <v>37.5295721854147</v>
      </c>
      <c r="CU51" s="0" t="n">
        <f aca="false">IF(I$9=0,0,(SIN(I$12)*COS($E51)+SIN($E51)*COS(I$12))/SIN($E51)*I$9)</f>
        <v>40.1911924038734</v>
      </c>
      <c r="CV51" s="0" t="n">
        <f aca="false">IF(J$9=0,0,(SIN(J$12)*COS($E51)+SIN($E51)*COS(J$12))/SIN($E51)*J$9)</f>
        <v>42.9147624049197</v>
      </c>
      <c r="CW51" s="0" t="n">
        <f aca="false">IF(K$9=0,0,(SIN(K$12)*COS($E51)+SIN($E51)*COS(K$12))/SIN($E51)*K$9)</f>
        <v>45.6982753872423</v>
      </c>
      <c r="CX51" s="0" t="n">
        <f aca="false">IF(L$9=0,0,(SIN(L$12)*COS($E51)+SIN($E51)*COS(L$12))/SIN($E51)*L$9)</f>
        <v>48.5396840491694</v>
      </c>
      <c r="CY51" s="0" t="n">
        <f aca="false">IF(M$9=0,0,(SIN(M$12)*COS($E51)+SIN($E51)*COS(M$12))/SIN($E51)*M$9)</f>
        <v>51.436901577651</v>
      </c>
      <c r="CZ51" s="0" t="n">
        <f aca="false">IF(N$9=0,0,(SIN(N$12)*COS($E51)+SIN($E51)*COS(N$12))/SIN($E51)*N$9)</f>
        <v>55.7823616983994</v>
      </c>
      <c r="DA51" s="0" t="n">
        <f aca="false">IF(O$9=0,0,(SIN(O$12)*COS($E51)+SIN($E51)*COS(O$12))/SIN($E51)*O$9)</f>
        <v>60.2243096495275</v>
      </c>
      <c r="DB51" s="0" t="n">
        <f aca="false">IF(P$9=0,0,(SIN(P$12)*COS($E51)+SIN($E51)*COS(P$12))/SIN($E51)*P$9)</f>
        <v>64.7592512679321</v>
      </c>
      <c r="DC51" s="0" t="n">
        <f aca="false">IF(Q$9=0,0,(SIN(Q$12)*COS($E51)+SIN($E51)*COS(Q$12))/SIN($E51)*Q$9)</f>
        <v>69.3836301489297</v>
      </c>
      <c r="DD51" s="0" t="n">
        <f aca="false">IF(R$9=0,0,(SIN(R$12)*COS($E51)+SIN($E51)*COS(R$12))/SIN($E51)*R$9)</f>
        <v>74.0938293921031</v>
      </c>
      <c r="DE51" s="0" t="n">
        <f aca="false">IF(S$9=0,0,(SIN(S$12)*COS($E51)+SIN($E51)*COS(S$12))/SIN($E51)*S$9)</f>
        <v>71.6236367792109</v>
      </c>
      <c r="DF51" s="0" t="n">
        <f aca="false">IF(T$9=0,0,(SIN(T$12)*COS($E51)+SIN($E51)*COS(T$12))/SIN($E51)*T$9)</f>
        <v>69.0360146667044</v>
      </c>
      <c r="DG51" s="0" t="n">
        <f aca="false">IF(U$9=0,0,(SIN(U$12)*COS($E51)+SIN($E51)*COS(U$12))/SIN($E51)*U$9)</f>
        <v>66.3339016237937</v>
      </c>
      <c r="DH51" s="0" t="n">
        <f aca="false">IF(V$9=0,0,(SIN(V$12)*COS($E51)+SIN($E51)*COS(V$12))/SIN($E51)*V$9)</f>
        <v>63.5202995641327</v>
      </c>
      <c r="DI51" s="0" t="n">
        <f aca="false">IF(W$9=0,0,(SIN(W$12)*COS($E51)+SIN($E51)*COS(W$12))/SIN($E51)*W$9)</f>
        <v>60.5982721677167</v>
      </c>
      <c r="DJ51" s="0" t="n">
        <f aca="false">IF(X$9=0,0,(SIN(X$12)*COS($E51)+SIN($E51)*COS(X$12))/SIN($E51)*X$9)</f>
        <v>59.0368700718615</v>
      </c>
      <c r="DK51" s="0" t="n">
        <f aca="false">IF(Y$9=0,0,(SIN(Y$12)*COS($E51)+SIN($E51)*COS(Y$12))/SIN($E51)*Y$9)</f>
        <v>57.4061311377447</v>
      </c>
      <c r="DL51" s="0" t="n">
        <f aca="false">IF(Z$9=0,0,(SIN(Z$12)*COS($E51)+SIN($E51)*COS(Z$12))/SIN($E51)*Z$9)</f>
        <v>55.7079400211904</v>
      </c>
      <c r="DM51" s="0" t="n">
        <f aca="false">IF(AA$9=0,0,(SIN(AA$12)*COS($E51)+SIN($E51)*COS(AA$12))/SIN($E51)*AA$9)</f>
        <v>53.9442171446524</v>
      </c>
      <c r="DN51" s="0" t="n">
        <f aca="false">IF(AB$9=0,0,(SIN(AB$12)*COS($E51)+SIN($E51)*COS(AB$12))/SIN($E51)*AB$9)</f>
        <v>52.1169176848267</v>
      </c>
      <c r="DO51" s="0" t="n">
        <f aca="false">IF(AC$9=0,0,(SIN(AC$12)*COS($E51)+SIN($E51)*COS(AC$12))/SIN($E51)*AC$9)</f>
        <v>51.0698411129662</v>
      </c>
      <c r="DP51" s="0" t="n">
        <f aca="false">IF(AD$9=0,0,(SIN(AD$12)*COS($E51)+SIN($E51)*COS(AD$12))/SIN($E51)*AD$9)</f>
        <v>49.9785653717338</v>
      </c>
      <c r="DQ51" s="0" t="n">
        <f aca="false">IF(AE$9=0,0,(SIN(AE$12)*COS($E51)+SIN($E51)*COS(AE$12))/SIN($E51)*AE$9)</f>
        <v>48.8443673851929</v>
      </c>
      <c r="DR51" s="0" t="n">
        <f aca="false">IF(AF$9=0,0,(SIN(AF$12)*COS($E51)+SIN($E51)*COS(AF$12))/SIN($E51)*AF$9)</f>
        <v>47.6685455891059</v>
      </c>
      <c r="DS51" s="0" t="n">
        <f aca="false">IF(AG$9=0,0,(SIN(AG$12)*COS($E51)+SIN($E51)*COS(AG$12))/SIN($E51)*AG$9)</f>
        <v>46.4524192451412</v>
      </c>
      <c r="DT51" s="0" t="n">
        <f aca="false">IF(AH$9=0,0,(SIN(AH$12)*COS($E51)+SIN($E51)*COS(AH$12))/SIN($E51)*AH$9)</f>
        <v>45.6361367534995</v>
      </c>
      <c r="DU51" s="0" t="n">
        <f aca="false">IF(AI$9=0,0,(SIN(AI$12)*COS($E51)+SIN($E51)*COS(AI$12))/SIN($E51)*AI$9)</f>
        <v>44.7886157507301</v>
      </c>
      <c r="DV51" s="0" t="n">
        <f aca="false">IF(AJ$9=0,0,(SIN(AJ$12)*COS($E51)+SIN($E51)*COS(AJ$12))/SIN($E51)*AJ$9)</f>
        <v>43.9108298687382</v>
      </c>
      <c r="DW51" s="0" t="n">
        <f aca="false">IF(AK$9=0,0,(SIN(AK$12)*COS($E51)+SIN($E51)*COS(AK$12))/SIN($E51)*AK$9)</f>
        <v>43.0037670215758</v>
      </c>
      <c r="DX51" s="0" t="n">
        <f aca="false">IF(AL$9=0,0,(SIN(AL$12)*COS($E51)+SIN($E51)*COS(AL$12))/SIN($E51)*AL$9)</f>
        <v>42.0684288850324</v>
      </c>
      <c r="DY51" s="0" t="n">
        <f aca="false">IF(AM$9=0,0,(SIN(AM$12)*COS($E51)+SIN($E51)*COS(AM$12))/SIN($E51)*AM$9)</f>
        <v>41.4080791232833</v>
      </c>
      <c r="DZ51" s="0" t="n">
        <f aca="false">IF(AN$9=0,0,(SIN(AN$12)*COS($E51)+SIN($E51)*COS(AN$12))/SIN($E51)*AN$9)</f>
        <v>40.7248324133514</v>
      </c>
      <c r="EA51" s="0" t="n">
        <f aca="false">IF(AO$9=0,0,(SIN(AO$12)*COS($E51)+SIN($E51)*COS(AO$12))/SIN($E51)*AO$9)</f>
        <v>40.0194508103735</v>
      </c>
      <c r="EB51" s="0" t="n">
        <f aca="false">IF(AP$9=0,0,(SIN(AP$12)*COS($E51)+SIN($E51)*COS(AP$12))/SIN($E51)*AP$9)</f>
        <v>39.2927060757545</v>
      </c>
      <c r="EC51" s="0" t="n">
        <f aca="false">IF(AQ$9=0,0,(SIN(AQ$12)*COS($E51)+SIN($E51)*COS(AQ$12))/SIN($E51)*AQ$9)</f>
        <v>38.5453792724459</v>
      </c>
      <c r="ED51" s="0" t="n">
        <f aca="false">IF(AR$9=0,0,(SIN(AR$12)*COS($E51)+SIN($E51)*COS(AR$12))/SIN($E51)*AR$9)</f>
        <v>38.087918228314</v>
      </c>
      <c r="EE51" s="0" t="n">
        <f aca="false">IF(AS$9=0,0,(SIN(AS$12)*COS($E51)+SIN($E51)*COS(AS$12))/SIN($E51)*AS$9)</f>
        <v>37.6138645345174</v>
      </c>
      <c r="EF51" s="0" t="n">
        <f aca="false">IF(AT$9=0,0,(SIN(AT$12)*COS($E51)+SIN($E51)*COS(AT$12))/SIN($E51)*AT$9)</f>
        <v>37.123740622929</v>
      </c>
      <c r="EG51" s="0" t="n">
        <f aca="false">IF(AU$9=0,0,(SIN(AU$12)*COS($E51)+SIN($E51)*COS(AU$12))/SIN($E51)*AU$9)</f>
        <v>36.6180752256297</v>
      </c>
      <c r="EH51" s="0" t="n">
        <f aca="false">IF(AV$9=0,0,(SIN(AV$12)*COS($E51)+SIN($E51)*COS(AV$12))/SIN($E51)*AV$9)</f>
        <v>36.0974030982721</v>
      </c>
      <c r="EI51" s="0" t="n">
        <f aca="false">IF(AW$9=0,0,(SIN(AW$12)*COS($E51)+SIN($E51)*COS(AW$12))/SIN($E51)*AW$9)</f>
        <v>35.6440894211509</v>
      </c>
      <c r="EJ51" s="0" t="n">
        <f aca="false">IF(AX$9=0,0,(SIN(AX$12)*COS($E51)+SIN($E51)*COS(AX$12))/SIN($E51)*AX$9)</f>
        <v>35.1772319490199</v>
      </c>
      <c r="EK51" s="0" t="n">
        <f aca="false">IF(AY$9=0,0,(SIN(AY$12)*COS($E51)+SIN($E51)*COS(AY$12))/SIN($E51)*AY$9)</f>
        <v>34.6973068809661</v>
      </c>
      <c r="EL51" s="0" t="n">
        <f aca="false">IF(AZ$9=0,0,(SIN(AZ$12)*COS($E51)+SIN($E51)*COS(AZ$12))/SIN($E51)*AZ$9)</f>
        <v>34.2047951131171</v>
      </c>
      <c r="EM51" s="0" t="n">
        <f aca="false">IF(BA$9=0,0,(SIN(BA$12)*COS($E51)+SIN($E51)*COS(BA$12))/SIN($E51)*BA$9)</f>
        <v>33.7001819902008</v>
      </c>
      <c r="EN51" s="0" t="n">
        <f aca="false">IF(BB$9=0,0,(SIN(BB$12)*COS($E51)+SIN($E51)*COS(BB$12))/SIN($E51)*BB$9)</f>
        <v>33.3362935072331</v>
      </c>
      <c r="EO51" s="0" t="n">
        <f aca="false">IF(BC$9=0,0,(SIN(BC$12)*COS($E51)+SIN($E51)*COS(BC$12))/SIN($E51)*BC$9)</f>
        <v>32.9615189665222</v>
      </c>
      <c r="EP51" s="0" t="n">
        <f aca="false">IF(BD$9=0,0,(SIN(BD$12)*COS($E51)+SIN($E51)*COS(BD$12))/SIN($E51)*BD$9)</f>
        <v>32.5762162374668</v>
      </c>
      <c r="EQ51" s="0" t="n">
        <f aca="false">IF(BE$9=0,0,(SIN(BE$12)*COS($E51)+SIN($E51)*COS(BE$12))/SIN($E51)*BE$9)</f>
        <v>32.1807465450396</v>
      </c>
      <c r="ER51" s="0" t="n">
        <f aca="false">IF(BF$9=0,0,(SIN(BF$12)*COS($E51)+SIN($E51)*COS(BF$12))/SIN($E51)*BF$9)</f>
        <v>31.7754742854729</v>
      </c>
      <c r="ES51" s="0" t="n">
        <f aca="false">IF(BG$9=0,0,(SIN(BG$12)*COS($E51)+SIN($E51)*COS(BG$12))/SIN($E51)*BG$9)</f>
        <v>32.2373691954326</v>
      </c>
      <c r="ET51" s="0" t="n">
        <f aca="false">IF(BH$9=0,0,(SIN(BH$12)*COS($E51)+SIN($E51)*COS(BH$12))/SIN($E51)*BH$9)</f>
        <v>32.6888635876334</v>
      </c>
      <c r="EU51" s="0" t="n">
        <f aca="false">IF(BI$9=0,0,(SIN(BI$12)*COS($E51)+SIN($E51)*COS(BI$12))/SIN($E51)*BI$9)</f>
        <v>33.12952980222</v>
      </c>
      <c r="EV51" s="0" t="n">
        <f aca="false">IF(BJ$9=0,0,(SIN(BJ$12)*COS($E51)+SIN($E51)*COS(BJ$12))/SIN($E51)*BJ$9)</f>
        <v>33.5589437429694</v>
      </c>
      <c r="EW51" s="0" t="n">
        <f aca="false">IF(BK$9=0,0,(SIN(BK$12)*COS($E51)+SIN($E51)*COS(BK$12))/SIN($E51)*BK$9)</f>
        <v>33.9766850947701</v>
      </c>
      <c r="EX51" s="0" t="n">
        <f aca="false">IF(BL$9=0,0,(SIN(BL$12)*COS($E51)+SIN($E51)*COS(BL$12))/SIN($E51)*BL$9)</f>
        <v>34.6977718291983</v>
      </c>
      <c r="EY51" s="0" t="n">
        <f aca="false">IF(BM$9=0,0,(SIN(BM$12)*COS($E51)+SIN($E51)*COS(BM$12))/SIN($E51)*BM$9)</f>
        <v>35.4049095874932</v>
      </c>
      <c r="EZ51" s="0" t="n">
        <f aca="false">IF(BN$9=0,0,(SIN(BN$12)*COS($E51)+SIN($E51)*COS(BN$12))/SIN($E51)*BN$9)</f>
        <v>36.0974030982721</v>
      </c>
      <c r="FA51" s="0" t="n">
        <f aca="false">IF(BO$9=0,0,(SIN(BO$12)*COS($E51)+SIN($E51)*COS(BO$12))/SIN($E51)*BO$9)</f>
        <v>36.774562726594</v>
      </c>
      <c r="FB51" s="0" t="n">
        <f aca="false">IF(BP$9=0,0,(SIN(BP$12)*COS($E51)+SIN($E51)*COS(BP$12))/SIN($E51)*BP$9)</f>
        <v>37.4357048298444</v>
      </c>
      <c r="FC51" s="0" t="n">
        <f aca="false">IF(BQ$9=0,0,(SIN(BQ$12)*COS($E51)+SIN($E51)*COS(BQ$12))/SIN($E51)*BQ$9)</f>
        <v>38.235581303683</v>
      </c>
      <c r="FD51" s="0" t="n">
        <f aca="false">IF(BR$9=0,0,(SIN(BR$12)*COS($E51)+SIN($E51)*COS(BR$12))/SIN($E51)*BR$9)</f>
        <v>39.0168918436387</v>
      </c>
      <c r="FE51" s="0" t="n">
        <f aca="false">IF(BS$9=0,0,(SIN(BS$12)*COS($E51)+SIN($E51)*COS(BS$12))/SIN($E51)*BS$9)</f>
        <v>39.7788314091641</v>
      </c>
      <c r="FF51" s="0" t="n">
        <f aca="false">IF(BT$9=0,0,(SIN(BT$12)*COS($E51)+SIN($E51)*COS(BT$12))/SIN($E51)*BT$9)</f>
        <v>40.5206031406219</v>
      </c>
      <c r="FG51" s="0" t="n">
        <f aca="false">IF(BU$9=0,0,(SIN(BU$12)*COS($E51)+SIN($E51)*COS(BU$12))/SIN($E51)*BU$9)</f>
        <v>41.241418774049</v>
      </c>
      <c r="FH51" s="0" t="n">
        <f aca="false">IF(BV$9=0,0,(SIN(BV$12)*COS($E51)+SIN($E51)*COS(BV$12))/SIN($E51)*BV$9)</f>
        <v>42.244415712357</v>
      </c>
      <c r="FI51" s="0" t="n">
        <f aca="false">IF(BW$9=0,0,(SIN(BW$12)*COS($E51)+SIN($E51)*COS(BW$12))/SIN($E51)*BW$9)</f>
        <v>43.2215716396314</v>
      </c>
      <c r="FJ51" s="0" t="n">
        <f aca="false">IF(BX$9=0,0,(SIN(BX$12)*COS($E51)+SIN($E51)*COS(BX$12))/SIN($E51)*BX$9)</f>
        <v>44.1718503292841</v>
      </c>
      <c r="FK51" s="0" t="n">
        <f aca="false">IF(BY$9=0,0,(SIN(BY$12)*COS($E51)+SIN($E51)*COS(BY$12))/SIN($E51)*BY$9)</f>
        <v>45.094227918458</v>
      </c>
      <c r="FL51" s="0" t="n">
        <f aca="false">IF(BZ$9=0,0,(SIN(BZ$12)*COS($E51)+SIN($E51)*COS(BZ$12))/SIN($E51)*BZ$9)</f>
        <v>45.9876934436109</v>
      </c>
      <c r="FM51" s="0" t="n">
        <f aca="false">IF(CA$9=0,0,(SIN(CA$12)*COS($E51)+SIN($E51)*COS(CA$12))/SIN($E51)*CA$9)</f>
        <v>47.2932422894222</v>
      </c>
      <c r="FN51" s="0" t="n">
        <f aca="false">IF(CB$9=0,0,(SIN(CB$12)*COS($E51)+SIN($E51)*COS(CB$12))/SIN($E51)*CB$9)</f>
        <v>48.5615301351341</v>
      </c>
      <c r="FO51" s="0" t="n">
        <f aca="false">IF(CC$9=0,0,(SIN(CC$12)*COS($E51)+SIN($E51)*COS(CC$12))/SIN($E51)*CC$9)</f>
        <v>49.7911868783857</v>
      </c>
      <c r="FP51" s="0" t="n">
        <f aca="false">IF(CD$9=0,0,(SIN(CD$12)*COS($E51)+SIN($E51)*COS(CD$12))/SIN($E51)*CD$9)</f>
        <v>50.9808614457508</v>
      </c>
      <c r="FQ51" s="0" t="n">
        <f aca="false">IF(CE$9=0,0,(SIN(CE$12)*COS($E51)+SIN($E51)*COS(CE$12))/SIN($E51)*CE$9)</f>
        <v>52.129222501741</v>
      </c>
      <c r="FR51" s="0" t="n">
        <f aca="false">IF(CF$9=0,0,(SIN(CF$12)*COS($E51)+SIN($E51)*COS(CF$12))/SIN($E51)*CF$9)</f>
        <v>54.0844531784769</v>
      </c>
      <c r="FS51" s="0" t="n">
        <f aca="false">IF(CG$9=0,0,(SIN(CG$12)*COS($E51)+SIN($E51)*COS(CG$12))/SIN($E51)*CG$9)</f>
        <v>55.9804027584437</v>
      </c>
      <c r="FT51" s="0" t="n">
        <f aca="false">IF(CH$9=0,0,(SIN(CH$12)*COS($E51)+SIN($E51)*COS(CH$12))/SIN($E51)*CH$9)</f>
        <v>57.8150340183678</v>
      </c>
      <c r="FU51" s="0" t="n">
        <f aca="false">IF(CI$9=0,0,(SIN(CI$12)*COS($E51)+SIN($E51)*COS(CI$12))/SIN($E51)*CI$9)</f>
        <v>59.5863418970268</v>
      </c>
      <c r="FV51" s="0" t="n">
        <f aca="false">IF(CJ$9=0,0,(SIN(CJ$12)*COS($E51)+SIN($E51)*COS(CJ$12))/SIN($E51)*CJ$9)</f>
        <v>61.292354546542</v>
      </c>
      <c r="FW51" s="0" t="n">
        <f aca="false">IF(CK$9=0,0,(SIN(CK$12)*COS($E51)+SIN($E51)*COS(CK$12))/SIN($E51)*CK$9)</f>
        <v>64.6829646622476</v>
      </c>
      <c r="FX51" s="0" t="n">
        <f aca="false">IF(CL$9=0,0,(SIN(CL$12)*COS($E51)+SIN($E51)*COS(CL$12))/SIN($E51)*CL$9)</f>
        <v>67.9656969224591</v>
      </c>
      <c r="FY51" s="0" t="n">
        <f aca="false">IF(CM$9=0,0,(SIN(CM$12)*COS($E51)+SIN($E51)*COS(CM$12))/SIN($E51)*CM$9)</f>
        <v>71.1371021099283</v>
      </c>
      <c r="FZ51" s="0" t="n">
        <f aca="false">IF(CN$9=0,0,(SIN(CN$12)*COS($E51)+SIN($E51)*COS(CN$12))/SIN($E51)*CN$9)</f>
        <v>74.1937925236797</v>
      </c>
      <c r="GA51" s="0" t="n">
        <f aca="false">IF(CO$9=0,0,(SIN(CO$12)*COS($E51)+SIN($E51)*COS(CO$12))/SIN($E51)*CO$9)</f>
        <v>77.1324437485974</v>
      </c>
      <c r="GB51" s="0" t="n">
        <f aca="false">IF(CP$9=0,0,(SIN(CP$12)*COS($E51)+SIN($E51)*COS(CP$12))/SIN($E51)*CP$9)</f>
        <v>0</v>
      </c>
      <c r="GC51" s="0" t="n">
        <f aca="false">IF(CQ$9=0,0,(SIN(CQ$12)*COS($E51)+SIN($E51)*COS(CQ$12))/SIN($E51)*CQ$9)</f>
        <v>0</v>
      </c>
    </row>
    <row r="52" customFormat="false" ht="12.8" hidden="true" customHeight="false" outlineLevel="0" collapsed="false">
      <c r="A52" s="0" t="n">
        <f aca="false">MAX($F52:$CQ52)</f>
        <v>55.4324962276698</v>
      </c>
      <c r="B52" s="91" t="n">
        <f aca="false">IF(ISNA(INDEX(vmg!$B$6:$B$151,MATCH($C52,vmg!$F$6:$F$151,0))),IF(ISNA(INDEX(vmg!$B$6:$B$151,MATCH($C52,vmg!$D$6:$D$151,0))),0,INDEX(vmg!$B$6:$B$151,MATCH($C52,vmg!$D$6:$D$151,0))),INDEX(vmg!$B$6:$B$151,MATCH($C52,vmg!$F$6:$F$151,0)))</f>
        <v>59.36</v>
      </c>
      <c r="C52" s="90" t="n">
        <f aca="false">MOD(Best +D52,360)</f>
        <v>121</v>
      </c>
      <c r="D52" s="90" t="n">
        <f aca="false">D51+1</f>
        <v>40</v>
      </c>
      <c r="E52" s="1" t="n">
        <f aca="false">D52*PI()/180</f>
        <v>0.698131700797732</v>
      </c>
      <c r="F52" s="12" t="n">
        <f aca="false">IF(OR(F142=0,CR52=0),0,F142*CR52/(F142+CR52))</f>
        <v>33.79999885756</v>
      </c>
      <c r="G52" s="12" t="n">
        <f aca="false">IF(OR(G142=0,CS52=0),0,G142*CS52/(G142+CS52))</f>
        <v>35.0608853922623</v>
      </c>
      <c r="H52" s="12" t="n">
        <f aca="false">IF(OR(H142=0,CT52=0),0,H142*CT52/(H142+CT52))</f>
        <v>36.2807294993154</v>
      </c>
      <c r="I52" s="12" t="n">
        <f aca="false">IF(OR(I142=0,CU52=0),0,I142*CU52/(I142+CU52))</f>
        <v>38.1289388348225</v>
      </c>
      <c r="J52" s="12" t="n">
        <f aca="false">IF(OR(J142=0,CV52=0),0,J142*CV52/(J142+CV52))</f>
        <v>39.9064893939377</v>
      </c>
      <c r="K52" s="12" t="n">
        <f aca="false">IF(OR(K142=0,CW52=0),0,K142*CW52/(K142+CW52))</f>
        <v>41.6079096684898</v>
      </c>
      <c r="L52" s="12" t="n">
        <f aca="false">IF(OR(L142=0,CX52=0),0,L142*CX52/(L142+CX52))</f>
        <v>43.2288615083415</v>
      </c>
      <c r="M52" s="12" t="n">
        <f aca="false">IF(OR(M142=0,CY52=0),0,M142*CY52/(M142+CY52))</f>
        <v>44.7660935547504</v>
      </c>
      <c r="N52" s="12" t="n">
        <f aca="false">IF(OR(N142=0,CZ52=0),0,N142*CZ52/(N142+CZ52))</f>
        <v>47.2258703628884</v>
      </c>
      <c r="O52" s="12" t="n">
        <f aca="false">IF(OR(O142=0,DA52=0),0,O142*DA52/(O142+DA52))</f>
        <v>49.5247777722724</v>
      </c>
      <c r="P52" s="12" t="n">
        <f aca="false">IF(OR(P142=0,DB52=0),0,P142*DB52/(P142+DB52))</f>
        <v>51.6591842169423</v>
      </c>
      <c r="Q52" s="12" t="n">
        <f aca="false">IF(OR(Q142=0,DC52=0),0,Q142*DC52/(Q142+DC52))</f>
        <v>53.6280326043971</v>
      </c>
      <c r="R52" s="12" t="n">
        <f aca="false">IF(OR(R142=0,DD52=0),0,R142*DD52/(R142+DD52))</f>
        <v>55.4324962276698</v>
      </c>
      <c r="S52" s="12" t="n">
        <f aca="false">IF(OR(S142=0,DE52=0),0,S142*DE52/(S142+DE52))</f>
        <v>53.1461645072886</v>
      </c>
      <c r="T52" s="12" t="n">
        <f aca="false">IF(OR(T142=0,DF52=0),0,T142*DF52/(T142+DF52))</f>
        <v>50.9089400445706</v>
      </c>
      <c r="U52" s="12" t="n">
        <f aca="false">IF(OR(U142=0,DG52=0),0,U142*DG52/(U142+DG52))</f>
        <v>48.7089399639437</v>
      </c>
      <c r="V52" s="12" t="n">
        <f aca="false">IF(OR(V142=0,DH52=0),0,V142*DH52/(V142+DH52))</f>
        <v>46.5349788255833</v>
      </c>
      <c r="W52" s="12" t="n">
        <f aca="false">IF(OR(W142=0,DI52=0),0,W142*DI52/(W142+DI52))</f>
        <v>44.3763510533424</v>
      </c>
      <c r="X52" s="12" t="n">
        <f aca="false">IF(OR(X142=0,DJ52=0),0,X142*DJ52/(X142+DJ52))</f>
        <v>43.0138679697543</v>
      </c>
      <c r="Y52" s="12" t="n">
        <f aca="false">IF(OR(Y142=0,DK52=0),0,Y142*DK52/(Y142+DK52))</f>
        <v>41.6635588548701</v>
      </c>
      <c r="Z52" s="12" t="n">
        <f aca="false">IF(OR(Z142=0,DL52=0),0,Z142*DL52/(Z142+DL52))</f>
        <v>40.321748337102</v>
      </c>
      <c r="AA52" s="12" t="n">
        <f aca="false">IF(OR(AA142=0,DM52=0),0,AA142*DM52/(AA142+DM52))</f>
        <v>38.9848889206962</v>
      </c>
      <c r="AB52" s="12" t="n">
        <f aca="false">IF(OR(AB142=0,DN52=0),0,AB142*DN52/(AB142+DN52))</f>
        <v>37.6495222091089</v>
      </c>
      <c r="AC52" s="12" t="n">
        <f aca="false">IF(OR(AC142=0,DO52=0),0,AC142*DO52/(AC142+DO52))</f>
        <v>36.7555751035474</v>
      </c>
      <c r="AD52" s="12" t="n">
        <f aca="false">IF(OR(AD142=0,DP52=0),0,AD142*DP52/(AD142+DP52))</f>
        <v>35.8638049743984</v>
      </c>
      <c r="AE52" s="12" t="n">
        <f aca="false">IF(OR(AE142=0,DQ52=0),0,AE142*DQ52/(AE142+DQ52))</f>
        <v>34.9729462307075</v>
      </c>
      <c r="AF52" s="12" t="n">
        <f aca="false">IF(OR(AF142=0,DR52=0),0,AF142*DR52/(AF142+DR52))</f>
        <v>34.081763973166</v>
      </c>
      <c r="AG52" s="12" t="n">
        <f aca="false">IF(OR(AG142=0,DS52=0),0,AG142*DS52/(AG142+DS52))</f>
        <v>33.1890460142567</v>
      </c>
      <c r="AH52" s="12" t="n">
        <f aca="false">IF(OR(AH142=0,DT52=0),0,AH142*DT52/(AH142+DT52))</f>
        <v>32.5201530122251</v>
      </c>
      <c r="AI52" s="12" t="n">
        <f aca="false">IF(OR(AI142=0,DU52=0),0,AI142*DU52/(AI142+DU52))</f>
        <v>31.8501956924018</v>
      </c>
      <c r="AJ52" s="12" t="n">
        <f aca="false">IF(OR(AJ142=0,DV52=0),0,AJ142*DV52/(AJ142+DV52))</f>
        <v>31.1786489244391</v>
      </c>
      <c r="AK52" s="12" t="n">
        <f aca="false">IF(OR(AK142=0,DW52=0),0,AK142*DW52/(AK142+DW52))</f>
        <v>30.5049962033334</v>
      </c>
      <c r="AL52" s="12" t="n">
        <f aca="false">IF(OR(AL142=0,DX52=0),0,AL142*DX52/(AL142+DX52))</f>
        <v>29.8287276078232</v>
      </c>
      <c r="AM52" s="12" t="n">
        <f aca="false">IF(OR(AM142=0,DY52=0),0,AM142*DY52/(AM142+DY52))</f>
        <v>29.3034115940574</v>
      </c>
      <c r="AN52" s="12" t="n">
        <f aca="false">IF(OR(AN142=0,DZ52=0),0,AN142*DZ52/(AN142+DZ52))</f>
        <v>28.7760015306919</v>
      </c>
      <c r="AO52" s="12" t="n">
        <f aca="false">IF(OR(AO142=0,EA52=0),0,AO142*EA52/(AO142+EA52))</f>
        <v>28.2462912773531</v>
      </c>
      <c r="AP52" s="12" t="n">
        <f aca="false">IF(OR(AP142=0,EB52=0),0,AP142*EB52/(AP142+EB52))</f>
        <v>27.7140774252835</v>
      </c>
      <c r="AQ52" s="12" t="n">
        <f aca="false">IF(OR(AQ142=0,EC52=0),0,AQ142*EC52/(AQ142+EC52))</f>
        <v>27.1791589118503</v>
      </c>
      <c r="AR52" s="12" t="n">
        <f aca="false">IF(OR(AR142=0,ED52=0),0,AR142*ED52/(AR142+ED52))</f>
        <v>26.7976590016851</v>
      </c>
      <c r="AS52" s="12" t="n">
        <f aca="false">IF(OR(AS142=0,EE52=0),0,AS142*EE52/(AS142+EE52))</f>
        <v>26.4139360660903</v>
      </c>
      <c r="AT52" s="12" t="n">
        <f aca="false">IF(OR(AT142=0,EF52=0),0,AT142*EF52/(AT142+EF52))</f>
        <v>26.0279720013543</v>
      </c>
      <c r="AU52" s="12" t="n">
        <f aca="false">IF(OR(AU142=0,EG52=0),0,AU142*EG52/(AU142+EG52))</f>
        <v>25.6397489414748</v>
      </c>
      <c r="AV52" s="12" t="n">
        <f aca="false">IF(OR(AV142=0,EH52=0),0,AV142*EH52/(AV142+EH52))</f>
        <v>25.2492493977754</v>
      </c>
      <c r="AW52" s="12" t="n">
        <f aca="false">IF(OR(AW142=0,EI52=0),0,AW142*EI52/(AW142+EI52))</f>
        <v>24.8971657603704</v>
      </c>
      <c r="AX52" s="12" t="n">
        <f aca="false">IF(OR(AX142=0,EJ52=0),0,AX142*EJ52/(AX142+EJ52))</f>
        <v>24.5428534030168</v>
      </c>
      <c r="AY52" s="12" t="n">
        <f aca="false">IF(OR(AY142=0,EK52=0),0,AY142*EK52/(AY142+EK52))</f>
        <v>24.1863237028607</v>
      </c>
      <c r="AZ52" s="12" t="n">
        <f aca="false">IF(OR(AZ142=0,EL52=0),0,AZ142*EL52/(AZ142+EL52))</f>
        <v>23.8275883011193</v>
      </c>
      <c r="BA52" s="12" t="n">
        <f aca="false">IF(OR(BA142=0,EM52=0),0,BA142*EM52/(BA142+EM52))</f>
        <v>23.4666592774073</v>
      </c>
      <c r="BB52" s="12" t="n">
        <f aca="false">IF(OR(BB142=0,EN52=0),0,BB142*EN52/(BB142+EN52))</f>
        <v>23.1788143161461</v>
      </c>
      <c r="BC52" s="12" t="n">
        <f aca="false">IF(OR(BC142=0,EO52=0),0,BC142*EO52/(BC142+EO52))</f>
        <v>22.8887813723412</v>
      </c>
      <c r="BD52" s="12" t="n">
        <f aca="false">IF(OR(BD142=0,EP52=0),0,BD142*EP52/(BD142+EP52))</f>
        <v>22.5966039734124</v>
      </c>
      <c r="BE52" s="12" t="n">
        <f aca="false">IF(OR(BE142=0,EQ52=0),0,BE142*EQ52/(BE142+EQ52))</f>
        <v>22.3023252807995</v>
      </c>
      <c r="BF52" s="12" t="n">
        <f aca="false">IF(OR(BF142=0,ER52=0),0,BF142*ER52/(BF142+ER52))</f>
        <v>22.0059882499406</v>
      </c>
      <c r="BG52" s="12" t="n">
        <f aca="false">IF(OR(BG142=0,ES52=0),0,BG142*ES52/(BG142+ES52))</f>
        <v>22.1334744932088</v>
      </c>
      <c r="BH52" s="12" t="n">
        <f aca="false">IF(OR(BH142=0,ET52=0),0,BH142*ET52/(BH142+ET52))</f>
        <v>22.2510247588179</v>
      </c>
      <c r="BI52" s="12" t="n">
        <f aca="false">IF(OR(BI142=0,EU52=0),0,BI142*EU52/(BI142+EU52))</f>
        <v>22.3587034522949</v>
      </c>
      <c r="BJ52" s="12" t="n">
        <f aca="false">IF(OR(BJ142=0,EV52=0),0,BJ142*EV52/(BJ142+EV52))</f>
        <v>22.4565797238922</v>
      </c>
      <c r="BK52" s="12" t="n">
        <f aca="false">IF(OR(BK142=0,EW52=0),0,BK142*EW52/(BK142+EW52))</f>
        <v>22.5447268740354</v>
      </c>
      <c r="BL52" s="12" t="n">
        <f aca="false">IF(OR(BL142=0,EX52=0),0,BL142*EX52/(BL142+EX52))</f>
        <v>22.7626151665071</v>
      </c>
      <c r="BM52" s="12" t="n">
        <f aca="false">IF(OR(BM142=0,EY52=0),0,BM142*EY52/(BM142+EY52))</f>
        <v>22.9649630344509</v>
      </c>
      <c r="BN52" s="12" t="n">
        <f aca="false">IF(OR(BN142=0,EZ52=0),0,BN142*EZ52/(BN142+EZ52))</f>
        <v>23.1519742613933</v>
      </c>
      <c r="BO52" s="12" t="n">
        <f aca="false">IF(OR(BO142=0,FA52=0),0,BO142*FA52/(BO142+FA52))</f>
        <v>23.3238599750932</v>
      </c>
      <c r="BP52" s="12" t="n">
        <f aca="false">IF(OR(BP142=0,FB52=0),0,BP142*FB52/(BP142+FB52))</f>
        <v>23.4808371804129</v>
      </c>
      <c r="BQ52" s="12" t="n">
        <f aca="false">IF(OR(BQ142=0,FC52=0),0,BQ142*FC52/(BQ142+FC52))</f>
        <v>23.684368295355</v>
      </c>
      <c r="BR52" s="12" t="n">
        <f aca="false">IF(OR(BR142=0,FD52=0),0,BR142*FD52/(BR142+FD52))</f>
        <v>23.8701865277933</v>
      </c>
      <c r="BS52" s="12" t="n">
        <f aca="false">IF(OR(BS142=0,FE52=0),0,BS142*FE52/(BS142+FE52))</f>
        <v>24.0386276148079</v>
      </c>
      <c r="BT52" s="12" t="n">
        <f aca="false">IF(OR(BT142=0,FF52=0),0,BT142*FF52/(BT142+FF52))</f>
        <v>24.1900280493899</v>
      </c>
      <c r="BU52" s="12" t="n">
        <f aca="false">IF(OR(BU142=0,FG52=0),0,BU142*FG52/(BU142+FG52))</f>
        <v>24.3247236055187</v>
      </c>
      <c r="BV52" s="12" t="n">
        <f aca="false">IF(OR(BV142=0,FH52=0),0,BV142*FH52/(BV142+FH52))</f>
        <v>24.5487594956793</v>
      </c>
      <c r="BW52" s="12" t="n">
        <f aca="false">IF(OR(BW142=0,FI52=0),0,BW142*FI52/(BW142+FI52))</f>
        <v>24.7501596480511</v>
      </c>
      <c r="BX52" s="12" t="n">
        <f aca="false">IF(OR(BX142=0,FJ52=0),0,BX142*FJ52/(BX142+FJ52))</f>
        <v>24.929550584142</v>
      </c>
      <c r="BY52" s="12" t="n">
        <f aca="false">IF(OR(BY142=0,FK52=0),0,BY142*FK52/(BY142+FK52))</f>
        <v>25.0875446900421</v>
      </c>
      <c r="BZ52" s="12" t="n">
        <f aca="false">IF(OR(BZ142=0,FL52=0),0,BZ142*FL52/(BZ142+FL52))</f>
        <v>25.2247388829207</v>
      </c>
      <c r="CA52" s="12" t="n">
        <f aca="false">IF(OR(CA142=0,FM52=0),0,CA142*FM52/(CA142+FM52))</f>
        <v>25.4741985912037</v>
      </c>
      <c r="CB52" s="12" t="n">
        <f aca="false">IF(OR(CB142=0,FN52=0),0,CB142*FN52/(CB142+FN52))</f>
        <v>25.6939872031822</v>
      </c>
      <c r="CC52" s="12" t="n">
        <f aca="false">IF(OR(CC142=0,FO52=0),0,CC142*FO52/(CC142+FO52))</f>
        <v>25.885264280116</v>
      </c>
      <c r="CD52" s="12" t="n">
        <f aca="false">IF(OR(CD142=0,FP52=0),0,CD142*FP52/(CD142+FP52))</f>
        <v>26.0491364326084</v>
      </c>
      <c r="CE52" s="12" t="n">
        <f aca="false">IF(OR(CE142=0,FQ52=0),0,CE142*FQ52/(CE142+FQ52))</f>
        <v>26.1866580018129</v>
      </c>
      <c r="CF52" s="12" t="n">
        <f aca="false">IF(OR(CF142=0,FR52=0),0,CF142*FR52/(CF142+FR52))</f>
        <v>26.5108597756173</v>
      </c>
      <c r="CG52" s="12" t="n">
        <f aca="false">IF(OR(CG142=0,FS52=0),0,CG142*FS52/(CG142+FS52))</f>
        <v>26.790356362207</v>
      </c>
      <c r="CH52" s="12" t="n">
        <f aca="false">IF(OR(CH142=0,FT52=0),0,CH142*FT52/(CH142+FT52))</f>
        <v>27.0277757063146</v>
      </c>
      <c r="CI52" s="12" t="n">
        <f aca="false">IF(OR(CI142=0,FU52=0),0,CI142*FU52/(CI142+FU52))</f>
        <v>27.2255462643337</v>
      </c>
      <c r="CJ52" s="12" t="n">
        <f aca="false">IF(OR(CJ142=0,FV52=0),0,CJ142*FV52/(CJ142+FV52))</f>
        <v>27.3859116272909</v>
      </c>
      <c r="CK52" s="12" t="n">
        <f aca="false">IF(OR(CK142=0,FW52=0),0,CK142*FW52/(CK142+FW52))</f>
        <v>27.8515213729539</v>
      </c>
      <c r="CL52" s="12" t="n">
        <f aca="false">IF(OR(CL142=0,FX52=0),0,CL142*FX52/(CL142+FX52))</f>
        <v>28.2391351070893</v>
      </c>
      <c r="CM52" s="12" t="n">
        <f aca="false">IF(OR(CM142=0,FY52=0),0,CM142*FY52/(CM142+FY52))</f>
        <v>28.5560815688968</v>
      </c>
      <c r="CN52" s="12" t="n">
        <f aca="false">IF(OR(CN142=0,FZ52=0),0,CN142*FZ52/(CN142+FZ52))</f>
        <v>28.8087869263289</v>
      </c>
      <c r="CO52" s="12" t="n">
        <f aca="false">IF(OR(CO142=0,GA52=0),0,CO142*GA52/(CO142+GA52))</f>
        <v>29.002901281928</v>
      </c>
      <c r="CP52" s="12" t="n">
        <f aca="false">IF(OR(CP142=0,GB52=0),0,CP142*GB52/(CP142+GB52))</f>
        <v>0</v>
      </c>
      <c r="CQ52" s="12" t="n">
        <f aca="false">IF(OR(CQ142=0,GC52=0),0,CQ142*GC52/(CQ142+GC52))</f>
        <v>0</v>
      </c>
      <c r="CR52" s="0" t="n">
        <f aca="false">IF(F$9=0,0,(SIN(F$12)*COS($E52)+SIN($E52)*COS(F$12))/SIN($E52)*F$9)</f>
        <v>33.8</v>
      </c>
      <c r="CS52" s="0" t="n">
        <f aca="false">IF(G$9=0,0,(SIN(G$12)*COS($E52)+SIN($E52)*COS(G$12))/SIN($E52)*G$9)</f>
        <v>35.6205685466376</v>
      </c>
      <c r="CT52" s="0" t="n">
        <f aca="false">IF(H$9=0,0,(SIN(H$12)*COS($E52)+SIN($E52)*COS(H$12))/SIN($E52)*H$9)</f>
        <v>37.4753673933851</v>
      </c>
      <c r="CU52" s="0" t="n">
        <f aca="false">IF(I$9=0,0,(SIN(I$12)*COS($E52)+SIN($E52)*COS(I$12))/SIN($E52)*I$9)</f>
        <v>40.1058415281745</v>
      </c>
      <c r="CV52" s="0" t="n">
        <f aca="false">IF(J$9=0,0,(SIN(J$12)*COS($E52)+SIN($E52)*COS(J$12))/SIN($E52)*J$9)</f>
        <v>42.7955845066631</v>
      </c>
      <c r="CW52" s="0" t="n">
        <f aca="false">IF(K$9=0,0,(SIN(K$12)*COS($E52)+SIN($E52)*COS(K$12))/SIN($E52)*K$9)</f>
        <v>45.5426027197364</v>
      </c>
      <c r="CX52" s="0" t="n">
        <f aca="false">IF(L$9=0,0,(SIN(L$12)*COS($E52)+SIN($E52)*COS(L$12))/SIN($E52)*L$9)</f>
        <v>48.3448636942208</v>
      </c>
      <c r="CY52" s="0" t="n">
        <f aca="false">IF(M$9=0,0,(SIN(M$12)*COS($E52)+SIN($E52)*COS(M$12))/SIN($E52)*M$9)</f>
        <v>51.2002970762177</v>
      </c>
      <c r="CZ52" s="0" t="n">
        <f aca="false">IF(N$9=0,0,(SIN(N$12)*COS($E52)+SIN($E52)*COS(N$12))/SIN($E52)*N$9)</f>
        <v>55.4941493665539</v>
      </c>
      <c r="DA52" s="0" t="n">
        <f aca="false">IF(O$9=0,0,(SIN(O$12)*COS($E52)+SIN($E52)*COS(O$12))/SIN($E52)*O$9)</f>
        <v>59.8801034919317</v>
      </c>
      <c r="DB52" s="0" t="n">
        <f aca="false">IF(P$9=0,0,(SIN(P$12)*COS($E52)+SIN($E52)*COS(P$12))/SIN($E52)*P$9)</f>
        <v>64.3546940000873</v>
      </c>
      <c r="DC52" s="0" t="n">
        <f aca="false">IF(Q$9=0,0,(SIN(Q$12)*COS($E52)+SIN($E52)*COS(Q$12))/SIN($E52)*Q$9)</f>
        <v>68.9143958836563</v>
      </c>
      <c r="DD52" s="0" t="n">
        <f aca="false">IF(R$9=0,0,(SIN(R$12)*COS($E52)+SIN($E52)*COS(R$12))/SIN($E52)*R$9)</f>
        <v>73.5556263124924</v>
      </c>
      <c r="DE52" s="0" t="n">
        <f aca="false">IF(S$9=0,0,(SIN(S$12)*COS($E52)+SIN($E52)*COS(S$12))/SIN($E52)*S$9)</f>
        <v>71.0684998999628</v>
      </c>
      <c r="DF52" s="0" t="n">
        <f aca="false">IF(T$9=0,0,(SIN(T$12)*COS($E52)+SIN($E52)*COS(T$12))/SIN($E52)*T$9)</f>
        <v>68.4682215879351</v>
      </c>
      <c r="DG52" s="0" t="n">
        <f aca="false">IF(U$9=0,0,(SIN(U$12)*COS($E52)+SIN($E52)*COS(U$12))/SIN($E52)*U$9)</f>
        <v>65.7577166210849</v>
      </c>
      <c r="DH52" s="0" t="n">
        <f aca="false">IF(V$9=0,0,(SIN(V$12)*COS($E52)+SIN($E52)*COS(V$12))/SIN($E52)*V$9)</f>
        <v>62.9399710433361</v>
      </c>
      <c r="DI52" s="0" t="n">
        <f aca="false">IF(W$9=0,0,(SIN(W$12)*COS($E52)+SIN($E52)*COS(W$12))/SIN($E52)*W$9)</f>
        <v>60.0180301302055</v>
      </c>
      <c r="DJ52" s="0" t="n">
        <f aca="false">IF(X$9=0,0,(SIN(X$12)*COS($E52)+SIN($E52)*COS(X$12))/SIN($E52)*X$9)</f>
        <v>58.4462582874774</v>
      </c>
      <c r="DK52" s="0" t="n">
        <f aca="false">IF(Y$9=0,0,(SIN(Y$12)*COS($E52)+SIN($E52)*COS(Y$12))/SIN($E52)*Y$9)</f>
        <v>56.8077642749165</v>
      </c>
      <c r="DL52" s="0" t="n">
        <f aca="false">IF(Z$9=0,0,(SIN(Z$12)*COS($E52)+SIN($E52)*COS(Z$12))/SIN($E52)*Z$9)</f>
        <v>55.1044209331549</v>
      </c>
      <c r="DM52" s="0" t="n">
        <f aca="false">IF(AA$9=0,0,(SIN(AA$12)*COS($E52)+SIN($E52)*COS(AA$12))/SIN($E52)*AA$9)</f>
        <v>53.3381353392666</v>
      </c>
      <c r="DN52" s="0" t="n">
        <f aca="false">IF(AB$9=0,0,(SIN(AB$12)*COS($E52)+SIN($E52)*COS(AB$12))/SIN($E52)*AB$9)</f>
        <v>51.510847802988</v>
      </c>
      <c r="DO52" s="0" t="n">
        <f aca="false">IF(AC$9=0,0,(SIN(AC$12)*COS($E52)+SIN($E52)*COS(AC$12))/SIN($E52)*AC$9)</f>
        <v>50.4562268962724</v>
      </c>
      <c r="DP52" s="0" t="n">
        <f aca="false">IF(AD$9=0,0,(SIN(AD$12)*COS($E52)+SIN($E52)*COS(AD$12))/SIN($E52)*AD$9)</f>
        <v>49.3591185583567</v>
      </c>
      <c r="DQ52" s="0" t="n">
        <f aca="false">IF(AE$9=0,0,(SIN(AE$12)*COS($E52)+SIN($E52)*COS(AE$12))/SIN($E52)*AE$9)</f>
        <v>48.2207899616621</v>
      </c>
      <c r="DR52" s="0" t="n">
        <f aca="false">IF(AF$9=0,0,(SIN(AF$12)*COS($E52)+SIN($E52)*COS(AF$12))/SIN($E52)*AF$9)</f>
        <v>47.0425288109024</v>
      </c>
      <c r="DS52" s="0" t="n">
        <f aca="false">IF(AG$9=0,0,(SIN(AG$12)*COS($E52)+SIN($E52)*COS(AG$12))/SIN($E52)*AG$9)</f>
        <v>45.8256426642116</v>
      </c>
      <c r="DT52" s="0" t="n">
        <f aca="false">IF(AH$9=0,0,(SIN(AH$12)*COS($E52)+SIN($E52)*COS(AH$12))/SIN($E52)*AH$9)</f>
        <v>45.0041908502107</v>
      </c>
      <c r="DU52" s="0" t="n">
        <f aca="false">IF(AI$9=0,0,(SIN(AI$12)*COS($E52)+SIN($E52)*COS(AI$12))/SIN($E52)*AI$9)</f>
        <v>44.152756739283</v>
      </c>
      <c r="DV52" s="0" t="n">
        <f aca="false">IF(AJ$9=0,0,(SIN(AJ$12)*COS($E52)+SIN($E52)*COS(AJ$12))/SIN($E52)*AJ$9)</f>
        <v>43.2723051224137</v>
      </c>
      <c r="DW52" s="0" t="n">
        <f aca="false">IF(AK$9=0,0,(SIN(AK$12)*COS($E52)+SIN($E52)*COS(AK$12))/SIN($E52)*AK$9)</f>
        <v>42.3638143718105</v>
      </c>
      <c r="DX52" s="0" t="n">
        <f aca="false">IF(AL$9=0,0,(SIN(AL$12)*COS($E52)+SIN($E52)*COS(AL$12))/SIN($E52)*AL$9)</f>
        <v>41.4282759265544</v>
      </c>
      <c r="DY52" s="0" t="n">
        <f aca="false">IF(AM$9=0,0,(SIN(AM$12)*COS($E52)+SIN($E52)*COS(AM$12))/SIN($E52)*AM$9)</f>
        <v>40.7642429918106</v>
      </c>
      <c r="DZ52" s="0" t="n">
        <f aca="false">IF(AN$9=0,0,(SIN(AN$12)*COS($E52)+SIN($E52)*COS(AN$12))/SIN($E52)*AN$9)</f>
        <v>40.0782670090824</v>
      </c>
      <c r="EA52" s="0" t="n">
        <f aca="false">IF(AO$9=0,0,(SIN(AO$12)*COS($E52)+SIN($E52)*COS(AO$12))/SIN($E52)*AO$9)</f>
        <v>39.3711021609687</v>
      </c>
      <c r="EB52" s="0" t="n">
        <f aca="false">IF(AP$9=0,0,(SIN(AP$12)*COS($E52)+SIN($E52)*COS(AP$12))/SIN($E52)*AP$9)</f>
        <v>38.6435118199909</v>
      </c>
      <c r="EC52" s="0" t="n">
        <f aca="false">IF(AQ$9=0,0,(SIN(AQ$12)*COS($E52)+SIN($E52)*COS(AQ$12))/SIN($E52)*AQ$9)</f>
        <v>37.8962681491478</v>
      </c>
      <c r="ED52" s="0" t="n">
        <f aca="false">IF(AR$9=0,0,(SIN(AR$12)*COS($E52)+SIN($E52)*COS(AR$12))/SIN($E52)*AR$9)</f>
        <v>37.434497204739</v>
      </c>
      <c r="EE52" s="0" t="n">
        <f aca="false">IF(AS$9=0,0,(SIN(AS$12)*COS($E52)+SIN($E52)*COS(AS$12))/SIN($E52)*AS$9)</f>
        <v>36.9568073208785</v>
      </c>
      <c r="EF52" s="0" t="n">
        <f aca="false">IF(AT$9=0,0,(SIN(AT$12)*COS($E52)+SIN($E52)*COS(AT$12))/SIN($E52)*AT$9)</f>
        <v>36.4637154924633</v>
      </c>
      <c r="EG52" s="0" t="n">
        <f aca="false">IF(AU$9=0,0,(SIN(AU$12)*COS($E52)+SIN($E52)*COS(AU$12))/SIN($E52)*AU$9)</f>
        <v>35.9557446684402</v>
      </c>
      <c r="EH52" s="0" t="n">
        <f aca="false">IF(AV$9=0,0,(SIN(AV$12)*COS($E52)+SIN($E52)*COS(AV$12))/SIN($E52)*AV$9)</f>
        <v>35.433423478967</v>
      </c>
      <c r="EI52" s="0" t="n">
        <f aca="false">IF(AW$9=0,0,(SIN(AW$12)*COS($E52)+SIN($E52)*COS(AW$12))/SIN($E52)*AW$9)</f>
        <v>34.9775806007576</v>
      </c>
      <c r="EJ52" s="0" t="n">
        <f aca="false">IF(AX$9=0,0,(SIN(AX$12)*COS($E52)+SIN($E52)*COS(AX$12))/SIN($E52)*AX$9)</f>
        <v>34.5087802254171</v>
      </c>
      <c r="EK52" s="0" t="n">
        <f aca="false">IF(AY$9=0,0,(SIN(AY$12)*COS($E52)+SIN($E52)*COS(AY$12))/SIN($E52)*AY$9)</f>
        <v>34.027492847861</v>
      </c>
      <c r="EL52" s="0" t="n">
        <f aca="false">IF(AZ$9=0,0,(SIN(AZ$12)*COS($E52)+SIN($E52)*COS(AZ$12))/SIN($E52)*AZ$9)</f>
        <v>33.5341933683599</v>
      </c>
      <c r="EM52" s="0" t="n">
        <f aca="false">IF(BA$9=0,0,(SIN(BA$12)*COS($E52)+SIN($E52)*COS(BA$12))/SIN($E52)*BA$9)</f>
        <v>33.0293608478789</v>
      </c>
      <c r="EN52" s="0" t="n">
        <f aca="false">IF(BB$9=0,0,(SIN(BB$12)*COS($E52)+SIN($E52)*COS(BB$12))/SIN($E52)*BB$9)</f>
        <v>32.6627367697016</v>
      </c>
      <c r="EO52" s="0" t="n">
        <f aca="false">IF(BC$9=0,0,(SIN(BC$12)*COS($E52)+SIN($E52)*COS(BC$12))/SIN($E52)*BC$9)</f>
        <v>32.2856857349605</v>
      </c>
      <c r="EP52" s="0" t="n">
        <f aca="false">IF(BD$9=0,0,(SIN(BD$12)*COS($E52)+SIN($E52)*COS(BD$12))/SIN($E52)*BD$9)</f>
        <v>31.8985613459459</v>
      </c>
      <c r="EQ52" s="0" t="n">
        <f aca="false">IF(BE$9=0,0,(SIN(BE$12)*COS($E52)+SIN($E52)*COS(BE$12))/SIN($E52)*BE$9)</f>
        <v>31.501720346137</v>
      </c>
      <c r="ER52" s="0" t="n">
        <f aca="false">IF(BF$9=0,0,(SIN(BF$12)*COS($E52)+SIN($E52)*COS(BF$12))/SIN($E52)*BF$9)</f>
        <v>31.0955224387868</v>
      </c>
      <c r="ES52" s="0" t="n">
        <f aca="false">IF(BG$9=0,0,(SIN(BG$12)*COS($E52)+SIN($E52)*COS(BG$12))/SIN($E52)*BG$9)</f>
        <v>31.5379127569116</v>
      </c>
      <c r="ET52" s="0" t="n">
        <f aca="false">IF(BH$9=0,0,(SIN(BH$12)*COS($E52)+SIN($E52)*COS(BH$12))/SIN($E52)*BH$9)</f>
        <v>31.9698437332569</v>
      </c>
      <c r="EU52" s="0" t="n">
        <f aca="false">IF(BI$9=0,0,(SIN(BI$12)*COS($E52)+SIN($E52)*COS(BI$12))/SIN($E52)*BI$9)</f>
        <v>32.3909000054789</v>
      </c>
      <c r="EV52" s="0" t="n">
        <f aca="false">IF(BJ$9=0,0,(SIN(BJ$12)*COS($E52)+SIN($E52)*COS(BJ$12))/SIN($E52)*BJ$9)</f>
        <v>32.8006698699266</v>
      </c>
      <c r="EW52" s="0" t="n">
        <f aca="false">IF(BK$9=0,0,(SIN(BK$12)*COS($E52)+SIN($E52)*COS(BK$12))/SIN($E52)*BK$9)</f>
        <v>33.1987454933908</v>
      </c>
      <c r="EX52" s="0" t="n">
        <f aca="false">IF(BL$9=0,0,(SIN(BL$12)*COS($E52)+SIN($E52)*COS(BL$12))/SIN($E52)*BL$9)</f>
        <v>33.8928398494467</v>
      </c>
      <c r="EY52" s="0" t="n">
        <f aca="false">IF(BM$9=0,0,(SIN(BM$12)*COS($E52)+SIN($E52)*COS(BM$12))/SIN($E52)*BM$9)</f>
        <v>34.5728314119617</v>
      </c>
      <c r="EZ52" s="0" t="n">
        <f aca="false">IF(BN$9=0,0,(SIN(BN$12)*COS($E52)+SIN($E52)*COS(BN$12))/SIN($E52)*BN$9)</f>
        <v>35.238044383473</v>
      </c>
      <c r="FA52" s="0" t="n">
        <f aca="false">IF(BO$9=0,0,(SIN(BO$12)*COS($E52)+SIN($E52)*COS(BO$12))/SIN($E52)*BO$9)</f>
        <v>35.8878087620101</v>
      </c>
      <c r="FB52" s="0" t="n">
        <f aca="false">IF(BP$9=0,0,(SIN(BP$12)*COS($E52)+SIN($E52)*COS(BP$12))/SIN($E52)*BP$9)</f>
        <v>36.5214606875502</v>
      </c>
      <c r="FC52" s="0" t="n">
        <f aca="false">IF(BQ$9=0,0,(SIN(BQ$12)*COS($E52)+SIN($E52)*COS(BQ$12))/SIN($E52)*BQ$9)</f>
        <v>37.2899278587615</v>
      </c>
      <c r="FD52" s="0" t="n">
        <f aca="false">IF(BR$9=0,0,(SIN(BR$12)*COS($E52)+SIN($E52)*COS(BR$12))/SIN($E52)*BR$9)</f>
        <v>38.0397069478036</v>
      </c>
      <c r="FE52" s="0" t="n">
        <f aca="false">IF(BS$9=0,0,(SIN(BS$12)*COS($E52)+SIN($E52)*COS(BS$12))/SIN($E52)*BS$9)</f>
        <v>38.7700166317935</v>
      </c>
      <c r="FF52" s="0" t="n">
        <f aca="false">IF(BT$9=0,0,(SIN(BT$12)*COS($E52)+SIN($E52)*COS(BT$12))/SIN($E52)*BT$9)</f>
        <v>39.4800839193946</v>
      </c>
      <c r="FG52" s="0" t="n">
        <f aca="false">IF(BU$9=0,0,(SIN(BU$12)*COS($E52)+SIN($E52)*COS(BU$12))/SIN($E52)*BU$9)</f>
        <v>40.1691445539739</v>
      </c>
      <c r="FH52" s="0" t="n">
        <f aca="false">IF(BV$9=0,0,(SIN(BV$12)*COS($E52)+SIN($E52)*COS(BV$12))/SIN($E52)*BV$9)</f>
        <v>41.1323596699361</v>
      </c>
      <c r="FI52" s="0" t="n">
        <f aca="false">IF(BW$9=0,0,(SIN(BW$12)*COS($E52)+SIN($E52)*COS(BW$12))/SIN($E52)*BW$9)</f>
        <v>42.0696212164507</v>
      </c>
      <c r="FJ52" s="0" t="n">
        <f aca="false">IF(BX$9=0,0,(SIN(BX$12)*COS($E52)+SIN($E52)*COS(BX$12))/SIN($E52)*BX$9)</f>
        <v>42.9799246823974</v>
      </c>
      <c r="FK52" s="0" t="n">
        <f aca="false">IF(BY$9=0,0,(SIN(BY$12)*COS($E52)+SIN($E52)*COS(BY$12))/SIN($E52)*BY$9)</f>
        <v>43.8622780765245</v>
      </c>
      <c r="FL52" s="0" t="n">
        <f aca="false">IF(BZ$9=0,0,(SIN(BZ$12)*COS($E52)+SIN($E52)*COS(BZ$12))/SIN($E52)*BZ$9)</f>
        <v>44.7157024473247</v>
      </c>
      <c r="FM52" s="0" t="n">
        <f aca="false">IF(CA$9=0,0,(SIN(CA$12)*COS($E52)+SIN($E52)*COS(CA$12))/SIN($E52)*CA$9)</f>
        <v>45.9688477975373</v>
      </c>
      <c r="FN52" s="0" t="n">
        <f aca="false">IF(CB$9=0,0,(SIN(CB$12)*COS($E52)+SIN($E52)*COS(CB$12))/SIN($E52)*CB$9)</f>
        <v>47.1846512544398</v>
      </c>
      <c r="FO52" s="0" t="n">
        <f aca="false">IF(CC$9=0,0,(SIN(CC$12)*COS($E52)+SIN($E52)*COS(CC$12))/SIN($E52)*CC$9)</f>
        <v>48.3617864235382</v>
      </c>
      <c r="FP52" s="0" t="n">
        <f aca="false">IF(CD$9=0,0,(SIN(CD$12)*COS($E52)+SIN($E52)*COS(CD$12))/SIN($E52)*CD$9)</f>
        <v>49.4989460896835</v>
      </c>
      <c r="FQ52" s="0" t="n">
        <f aca="false">IF(CE$9=0,0,(SIN(CE$12)*COS($E52)+SIN($E52)*COS(CE$12))/SIN($E52)*CE$9)</f>
        <v>50.5948429042291</v>
      </c>
      <c r="FR52" s="0" t="n">
        <f aca="false">IF(CF$9=0,0,(SIN(CF$12)*COS($E52)+SIN($E52)*COS(CF$12))/SIN($E52)*CF$9)</f>
        <v>52.4723836286437</v>
      </c>
      <c r="FS52" s="0" t="n">
        <f aca="false">IF(CG$9=0,0,(SIN(CG$12)*COS($E52)+SIN($E52)*COS(CG$12))/SIN($E52)*CG$9)</f>
        <v>54.2906020417535</v>
      </c>
      <c r="FT52" s="0" t="n">
        <f aca="false">IF(CH$9=0,0,(SIN(CH$12)*COS($E52)+SIN($E52)*COS(CH$12))/SIN($E52)*CH$9)</f>
        <v>56.0475283818886</v>
      </c>
      <c r="FU52" s="0" t="n">
        <f aca="false">IF(CI$9=0,0,(SIN(CI$12)*COS($E52)+SIN($E52)*COS(CI$12))/SIN($E52)*CI$9)</f>
        <v>57.741225190232</v>
      </c>
      <c r="FV52" s="0" t="n">
        <f aca="false">IF(CJ$9=0,0,(SIN(CJ$12)*COS($E52)+SIN($E52)*COS(CJ$12))/SIN($E52)*CJ$9)</f>
        <v>59.3697883281373</v>
      </c>
      <c r="FW52" s="0" t="n">
        <f aca="false">IF(CK$9=0,0,(SIN(CK$12)*COS($E52)+SIN($E52)*COS(CK$12))/SIN($E52)*CK$9)</f>
        <v>62.627509701084</v>
      </c>
      <c r="FX52" s="0" t="n">
        <f aca="false">IF(CL$9=0,0,(SIN(CL$12)*COS($E52)+SIN($E52)*COS(CL$12))/SIN($E52)*CL$9)</f>
        <v>65.7774287543062</v>
      </c>
      <c r="FY52" s="0" t="n">
        <f aca="false">IF(CM$9=0,0,(SIN(CM$12)*COS($E52)+SIN($E52)*COS(CM$12))/SIN($E52)*CM$9)</f>
        <v>68.8162150685772</v>
      </c>
      <c r="FZ52" s="0" t="n">
        <f aca="false">IF(CN$9=0,0,(SIN(CN$12)*COS($E52)+SIN($E52)*COS(CN$12))/SIN($E52)*CN$9)</f>
        <v>71.7405998255938</v>
      </c>
      <c r="GA52" s="0" t="n">
        <f aca="false">IF(CO$9=0,0,(SIN(CO$12)*COS($E52)+SIN($E52)*COS(CO$12))/SIN($E52)*CO$9)</f>
        <v>74.5473775174435</v>
      </c>
      <c r="GB52" s="0" t="n">
        <f aca="false">IF(CP$9=0,0,(SIN(CP$12)*COS($E52)+SIN($E52)*COS(CP$12))/SIN($E52)*CP$9)</f>
        <v>0</v>
      </c>
      <c r="GC52" s="0" t="n">
        <f aca="false">IF(CQ$9=0,0,(SIN(CQ$12)*COS($E52)+SIN($E52)*COS(CQ$12))/SIN($E52)*CQ$9)</f>
        <v>0</v>
      </c>
    </row>
    <row r="53" customFormat="false" ht="12.8" hidden="true" customHeight="false" outlineLevel="0" collapsed="false">
      <c r="A53" s="0" t="n">
        <f aca="false">MAX($F53:$CQ53)</f>
        <v>55.2465018555072</v>
      </c>
      <c r="B53" s="91" t="n">
        <f aca="false">IF(ISNA(INDEX(vmg!$B$6:$B$151,MATCH($C53,vmg!$F$6:$F$151,0))),IF(ISNA(INDEX(vmg!$B$6:$B$151,MATCH($C53,vmg!$D$6:$D$151,0))),0,INDEX(vmg!$B$6:$B$151,MATCH($C53,vmg!$D$6:$D$151,0))),INDEX(vmg!$B$6:$B$151,MATCH($C53,vmg!$F$6:$F$151,0)))</f>
        <v>59.04</v>
      </c>
      <c r="C53" s="90" t="n">
        <f aca="false">MOD(Best +D53,360)</f>
        <v>122</v>
      </c>
      <c r="D53" s="90" t="n">
        <f aca="false">D52+1</f>
        <v>41</v>
      </c>
      <c r="E53" s="1" t="n">
        <f aca="false">D53*PI()/180</f>
        <v>0.715584993317675</v>
      </c>
      <c r="F53" s="12" t="n">
        <f aca="false">IF(OR(F143=0,CR53=0),0,F143*CR53/(F143+CR53))</f>
        <v>33.79999885756</v>
      </c>
      <c r="G53" s="12" t="n">
        <f aca="false">IF(OR(G143=0,CS53=0),0,G143*CS53/(G143+CS53))</f>
        <v>35.0442887971456</v>
      </c>
      <c r="H53" s="12" t="n">
        <f aca="false">IF(OR(H143=0,CT53=0),0,H143*CT53/(H143+CT53))</f>
        <v>36.2476298480241</v>
      </c>
      <c r="I53" s="12" t="n">
        <f aca="false">IF(OR(I143=0,CU53=0),0,I143*CU53/(I143+CU53))</f>
        <v>38.0791044181058</v>
      </c>
      <c r="J53" s="12" t="n">
        <f aca="false">IF(OR(J143=0,CV53=0),0,J143*CV53/(J143+CV53))</f>
        <v>39.8400110000765</v>
      </c>
      <c r="K53" s="12" t="n">
        <f aca="false">IF(OR(K143=0,CW53=0),0,K143*CW53/(K143+CW53))</f>
        <v>41.5250047614665</v>
      </c>
      <c r="L53" s="12" t="n">
        <f aca="false">IF(OR(L143=0,CX53=0),0,L143*CX53/(L143+CX53))</f>
        <v>43.1298480053517</v>
      </c>
      <c r="M53" s="12" t="n">
        <f aca="false">IF(OR(M143=0,CY53=0),0,M143*CY53/(M143+CY53))</f>
        <v>44.65136527784</v>
      </c>
      <c r="N53" s="12" t="n">
        <f aca="false">IF(OR(N143=0,CZ53=0),0,N143*CZ53/(N143+CZ53))</f>
        <v>47.0952784652796</v>
      </c>
      <c r="O53" s="12" t="n">
        <f aca="false">IF(OR(O143=0,DA53=0),0,O143*DA53/(O143+DA53))</f>
        <v>49.3790941899125</v>
      </c>
      <c r="P53" s="12" t="n">
        <f aca="false">IF(OR(P143=0,DB53=0),0,P143*DB53/(P143+DB53))</f>
        <v>51.4992360373039</v>
      </c>
      <c r="Q53" s="12" t="n">
        <f aca="false">IF(OR(Q143=0,DC53=0),0,Q143*DC53/(Q143+DC53))</f>
        <v>53.4546562953416</v>
      </c>
      <c r="R53" s="12" t="n">
        <f aca="false">IF(OR(R143=0,DD53=0),0,R143*DD53/(R143+DD53))</f>
        <v>55.2465018555072</v>
      </c>
      <c r="S53" s="12" t="n">
        <f aca="false">IF(OR(S143=0,DE53=0),0,S143*DE53/(S143+DE53))</f>
        <v>52.9471431641226</v>
      </c>
      <c r="T53" s="12" t="n">
        <f aca="false">IF(OR(T143=0,DF53=0),0,T143*DF53/(T143+DF53))</f>
        <v>50.6979395271472</v>
      </c>
      <c r="U53" s="12" t="n">
        <f aca="false">IF(OR(U143=0,DG53=0),0,U143*DG53/(U143+DG53))</f>
        <v>48.4870780481123</v>
      </c>
      <c r="V53" s="12" t="n">
        <f aca="false">IF(OR(V143=0,DH53=0),0,V143*DH53/(V143+DH53))</f>
        <v>46.3034463299324</v>
      </c>
      <c r="W53" s="12" t="n">
        <f aca="false">IF(OR(W143=0,DI53=0),0,W143*DI53/(W143+DI53))</f>
        <v>44.1364186044435</v>
      </c>
      <c r="X53" s="12" t="n">
        <f aca="false">IF(OR(X143=0,DJ53=0),0,X143*DJ53/(X143+DJ53))</f>
        <v>42.7653790394038</v>
      </c>
      <c r="Y53" s="12" t="n">
        <f aca="false">IF(OR(Y143=0,DK53=0),0,Y143*DK53/(Y143+DK53))</f>
        <v>41.4072756266634</v>
      </c>
      <c r="Z53" s="12" t="n">
        <f aca="false">IF(OR(Z143=0,DL53=0),0,Z143*DL53/(Z143+DL53))</f>
        <v>40.0584521717358</v>
      </c>
      <c r="AA53" s="12" t="n">
        <f aca="false">IF(OR(AA143=0,DM53=0),0,AA143*DM53/(AA143+DM53))</f>
        <v>38.7153837294277</v>
      </c>
      <c r="AB53" s="12" t="n">
        <f aca="false">IF(OR(AB143=0,DN53=0),0,AB143*DN53/(AB143+DN53))</f>
        <v>37.3746384416418</v>
      </c>
      <c r="AC53" s="12" t="n">
        <f aca="false">IF(OR(AC143=0,DO53=0),0,AC143*DO53/(AC143+DO53))</f>
        <v>36.4745525369041</v>
      </c>
      <c r="AD53" s="12" t="n">
        <f aca="false">IF(OR(AD143=0,DP53=0),0,AD143*DP53/(AD143+DP53))</f>
        <v>35.5771812463213</v>
      </c>
      <c r="AE53" s="12" t="n">
        <f aca="false">IF(OR(AE143=0,DQ53=0),0,AE143*DQ53/(AE143+DQ53))</f>
        <v>34.6812642891348</v>
      </c>
      <c r="AF53" s="12" t="n">
        <f aca="false">IF(OR(AF143=0,DR53=0),0,AF143*DR53/(AF143+DR53))</f>
        <v>33.7855738668764</v>
      </c>
      <c r="AG53" s="12" t="n">
        <f aca="false">IF(OR(AG143=0,DS53=0),0,AG143*DS53/(AG143+DS53))</f>
        <v>32.8889067881839</v>
      </c>
      <c r="AH53" s="12" t="n">
        <f aca="false">IF(OR(AH143=0,DT53=0),0,AH143*DT53/(AH143+DT53))</f>
        <v>32.2154379958031</v>
      </c>
      <c r="AI53" s="12" t="n">
        <f aca="false">IF(OR(AI143=0,DU53=0),0,AI143*DU53/(AI143+DU53))</f>
        <v>31.541317350135</v>
      </c>
      <c r="AJ53" s="12" t="n">
        <f aca="false">IF(OR(AJ143=0,DV53=0),0,AJ143*DV53/(AJ143+DV53))</f>
        <v>30.8660219741885</v>
      </c>
      <c r="AK53" s="12" t="n">
        <f aca="false">IF(OR(AK143=0,DW53=0),0,AK143*DW53/(AK143+DW53))</f>
        <v>30.1890386701559</v>
      </c>
      <c r="AL53" s="12" t="n">
        <f aca="false">IF(OR(AL143=0,DX53=0),0,AL143*DX53/(AL143+DX53))</f>
        <v>29.5098618978224</v>
      </c>
      <c r="AM53" s="12" t="n">
        <f aca="false">IF(OR(AM143=0,DY53=0),0,AM143*DY53/(AM143+DY53))</f>
        <v>28.9810088717737</v>
      </c>
      <c r="AN53" s="12" t="n">
        <f aca="false">IF(OR(AN143=0,DZ53=0),0,AN143*DZ53/(AN143+DZ53))</f>
        <v>28.4503851360797</v>
      </c>
      <c r="AO53" s="12" t="n">
        <f aca="false">IF(OR(AO143=0,EA53=0),0,AO143*EA53/(AO143+EA53))</f>
        <v>27.9177854401918</v>
      </c>
      <c r="AP53" s="12" t="n">
        <f aca="false">IF(OR(AP143=0,EB53=0),0,AP143*EB53/(AP143+EB53))</f>
        <v>27.3830078826332</v>
      </c>
      <c r="AQ53" s="12" t="n">
        <f aca="false">IF(OR(AQ143=0,EC53=0),0,AQ143*EC53/(AQ143+EC53))</f>
        <v>26.8458535234419</v>
      </c>
      <c r="AR53" s="12" t="n">
        <f aca="false">IF(OR(AR143=0,ED53=0),0,AR143*ED53/(AR143+ED53))</f>
        <v>26.4611385686418</v>
      </c>
      <c r="AS53" s="12" t="n">
        <f aca="false">IF(OR(AS143=0,EE53=0),0,AS143*EE53/(AS143+EE53))</f>
        <v>26.0744313884301</v>
      </c>
      <c r="AT53" s="12" t="n">
        <f aca="false">IF(OR(AT143=0,EF53=0),0,AT143*EF53/(AT143+EF53))</f>
        <v>25.6857129938861</v>
      </c>
      <c r="AU53" s="12" t="n">
        <f aca="false">IF(OR(AU143=0,EG53=0),0,AU143*EG53/(AU143+EG53))</f>
        <v>25.2949649350472</v>
      </c>
      <c r="AV53" s="12" t="n">
        <f aca="false">IF(OR(AV143=0,EH53=0),0,AV143*EH53/(AV143+EH53))</f>
        <v>24.9021694309385</v>
      </c>
      <c r="AW53" s="12" t="n">
        <f aca="false">IF(OR(AW143=0,EI53=0),0,AW143*EI53/(AW143+EI53))</f>
        <v>24.5476203530278</v>
      </c>
      <c r="AX53" s="12" t="n">
        <f aca="false">IF(OR(AX143=0,EJ53=0),0,AX143*EJ53/(AX143+EJ53))</f>
        <v>24.1910470591255</v>
      </c>
      <c r="AY53" s="12" t="n">
        <f aca="false">IF(OR(AY143=0,EK53=0),0,AY143*EK53/(AY143+EK53))</f>
        <v>23.832460564146</v>
      </c>
      <c r="AZ53" s="12" t="n">
        <f aca="false">IF(OR(AZ143=0,EL53=0),0,AZ143*EL53/(AZ143+EL53))</f>
        <v>23.4718723615443</v>
      </c>
      <c r="BA53" s="12" t="n">
        <f aca="false">IF(OR(BA143=0,EM53=0),0,BA143*EM53/(BA143+EM53))</f>
        <v>23.1092945902583</v>
      </c>
      <c r="BB53" s="12" t="n">
        <f aca="false">IF(OR(BB143=0,EN53=0),0,BB143*EN53/(BB143+EN53))</f>
        <v>22.8191586550047</v>
      </c>
      <c r="BC53" s="12" t="n">
        <f aca="false">IF(OR(BC143=0,EO53=0),0,BC143*EO53/(BC143+EO53))</f>
        <v>22.5269953297768</v>
      </c>
      <c r="BD53" s="12" t="n">
        <f aca="false">IF(OR(BD143=0,EP53=0),0,BD143*EP53/(BD143+EP53))</f>
        <v>22.2328474656446</v>
      </c>
      <c r="BE53" s="12" t="n">
        <f aca="false">IF(OR(BE143=0,EQ53=0),0,BE143*EQ53/(BE143+EQ53))</f>
        <v>21.9367576749708</v>
      </c>
      <c r="BF53" s="12" t="n">
        <f aca="false">IF(OR(BF143=0,ER53=0),0,BF143*ER53/(BF143+ER53))</f>
        <v>21.6387684855963</v>
      </c>
      <c r="BG53" s="12" t="n">
        <f aca="false">IF(OR(BG143=0,ES53=0),0,BG143*ES53/(BG143+ES53))</f>
        <v>21.7593986983659</v>
      </c>
      <c r="BH53" s="12" t="n">
        <f aca="false">IF(OR(BH143=0,ET53=0),0,BH143*ET53/(BH143+ET53))</f>
        <v>21.8701692946772</v>
      </c>
      <c r="BI53" s="12" t="n">
        <f aca="false">IF(OR(BI143=0,EU53=0),0,BI143*EU53/(BI143+EU53))</f>
        <v>21.9711445558884</v>
      </c>
      <c r="BJ53" s="12" t="n">
        <f aca="false">IF(OR(BJ143=0,EV53=0),0,BJ143*EV53/(BJ143+EV53))</f>
        <v>22.0623934029794</v>
      </c>
      <c r="BK53" s="12" t="n">
        <f aca="false">IF(OR(BK143=0,EW53=0),0,BK143*EW53/(BK143+EW53))</f>
        <v>22.1439888141874</v>
      </c>
      <c r="BL53" s="12" t="n">
        <f aca="false">IF(OR(BL143=0,EX53=0),0,BL143*EX53/(BL143+EX53))</f>
        <v>22.3535655133191</v>
      </c>
      <c r="BM53" s="12" t="n">
        <f aca="false">IF(OR(BM143=0,EY53=0),0,BM143*EY53/(BM143+EY53))</f>
        <v>22.5477225011863</v>
      </c>
      <c r="BN53" s="12" t="n">
        <f aca="false">IF(OR(BN143=0,EZ53=0),0,BN143*EZ53/(BN143+EZ53))</f>
        <v>22.7266615675186</v>
      </c>
      <c r="BO53" s="12" t="n">
        <f aca="false">IF(OR(BO143=0,FA53=0),0,BO143*FA53/(BO143+FA53))</f>
        <v>22.890591703692</v>
      </c>
      <c r="BP53" s="12" t="n">
        <f aca="false">IF(OR(BP143=0,FB53=0),0,BP143*FB53/(BP143+FB53))</f>
        <v>23.0397276638479</v>
      </c>
      <c r="BQ53" s="12" t="n">
        <f aca="false">IF(OR(BQ143=0,FC53=0),0,BQ143*FC53/(BQ143+FC53))</f>
        <v>23.2346947523433</v>
      </c>
      <c r="BR53" s="12" t="n">
        <f aca="false">IF(OR(BR143=0,FD53=0),0,BR143*FD53/(BR143+FD53))</f>
        <v>23.4120901196049</v>
      </c>
      <c r="BS53" s="12" t="n">
        <f aca="false">IF(OR(BS143=0,FE53=0),0,BS143*FE53/(BS143+FE53))</f>
        <v>23.5722453393639</v>
      </c>
      <c r="BT53" s="12" t="n">
        <f aca="false">IF(OR(BT143=0,FF53=0),0,BT143*FF53/(BT143+FF53))</f>
        <v>23.7154927453512</v>
      </c>
      <c r="BU53" s="12" t="n">
        <f aca="false">IF(OR(BU143=0,FG53=0),0,BU143*FG53/(BU143+FG53))</f>
        <v>23.8421639792403</v>
      </c>
      <c r="BV53" s="12" t="n">
        <f aca="false">IF(OR(BV143=0,FH53=0),0,BV143*FH53/(BV143+FH53))</f>
        <v>24.0568058734188</v>
      </c>
      <c r="BW53" s="12" t="n">
        <f aca="false">IF(OR(BW143=0,FI53=0),0,BW143*FI53/(BW143+FI53))</f>
        <v>24.2490035610496</v>
      </c>
      <c r="BX53" s="12" t="n">
        <f aca="false">IF(OR(BX143=0,FJ53=0),0,BX143*FJ53/(BX143+FJ53))</f>
        <v>24.4193745457736</v>
      </c>
      <c r="BY53" s="12" t="n">
        <f aca="false">IF(OR(BY143=0,FK53=0),0,BY143*FK53/(BY143+FK53))</f>
        <v>24.5685225503781</v>
      </c>
      <c r="BZ53" s="12" t="n">
        <f aca="false">IF(OR(BZ143=0,FL53=0),0,BZ143*FL53/(BZ143+FL53))</f>
        <v>24.6970361880065</v>
      </c>
      <c r="CA53" s="12" t="n">
        <f aca="false">IF(OR(CA143=0,FM53=0),0,CA143*FM53/(CA143+FM53))</f>
        <v>24.9360379086828</v>
      </c>
      <c r="CB53" s="12" t="n">
        <f aca="false">IF(OR(CB143=0,FN53=0),0,CB143*FN53/(CB143+FN53))</f>
        <v>25.1456374119096</v>
      </c>
      <c r="CC53" s="12" t="n">
        <f aca="false">IF(OR(CC143=0,FO53=0),0,CC143*FO53/(CC143+FO53))</f>
        <v>25.3269761404741</v>
      </c>
      <c r="CD53" s="12" t="n">
        <f aca="false">IF(OR(CD143=0,FP53=0),0,CD143*FP53/(CD143+FP53))</f>
        <v>25.481143836744</v>
      </c>
      <c r="CE53" s="12" t="n">
        <f aca="false">IF(OR(CE143=0,FQ53=0),0,CE143*FQ53/(CE143+FQ53))</f>
        <v>25.6091791462144</v>
      </c>
      <c r="CF53" s="12" t="n">
        <f aca="false">IF(OR(CF143=0,FR53=0),0,CF143*FR53/(CF143+FR53))</f>
        <v>25.9209091191698</v>
      </c>
      <c r="CG53" s="12" t="n">
        <f aca="false">IF(OR(CG143=0,FS53=0),0,CG143*FS53/(CG143+FS53))</f>
        <v>26.1883897975354</v>
      </c>
      <c r="CH53" s="12" t="n">
        <f aca="false">IF(OR(CH143=0,FT53=0),0,CH143*FT53/(CH143+FT53))</f>
        <v>26.4142047193632</v>
      </c>
      <c r="CI53" s="12" t="n">
        <f aca="false">IF(OR(CI143=0,FU53=0),0,CI143*FU53/(CI143+FU53))</f>
        <v>26.6007426533756</v>
      </c>
      <c r="CJ53" s="12" t="n">
        <f aca="false">IF(OR(CJ143=0,FV53=0),0,CJ143*FV53/(CJ143+FV53))</f>
        <v>26.7502116734212</v>
      </c>
      <c r="CK53" s="12" t="n">
        <f aca="false">IF(OR(CK143=0,FW53=0),0,CK143*FW53/(CK143+FW53))</f>
        <v>27.2000067158142</v>
      </c>
      <c r="CL53" s="12" t="n">
        <f aca="false">IF(OR(CL143=0,FX53=0),0,CL143*FX53/(CL143+FX53))</f>
        <v>27.572720603458</v>
      </c>
      <c r="CM53" s="12" t="n">
        <f aca="false">IF(OR(CM143=0,FY53=0),0,CM143*FY53/(CM143+FY53))</f>
        <v>27.8755508060423</v>
      </c>
      <c r="CN53" s="12" t="n">
        <f aca="false">IF(OR(CN143=0,FZ53=0),0,CN143*FZ53/(CN143+FZ53))</f>
        <v>28.1148135077845</v>
      </c>
      <c r="CO53" s="12" t="n">
        <f aca="false">IF(OR(CO143=0,GA53=0),0,CO143*GA53/(CO143+GA53))</f>
        <v>28.2960661928682</v>
      </c>
      <c r="CP53" s="12" t="n">
        <f aca="false">IF(OR(CP143=0,GB53=0),0,CP143*GB53/(CP143+GB53))</f>
        <v>0</v>
      </c>
      <c r="CQ53" s="12" t="n">
        <f aca="false">IF(OR(CQ143=0,GC53=0),0,CQ143*GC53/(CQ143+GC53))</f>
        <v>0</v>
      </c>
      <c r="CR53" s="0" t="n">
        <f aca="false">IF(F$9=0,0,(SIN(F$12)*COS($E53)+SIN($E53)*COS(F$12))/SIN($E53)*F$9)</f>
        <v>33.8</v>
      </c>
      <c r="CS53" s="0" t="n">
        <f aca="false">IF(G$9=0,0,(SIN(G$12)*COS($E53)+SIN($E53)*COS(G$12))/SIN($E53)*G$9)</f>
        <v>35.5953612860986</v>
      </c>
      <c r="CT53" s="0" t="n">
        <f aca="false">IF(H$9=0,0,(SIN(H$12)*COS($E53)+SIN($E53)*COS(H$12))/SIN($E53)*H$9)</f>
        <v>37.4233717963284</v>
      </c>
      <c r="CU53" s="0" t="n">
        <f aca="false">IF(I$9=0,0,(SIN(I$12)*COS($E53)+SIN($E53)*COS(I$12))/SIN($E53)*I$9)</f>
        <v>40.0239692512944</v>
      </c>
      <c r="CV53" s="0" t="n">
        <f aca="false">IF(J$9=0,0,(SIN(J$12)*COS($E53)+SIN($E53)*COS(J$12))/SIN($E53)*J$9)</f>
        <v>42.6812638766266</v>
      </c>
      <c r="CW53" s="0" t="n">
        <f aca="false">IF(K$9=0,0,(SIN(K$12)*COS($E53)+SIN($E53)*COS(K$12))/SIN($E53)*K$9)</f>
        <v>45.3932747177405</v>
      </c>
      <c r="CX53" s="0" t="n">
        <f aca="false">IF(L$9=0,0,(SIN(L$12)*COS($E53)+SIN($E53)*COS(L$12))/SIN($E53)*L$9)</f>
        <v>48.1579835256033</v>
      </c>
      <c r="CY53" s="0" t="n">
        <f aca="false">IF(M$9=0,0,(SIN(M$12)*COS($E53)+SIN($E53)*COS(M$12))/SIN($E53)*M$9)</f>
        <v>50.9733357346517</v>
      </c>
      <c r="CZ53" s="0" t="n">
        <f aca="false">IF(N$9=0,0,(SIN(N$12)*COS($E53)+SIN($E53)*COS(N$12))/SIN($E53)*N$9)</f>
        <v>55.2176835466085</v>
      </c>
      <c r="DA53" s="0" t="n">
        <f aca="false">IF(O$9=0,0,(SIN(O$12)*COS($E53)+SIN($E53)*COS(O$12))/SIN($E53)*O$9)</f>
        <v>59.5499259558749</v>
      </c>
      <c r="DB53" s="0" t="n">
        <f aca="false">IF(P$9=0,0,(SIN(P$12)*COS($E53)+SIN($E53)*COS(P$12))/SIN($E53)*P$9)</f>
        <v>63.9666250508743</v>
      </c>
      <c r="DC53" s="0" t="n">
        <f aca="false">IF(Q$9=0,0,(SIN(Q$12)*COS($E53)+SIN($E53)*COS(Q$12))/SIN($E53)*Q$9)</f>
        <v>68.464285941918</v>
      </c>
      <c r="DD53" s="0" t="n">
        <f aca="false">IF(R$9=0,0,(SIN(R$12)*COS($E53)+SIN($E53)*COS(R$12))/SIN($E53)*R$9)</f>
        <v>73.0393584805475</v>
      </c>
      <c r="DE53" s="0" t="n">
        <f aca="false">IF(S$9=0,0,(SIN(S$12)*COS($E53)+SIN($E53)*COS(S$12))/SIN($E53)*S$9)</f>
        <v>70.5359884299627</v>
      </c>
      <c r="DF53" s="0" t="n">
        <f aca="false">IF(T$9=0,0,(SIN(T$12)*COS($E53)+SIN($E53)*COS(T$12))/SIN($E53)*T$9)</f>
        <v>67.9235697401947</v>
      </c>
      <c r="DG53" s="0" t="n">
        <f aca="false">IF(U$9=0,0,(SIN(U$12)*COS($E53)+SIN($E53)*COS(U$12))/SIN($E53)*U$9)</f>
        <v>65.2050148744453</v>
      </c>
      <c r="DH53" s="0" t="n">
        <f aca="false">IF(V$9=0,0,(SIN(V$12)*COS($E53)+SIN($E53)*COS(V$12))/SIN($E53)*V$9)</f>
        <v>62.3832946537024</v>
      </c>
      <c r="DI53" s="0" t="n">
        <f aca="false">IF(W$9=0,0,(SIN(W$12)*COS($E53)+SIN($E53)*COS(W$12))/SIN($E53)*W$9)</f>
        <v>59.4614366991054</v>
      </c>
      <c r="DJ53" s="0" t="n">
        <f aca="false">IF(X$9=0,0,(SIN(X$12)*COS($E53)+SIN($E53)*COS(X$12))/SIN($E53)*X$9)</f>
        <v>57.8797177435889</v>
      </c>
      <c r="DK53" s="0" t="n">
        <f aca="false">IF(Y$9=0,0,(SIN(Y$12)*COS($E53)+SIN($E53)*COS(Y$12))/SIN($E53)*Y$9)</f>
        <v>56.2337847220618</v>
      </c>
      <c r="DL53" s="0" t="n">
        <f aca="false">IF(Z$9=0,0,(SIN(Z$12)*COS($E53)+SIN($E53)*COS(Z$12))/SIN($E53)*Z$9)</f>
        <v>54.5254991415092</v>
      </c>
      <c r="DM53" s="0" t="n">
        <f aca="false">IF(AA$9=0,0,(SIN(AA$12)*COS($E53)+SIN($E53)*COS(AA$12))/SIN($E53)*AA$9)</f>
        <v>52.7567552775358</v>
      </c>
      <c r="DN53" s="0" t="n">
        <f aca="false">IF(AB$9=0,0,(SIN(AB$12)*COS($E53)+SIN($E53)*COS(AB$12))/SIN($E53)*AB$9)</f>
        <v>50.9294791788427</v>
      </c>
      <c r="DO53" s="0" t="n">
        <f aca="false">IF(AC$9=0,0,(SIN(AC$12)*COS($E53)+SIN($E53)*COS(AC$12))/SIN($E53)*AC$9)</f>
        <v>49.867621417589</v>
      </c>
      <c r="DP53" s="0" t="n">
        <f aca="false">IF(AD$9=0,0,(SIN(AD$12)*COS($E53)+SIN($E53)*COS(AD$12))/SIN($E53)*AD$9)</f>
        <v>48.7649181989334</v>
      </c>
      <c r="DQ53" s="0" t="n">
        <f aca="false">IF(AE$9=0,0,(SIN(AE$12)*COS($E53)+SIN($E53)*COS(AE$12))/SIN($E53)*AE$9)</f>
        <v>47.6226273410971</v>
      </c>
      <c r="DR53" s="0" t="n">
        <f aca="false">IF(AF$9=0,0,(SIN(AF$12)*COS($E53)+SIN($E53)*COS(AF$12))/SIN($E53)*AF$9)</f>
        <v>46.4420262551049</v>
      </c>
      <c r="DS53" s="0" t="n">
        <f aca="false">IF(AG$9=0,0,(SIN(AG$12)*COS($E53)+SIN($E53)*COS(AG$12))/SIN($E53)*AG$9)</f>
        <v>45.2244112725511</v>
      </c>
      <c r="DT53" s="0" t="n">
        <f aca="false">IF(AH$9=0,0,(SIN(AH$12)*COS($E53)+SIN($E53)*COS(AH$12))/SIN($E53)*AH$9)</f>
        <v>44.3980008194265</v>
      </c>
      <c r="DU53" s="0" t="n">
        <f aca="false">IF(AI$9=0,0,(SIN(AI$12)*COS($E53)+SIN($E53)*COS(AI$12))/SIN($E53)*AI$9)</f>
        <v>43.542813084743</v>
      </c>
      <c r="DV53" s="0" t="n">
        <f aca="false">IF(AJ$9=0,0,(SIN(AJ$12)*COS($E53)+SIN($E53)*COS(AJ$12))/SIN($E53)*AJ$9)</f>
        <v>42.6598043788903</v>
      </c>
      <c r="DW53" s="0" t="n">
        <f aca="false">IF(AK$9=0,0,(SIN(AK$12)*COS($E53)+SIN($E53)*COS(AK$12))/SIN($E53)*AK$9)</f>
        <v>41.7499439211235</v>
      </c>
      <c r="DX53" s="0" t="n">
        <f aca="false">IF(AL$9=0,0,(SIN(AL$12)*COS($E53)+SIN($E53)*COS(AL$12))/SIN($E53)*AL$9)</f>
        <v>40.814213331027</v>
      </c>
      <c r="DY53" s="0" t="n">
        <f aca="false">IF(AM$9=0,0,(SIN(AM$12)*COS($E53)+SIN($E53)*COS(AM$12))/SIN($E53)*AM$9)</f>
        <v>40.1466473363497</v>
      </c>
      <c r="DZ53" s="0" t="n">
        <f aca="false">IF(AN$9=0,0,(SIN(AN$12)*COS($E53)+SIN($E53)*COS(AN$12))/SIN($E53)*AN$9)</f>
        <v>39.4580533162994</v>
      </c>
      <c r="EA53" s="0" t="n">
        <f aca="false">IF(AO$9=0,0,(SIN(AO$12)*COS($E53)+SIN($E53)*COS(AO$12))/SIN($E53)*AO$9)</f>
        <v>38.7491779017936</v>
      </c>
      <c r="EB53" s="0" t="n">
        <f aca="false">IF(AP$9=0,0,(SIN(AP$12)*COS($E53)+SIN($E53)*COS(AP$12))/SIN($E53)*AP$9)</f>
        <v>38.0207764183716</v>
      </c>
      <c r="EC53" s="0" t="n">
        <f aca="false">IF(AQ$9=0,0,(SIN(AQ$12)*COS($E53)+SIN($E53)*COS(AQ$12))/SIN($E53)*AQ$9)</f>
        <v>37.2736124918097</v>
      </c>
      <c r="ED53" s="0" t="n">
        <f aca="false">IF(AR$9=0,0,(SIN(AR$12)*COS($E53)+SIN($E53)*COS(AR$12))/SIN($E53)*AR$9)</f>
        <v>36.8077073033651</v>
      </c>
      <c r="EE53" s="0" t="n">
        <f aca="false">IF(AS$9=0,0,(SIN(AS$12)*COS($E53)+SIN($E53)*COS(AS$12))/SIN($E53)*AS$9)</f>
        <v>36.3265294276443</v>
      </c>
      <c r="EF53" s="0" t="n">
        <f aca="false">IF(AT$9=0,0,(SIN(AT$12)*COS($E53)+SIN($E53)*COS(AT$12))/SIN($E53)*AT$9)</f>
        <v>35.8305906441605</v>
      </c>
      <c r="EG53" s="0" t="n">
        <f aca="false">IF(AU$9=0,0,(SIN(AU$12)*COS($E53)+SIN($E53)*COS(AU$12))/SIN($E53)*AU$9)</f>
        <v>35.3204083544257</v>
      </c>
      <c r="EH53" s="0" t="n">
        <f aca="false">IF(AV$9=0,0,(SIN(AV$12)*COS($E53)+SIN($E53)*COS(AV$12))/SIN($E53)*AV$9)</f>
        <v>34.796505312757</v>
      </c>
      <c r="EI53" s="0" t="n">
        <f aca="false">IF(AW$9=0,0,(SIN(AW$12)*COS($E53)+SIN($E53)*COS(AW$12))/SIN($E53)*AW$9)</f>
        <v>34.3382363147205</v>
      </c>
      <c r="EJ53" s="0" t="n">
        <f aca="false">IF(AX$9=0,0,(SIN(AX$12)*COS($E53)+SIN($E53)*COS(AX$12))/SIN($E53)*AX$9)</f>
        <v>33.8675722220108</v>
      </c>
      <c r="EK53" s="0" t="n">
        <f aca="false">IF(AY$9=0,0,(SIN(AY$12)*COS($E53)+SIN($E53)*COS(AY$12))/SIN($E53)*AY$9)</f>
        <v>33.3849780578534</v>
      </c>
      <c r="EL53" s="0" t="n">
        <f aca="false">IF(AZ$9=0,0,(SIN(AZ$12)*COS($E53)+SIN($E53)*COS(AZ$12))/SIN($E53)*AZ$9)</f>
        <v>32.890922971032</v>
      </c>
      <c r="EM53" s="0" t="n">
        <f aca="false">IF(BA$9=0,0,(SIN(BA$12)*COS($E53)+SIN($E53)*COS(BA$12))/SIN($E53)*BA$9)</f>
        <v>32.3858799948524</v>
      </c>
      <c r="EN53" s="0" t="n">
        <f aca="false">IF(BB$9=0,0,(SIN(BB$12)*COS($E53)+SIN($E53)*COS(BB$12))/SIN($E53)*BB$9)</f>
        <v>32.0166318146189</v>
      </c>
      <c r="EO53" s="0" t="n">
        <f aca="false">IF(BC$9=0,0,(SIN(BC$12)*COS($E53)+SIN($E53)*COS(BC$12))/SIN($E53)*BC$9)</f>
        <v>31.6373970676659</v>
      </c>
      <c r="EP53" s="0" t="n">
        <f aca="false">IF(BD$9=0,0,(SIN(BD$12)*COS($E53)+SIN($E53)*COS(BD$12))/SIN($E53)*BD$9)</f>
        <v>31.2485252630877</v>
      </c>
      <c r="EQ53" s="0" t="n">
        <f aca="false">IF(BE$9=0,0,(SIN(BE$12)*COS($E53)+SIN($E53)*COS(BE$12))/SIN($E53)*BE$9)</f>
        <v>30.8503688455198</v>
      </c>
      <c r="ER53" s="0" t="n">
        <f aca="false">IF(BF$9=0,0,(SIN(BF$12)*COS($E53)+SIN($E53)*COS(BF$12))/SIN($E53)*BF$9)</f>
        <v>30.443283016505</v>
      </c>
      <c r="ES53" s="0" t="n">
        <f aca="false">IF(BG$9=0,0,(SIN(BG$12)*COS($E53)+SIN($E53)*COS(BG$12))/SIN($E53)*BG$9)</f>
        <v>30.8669636807444</v>
      </c>
      <c r="ET53" s="0" t="n">
        <f aca="false">IF(BH$9=0,0,(SIN(BH$12)*COS($E53)+SIN($E53)*COS(BH$12))/SIN($E53)*BH$9)</f>
        <v>31.280128576642</v>
      </c>
      <c r="EU53" s="0" t="n">
        <f aca="false">IF(BI$9=0,0,(SIN(BI$12)*COS($E53)+SIN($E53)*COS(BI$12))/SIN($E53)*BI$9)</f>
        <v>31.6823741381626</v>
      </c>
      <c r="EV53" s="0" t="n">
        <f aca="false">IF(BJ$9=0,0,(SIN(BJ$12)*COS($E53)+SIN($E53)*COS(BJ$12))/SIN($E53)*BJ$9)</f>
        <v>32.07330054915</v>
      </c>
      <c r="EW53" s="0" t="n">
        <f aca="false">IF(BK$9=0,0,(SIN(BK$12)*COS($E53)+SIN($E53)*COS(BK$12))/SIN($E53)*BK$9)</f>
        <v>32.4525119495792</v>
      </c>
      <c r="EX53" s="0" t="n">
        <f aca="false">IF(BL$9=0,0,(SIN(BL$12)*COS($E53)+SIN($E53)*COS(BL$12))/SIN($E53)*BL$9)</f>
        <v>33.1207140408206</v>
      </c>
      <c r="EY53" s="0" t="n">
        <f aca="false">IF(BM$9=0,0,(SIN(BM$12)*COS($E53)+SIN($E53)*COS(BM$12))/SIN($E53)*BM$9)</f>
        <v>33.7746657901652</v>
      </c>
      <c r="EZ53" s="0" t="n">
        <f aca="false">IF(BN$9=0,0,(SIN(BN$12)*COS($E53)+SIN($E53)*COS(BN$12))/SIN($E53)*BN$9)</f>
        <v>34.413710080382</v>
      </c>
      <c r="FA53" s="0" t="n">
        <f aca="false">IF(BO$9=0,0,(SIN(BO$12)*COS($E53)+SIN($E53)*COS(BO$12))/SIN($E53)*BO$9)</f>
        <v>35.0371957423012</v>
      </c>
      <c r="FB53" s="0" t="n">
        <f aca="false">IF(BP$9=0,0,(SIN(BP$12)*COS($E53)+SIN($E53)*COS(BP$12))/SIN($E53)*BP$9)</f>
        <v>35.6444778922233</v>
      </c>
      <c r="FC53" s="0" t="n">
        <f aca="false">IF(BQ$9=0,0,(SIN(BQ$12)*COS($E53)+SIN($E53)*COS(BQ$12))/SIN($E53)*BQ$9)</f>
        <v>36.3828158925237</v>
      </c>
      <c r="FD53" s="0" t="n">
        <f aca="false">IF(BR$9=0,0,(SIN(BR$12)*COS($E53)+SIN($E53)*COS(BR$12))/SIN($E53)*BR$9)</f>
        <v>37.1023486406994</v>
      </c>
      <c r="FE53" s="0" t="n">
        <f aca="false">IF(BS$9=0,0,(SIN(BS$12)*COS($E53)+SIN($E53)*COS(BS$12))/SIN($E53)*BS$9)</f>
        <v>37.802317564884</v>
      </c>
      <c r="FF53" s="0" t="n">
        <f aca="false">IF(BT$9=0,0,(SIN(BT$12)*COS($E53)+SIN($E53)*COS(BT$12))/SIN($E53)*BT$9)</f>
        <v>38.481972569254</v>
      </c>
      <c r="FG53" s="0" t="n">
        <f aca="false">IF(BU$9=0,0,(SIN(BU$12)*COS($E53)+SIN($E53)*COS(BU$12))/SIN($E53)*BU$9)</f>
        <v>39.1405724260533</v>
      </c>
      <c r="FH53" s="0" t="n">
        <f aca="false">IF(BV$9=0,0,(SIN(BV$12)*COS($E53)+SIN($E53)*COS(BV$12))/SIN($E53)*BV$9)</f>
        <v>40.0656270855794</v>
      </c>
      <c r="FI53" s="0" t="n">
        <f aca="false">IF(BW$9=0,0,(SIN(BW$12)*COS($E53)+SIN($E53)*COS(BW$12))/SIN($E53)*BW$9)</f>
        <v>40.9646202047253</v>
      </c>
      <c r="FJ53" s="0" t="n">
        <f aca="false">IF(BX$9=0,0,(SIN(BX$12)*COS($E53)+SIN($E53)*COS(BX$12))/SIN($E53)*BX$9)</f>
        <v>41.8365776952288</v>
      </c>
      <c r="FK53" s="0" t="n">
        <f aca="false">IF(BY$9=0,0,(SIN(BY$12)*COS($E53)+SIN($E53)*COS(BY$12))/SIN($E53)*BY$9)</f>
        <v>42.6805381384701</v>
      </c>
      <c r="FL53" s="0" t="n">
        <f aca="false">IF(BZ$9=0,0,(SIN(BZ$12)*COS($E53)+SIN($E53)*COS(BZ$12))/SIN($E53)*BZ$9)</f>
        <v>43.4955532902795</v>
      </c>
      <c r="FM53" s="0" t="n">
        <f aca="false">IF(CA$9=0,0,(SIN(CA$12)*COS($E53)+SIN($E53)*COS(CA$12))/SIN($E53)*CA$9)</f>
        <v>44.6984309254157</v>
      </c>
      <c r="FN53" s="0" t="n">
        <f aca="false">IF(CB$9=0,0,(SIN(CB$12)*COS($E53)+SIN($E53)*COS(CB$12))/SIN($E53)*CB$9)</f>
        <v>45.8638890709515</v>
      </c>
      <c r="FO53" s="0" t="n">
        <f aca="false">IF(CC$9=0,0,(SIN(CC$12)*COS($E53)+SIN($E53)*COS(CC$12))/SIN($E53)*CC$9)</f>
        <v>46.990643258882</v>
      </c>
      <c r="FP53" s="0" t="n">
        <f aca="false">IF(CD$9=0,0,(SIN(CD$12)*COS($E53)+SIN($E53)*COS(CD$12))/SIN($E53)*CD$9)</f>
        <v>48.0774283448275</v>
      </c>
      <c r="FQ53" s="0" t="n">
        <f aca="false">IF(CE$9=0,0,(SIN(CE$12)*COS($E53)+SIN($E53)*COS(CE$12))/SIN($E53)*CE$9)</f>
        <v>49.1229991742361</v>
      </c>
      <c r="FR53" s="0" t="n">
        <f aca="false">IF(CF$9=0,0,(SIN(CF$12)*COS($E53)+SIN($E53)*COS(CF$12))/SIN($E53)*CF$9)</f>
        <v>50.9260163130966</v>
      </c>
      <c r="FS53" s="0" t="n">
        <f aca="false">IF(CG$9=0,0,(SIN(CG$12)*COS($E53)+SIN($E53)*COS(CG$12))/SIN($E53)*CG$9)</f>
        <v>52.6696716058748</v>
      </c>
      <c r="FT53" s="0" t="n">
        <f aca="false">IF(CH$9=0,0,(SIN(CH$12)*COS($E53)+SIN($E53)*COS(CH$12))/SIN($E53)*CH$9)</f>
        <v>54.352060003009</v>
      </c>
      <c r="FU53" s="0" t="n">
        <f aca="false">IF(CI$9=0,0,(SIN(CI$12)*COS($E53)+SIN($E53)*COS(CI$12))/SIN($E53)*CI$9)</f>
        <v>55.9713088928535</v>
      </c>
      <c r="FV53" s="0" t="n">
        <f aca="false">IF(CJ$9=0,0,(SIN(CJ$12)*COS($E53)+SIN($E53)*COS(CJ$12))/SIN($E53)*CJ$9)</f>
        <v>57.5255790864059</v>
      </c>
      <c r="FW53" s="0" t="n">
        <f aca="false">IF(CK$9=0,0,(SIN(CK$12)*COS($E53)+SIN($E53)*COS(CK$12))/SIN($E53)*CK$9)</f>
        <v>60.6558277901817</v>
      </c>
      <c r="FX53" s="0" t="n">
        <f aca="false">IF(CL$9=0,0,(SIN(CL$12)*COS($E53)+SIN($E53)*COS(CL$12))/SIN($E53)*CL$9)</f>
        <v>63.6783466314326</v>
      </c>
      <c r="FY53" s="0" t="n">
        <f aca="false">IF(CM$9=0,0,(SIN(CM$12)*COS($E53)+SIN($E53)*COS(CM$12))/SIN($E53)*CM$9)</f>
        <v>66.5899191471676</v>
      </c>
      <c r="FZ53" s="0" t="n">
        <f aca="false">IF(CN$9=0,0,(SIN(CN$12)*COS($E53)+SIN($E53)*COS(CN$12))/SIN($E53)*CN$9)</f>
        <v>69.3873905565201</v>
      </c>
      <c r="GA53" s="0" t="n">
        <f aca="false">IF(CO$9=0,0,(SIN(CO$12)*COS($E53)+SIN($E53)*COS(CO$12))/SIN($E53)*CO$9)</f>
        <v>72.0676694125453</v>
      </c>
      <c r="GB53" s="0" t="n">
        <f aca="false">IF(CP$9=0,0,(SIN(CP$12)*COS($E53)+SIN($E53)*COS(CP$12))/SIN($E53)*CP$9)</f>
        <v>0</v>
      </c>
      <c r="GC53" s="0" t="n">
        <f aca="false">IF(CQ$9=0,0,(SIN(CQ$12)*COS($E53)+SIN($E53)*COS(CQ$12))/SIN($E53)*CQ$9)</f>
        <v>0</v>
      </c>
    </row>
    <row r="54" customFormat="false" ht="12.8" hidden="true" customHeight="false" outlineLevel="0" collapsed="false">
      <c r="A54" s="0" t="n">
        <f aca="false">MAX($F54:$CQ54)</f>
        <v>55.0617371529455</v>
      </c>
      <c r="B54" s="91" t="n">
        <f aca="false">IF(ISNA(INDEX(vmg!$B$6:$B$151,MATCH($C54,vmg!$F$6:$F$151,0))),IF(ISNA(INDEX(vmg!$B$6:$B$151,MATCH($C54,vmg!$D$6:$D$151,0))),0,INDEX(vmg!$B$6:$B$151,MATCH($C54,vmg!$D$6:$D$151,0))),INDEX(vmg!$B$6:$B$151,MATCH($C54,vmg!$F$6:$F$151,0)))</f>
        <v>58.72</v>
      </c>
      <c r="C54" s="90" t="n">
        <f aca="false">MOD(Best +D54,360)</f>
        <v>123</v>
      </c>
      <c r="D54" s="90" t="n">
        <f aca="false">D53+1</f>
        <v>42</v>
      </c>
      <c r="E54" s="1" t="n">
        <f aca="false">D54*PI()/180</f>
        <v>0.733038285837618</v>
      </c>
      <c r="F54" s="12" t="n">
        <f aca="false">IF(OR(F144=0,CR54=0),0,F144*CR54/(F144+CR54))</f>
        <v>33.79999885756</v>
      </c>
      <c r="G54" s="12" t="n">
        <f aca="false">IF(OR(G144=0,CS54=0),0,G144*CS54/(G144+CS54))</f>
        <v>35.0281450186824</v>
      </c>
      <c r="H54" s="12" t="n">
        <f aca="false">IF(OR(H144=0,CT54=0),0,H144*CT54/(H144+CT54))</f>
        <v>36.2153980784141</v>
      </c>
      <c r="I54" s="12" t="n">
        <f aca="false">IF(OR(I144=0,CU54=0),0,I144*CU54/(I144+CU54))</f>
        <v>38.0305039642494</v>
      </c>
      <c r="J54" s="12" t="n">
        <f aca="false">IF(OR(J144=0,CV54=0),0,J144*CV54/(J144+CV54))</f>
        <v>39.7750792065983</v>
      </c>
      <c r="K54" s="12" t="n">
        <f aca="false">IF(OR(K144=0,CW54=0),0,K144*CW54/(K144+CW54))</f>
        <v>41.4439021728986</v>
      </c>
      <c r="L54" s="12" t="n">
        <f aca="false">IF(OR(L144=0,CX54=0),0,L144*CX54/(L144+CX54))</f>
        <v>43.0328340873702</v>
      </c>
      <c r="M54" s="12" t="n">
        <f aca="false">IF(OR(M144=0,CY54=0),0,M144*CY54/(M144+CY54))</f>
        <v>44.5387755837098</v>
      </c>
      <c r="N54" s="12" t="n">
        <f aca="false">IF(OR(N144=0,CZ54=0),0,N144*CZ54/(N144+CZ54))</f>
        <v>46.9668120993112</v>
      </c>
      <c r="O54" s="12" t="n">
        <f aca="false">IF(OR(O144=0,DA54=0),0,O144*DA54/(O144+DA54))</f>
        <v>49.2354311525383</v>
      </c>
      <c r="P54" s="12" t="n">
        <f aca="false">IF(OR(P144=0,DB54=0),0,P144*DB54/(P144+DB54))</f>
        <v>51.3411179412095</v>
      </c>
      <c r="Q54" s="12" t="n">
        <f aca="false">IF(OR(Q144=0,DC54=0),0,Q144*DC54/(Q144+DC54))</f>
        <v>53.2828429839008</v>
      </c>
      <c r="R54" s="12" t="n">
        <f aca="false">IF(OR(R144=0,DD54=0),0,R144*DD54/(R144+DD54))</f>
        <v>55.0617371529455</v>
      </c>
      <c r="S54" s="12" t="n">
        <f aca="false">IF(OR(S144=0,DE54=0),0,S144*DE54/(S144+DE54))</f>
        <v>52.7498330679993</v>
      </c>
      <c r="T54" s="12" t="n">
        <f aca="false">IF(OR(T144=0,DF54=0),0,T144*DF54/(T144+DF54))</f>
        <v>50.4891353050573</v>
      </c>
      <c r="U54" s="12" t="n">
        <f aca="false">IF(OR(U144=0,DG54=0),0,U144*DG54/(U144+DG54))</f>
        <v>48.2678965460488</v>
      </c>
      <c r="V54" s="12" t="n">
        <f aca="false">IF(OR(V144=0,DH54=0),0,V144*DH54/(V144+DH54))</f>
        <v>46.0750732914153</v>
      </c>
      <c r="W54" s="12" t="n">
        <f aca="false">IF(OR(W144=0,DI54=0),0,W144*DI54/(W144+DI54))</f>
        <v>43.9001154453357</v>
      </c>
      <c r="X54" s="12" t="n">
        <f aca="false">IF(OR(X144=0,DJ54=0),0,X144*DJ54/(X144+DJ54))</f>
        <v>42.5208439912457</v>
      </c>
      <c r="Y54" s="12" t="n">
        <f aca="false">IF(OR(Y144=0,DK54=0),0,Y144*DK54/(Y144+DK54))</f>
        <v>41.1552664835117</v>
      </c>
      <c r="Z54" s="12" t="n">
        <f aca="false">IF(OR(Z144=0,DL54=0),0,Z144*DL54/(Z144+DL54))</f>
        <v>39.7997446021881</v>
      </c>
      <c r="AA54" s="12" t="n">
        <f aca="false">IF(OR(AA144=0,DM54=0),0,AA144*DM54/(AA144+DM54))</f>
        <v>38.4507745931605</v>
      </c>
      <c r="AB54" s="12" t="n">
        <f aca="false">IF(OR(AB144=0,DN54=0),0,AB144*DN54/(AB144+DN54))</f>
        <v>37.1049496777853</v>
      </c>
      <c r="AC54" s="12" t="n">
        <f aca="false">IF(OR(AC144=0,DO54=0),0,AC144*DO54/(AC144+DO54))</f>
        <v>36.198955036291</v>
      </c>
      <c r="AD54" s="12" t="n">
        <f aca="false">IF(OR(AD144=0,DP54=0),0,AD144*DP54/(AD144+DP54))</f>
        <v>35.2962077836928</v>
      </c>
      <c r="AE54" s="12" t="n">
        <f aca="false">IF(OR(AE144=0,DQ54=0),0,AE144*DQ54/(AE144+DQ54))</f>
        <v>34.395452471827</v>
      </c>
      <c r="AF54" s="12" t="n">
        <f aca="false">IF(OR(AF144=0,DR54=0),0,AF144*DR54/(AF144+DR54))</f>
        <v>33.4954678740049</v>
      </c>
      <c r="AG54" s="12" t="n">
        <f aca="false">IF(OR(AG144=0,DS54=0),0,AG144*DS54/(AG144+DS54))</f>
        <v>32.5950592059409</v>
      </c>
      <c r="AH54" s="12" t="n">
        <f aca="false">IF(OR(AH144=0,DT54=0),0,AH144*DT54/(AH144+DT54))</f>
        <v>31.9171921488922</v>
      </c>
      <c r="AI54" s="12" t="n">
        <f aca="false">IF(OR(AI144=0,DU54=0),0,AI144*DU54/(AI144+DU54))</f>
        <v>31.2390811843562</v>
      </c>
      <c r="AJ54" s="12" t="n">
        <f aca="false">IF(OR(AJ144=0,DV54=0),0,AJ144*DV54/(AJ144+DV54))</f>
        <v>30.5602054290414</v>
      </c>
      <c r="AK54" s="12" t="n">
        <f aca="false">IF(OR(AK144=0,DW54=0),0,AK144*DW54/(AK144+DW54))</f>
        <v>29.8800546959465</v>
      </c>
      <c r="AL54" s="12" t="n">
        <f aca="false">IF(OR(AL144=0,DX54=0),0,AL144*DX54/(AL144+DX54))</f>
        <v>29.1981274903534</v>
      </c>
      <c r="AM54" s="12" t="n">
        <f aca="false">IF(OR(AM144=0,DY54=0),0,AM144*DY54/(AM144+DY54))</f>
        <v>28.6658788678814</v>
      </c>
      <c r="AN54" s="12" t="n">
        <f aca="false">IF(OR(AN144=0,DZ54=0),0,AN144*DZ54/(AN144+DZ54))</f>
        <v>28.132178928517</v>
      </c>
      <c r="AO54" s="12" t="n">
        <f aca="false">IF(OR(AO144=0,EA54=0),0,AO144*EA54/(AO144+EA54))</f>
        <v>27.5968231519623</v>
      </c>
      <c r="AP54" s="12" t="n">
        <f aca="false">IF(OR(AP144=0,EB54=0),0,AP144*EB54/(AP144+EB54))</f>
        <v>27.0596109604662</v>
      </c>
      <c r="AQ54" s="12" t="n">
        <f aca="false">IF(OR(AQ144=0,EC54=0),0,AQ144*EC54/(AQ144+EC54))</f>
        <v>26.5203453285865</v>
      </c>
      <c r="AR54" s="12" t="n">
        <f aca="false">IF(OR(AR144=0,ED54=0),0,AR144*ED54/(AR144+ED54))</f>
        <v>26.1325294950734</v>
      </c>
      <c r="AS54" s="12" t="n">
        <f aca="false">IF(OR(AS144=0,EE54=0),0,AS144*EE54/(AS144+EE54))</f>
        <v>25.7429493607612</v>
      </c>
      <c r="AT54" s="12" t="n">
        <f aca="false">IF(OR(AT144=0,EF54=0),0,AT144*EF54/(AT144+EF54))</f>
        <v>25.3515850026096</v>
      </c>
      <c r="AU54" s="12" t="n">
        <f aca="false">IF(OR(AU144=0,EG54=0),0,AU144*EG54/(AU144+EG54))</f>
        <v>24.9584173252213</v>
      </c>
      <c r="AV54" s="12" t="n">
        <f aca="false">IF(OR(AV144=0,EH54=0),0,AV144*EH54/(AV144+EH54))</f>
        <v>24.5634281815162</v>
      </c>
      <c r="AW54" s="12" t="n">
        <f aca="false">IF(OR(AW144=0,EI54=0),0,AW144*EI54/(AW144+EI54))</f>
        <v>24.2065124349415</v>
      </c>
      <c r="AX54" s="12" t="n">
        <f aca="false">IF(OR(AX144=0,EJ54=0),0,AX144*EJ54/(AX144+EJ54))</f>
        <v>23.8477742499714</v>
      </c>
      <c r="AY54" s="12" t="n">
        <f aca="false">IF(OR(AY144=0,EK54=0),0,AY144*EK54/(AY144+EK54))</f>
        <v>23.4872242176603</v>
      </c>
      <c r="AZ54" s="12" t="n">
        <f aca="false">IF(OR(AZ144=0,EL54=0),0,AZ144*EL54/(AZ144+EL54))</f>
        <v>23.1248736124655</v>
      </c>
      <c r="BA54" s="12" t="n">
        <f aca="false">IF(OR(BA144=0,EM54=0),0,BA144*EM54/(BA144+EM54))</f>
        <v>22.7607345519628</v>
      </c>
      <c r="BB54" s="12" t="n">
        <f aca="false">IF(OR(BB144=0,EN54=0),0,BB144*EN54/(BB144+EN54))</f>
        <v>22.4683936648678</v>
      </c>
      <c r="BC54" s="12" t="n">
        <f aca="false">IF(OR(BC144=0,EO54=0),0,BC144*EO54/(BC144+EO54))</f>
        <v>22.1741838349744</v>
      </c>
      <c r="BD54" s="12" t="n">
        <f aca="false">IF(OR(BD144=0,EP54=0),0,BD144*EP54/(BD144+EP54))</f>
        <v>21.8781472073693</v>
      </c>
      <c r="BE54" s="12" t="n">
        <f aca="false">IF(OR(BE144=0,EQ54=0),0,BE144*EQ54/(BE144+EQ54))</f>
        <v>21.5803258096311</v>
      </c>
      <c r="BF54" s="12" t="n">
        <f aca="false">IF(OR(BF144=0,ER54=0),0,BF144*ER54/(BF144+ER54))</f>
        <v>21.2807617004153</v>
      </c>
      <c r="BG54" s="12" t="n">
        <f aca="false">IF(OR(BG144=0,ES54=0),0,BG144*ES54/(BG144+ES54))</f>
        <v>21.3946293256518</v>
      </c>
      <c r="BH54" s="12" t="n">
        <f aca="false">IF(OR(BH144=0,ET54=0),0,BH144*ET54/(BH144+ET54))</f>
        <v>21.4987110592329</v>
      </c>
      <c r="BI54" s="12" t="n">
        <f aca="false">IF(OR(BI144=0,EU54=0),0,BI144*EU54/(BI144+EU54))</f>
        <v>21.5930712475061</v>
      </c>
      <c r="BJ54" s="12" t="n">
        <f aca="false">IF(OR(BJ144=0,EV54=0),0,BJ144*EV54/(BJ144+EV54))</f>
        <v>21.6777787694978</v>
      </c>
      <c r="BK54" s="12" t="n">
        <f aca="false">IF(OR(BK144=0,EW54=0),0,BK144*EW54/(BK144+EW54))</f>
        <v>21.7529064661775</v>
      </c>
      <c r="BL54" s="12" t="n">
        <f aca="false">IF(OR(BL144=0,EX54=0),0,BL144*EX54/(BL144+EX54))</f>
        <v>21.9542539039534</v>
      </c>
      <c r="BM54" s="12" t="n">
        <f aca="false">IF(OR(BM144=0,EY54=0),0,BM144*EY54/(BM144+EY54))</f>
        <v>22.1402982798014</v>
      </c>
      <c r="BN54" s="12" t="n">
        <f aca="false">IF(OR(BN144=0,EZ54=0),0,BN144*EZ54/(BN144+EZ54))</f>
        <v>22.3112397823559</v>
      </c>
      <c r="BO54" s="12" t="n">
        <f aca="false">IF(OR(BO144=0,FA54=0),0,BO144*FA54/(BO144+FA54))</f>
        <v>22.4672856489076</v>
      </c>
      <c r="BP54" s="12" t="n">
        <f aca="false">IF(OR(BP144=0,FB54=0),0,BP144*FB54/(BP144+FB54))</f>
        <v>22.6086487537929</v>
      </c>
      <c r="BQ54" s="12" t="n">
        <f aca="false">IF(OR(BQ144=0,FC54=0),0,BQ144*FC54/(BQ144+FC54))</f>
        <v>22.7951143040471</v>
      </c>
      <c r="BR54" s="12" t="n">
        <f aca="false">IF(OR(BR144=0,FD54=0),0,BR144*FD54/(BR144+FD54))</f>
        <v>22.9641459545647</v>
      </c>
      <c r="BS54" s="12" t="n">
        <f aca="false">IF(OR(BS144=0,FE54=0),0,BS144*FE54/(BS144+FE54))</f>
        <v>23.1160715920313</v>
      </c>
      <c r="BT54" s="12" t="n">
        <f aca="false">IF(OR(BT144=0,FF54=0),0,BT144*FF54/(BT144+FF54))</f>
        <v>23.2512198449486</v>
      </c>
      <c r="BU54" s="12" t="n">
        <f aca="false">IF(OR(BU144=0,FG54=0),0,BU144*FG54/(BU144+FG54))</f>
        <v>23.3699186544018</v>
      </c>
      <c r="BV54" s="12" t="n">
        <f aca="false">IF(OR(BV144=0,FH54=0),0,BV144*FH54/(BV144+FH54))</f>
        <v>23.5752047304796</v>
      </c>
      <c r="BW54" s="12" t="n">
        <f aca="false">IF(OR(BW144=0,FI54=0),0,BW144*FI54/(BW144+FI54))</f>
        <v>23.758235139917</v>
      </c>
      <c r="BX54" s="12" t="n">
        <f aca="false">IF(OR(BX144=0,FJ54=0),0,BX144*FJ54/(BX144+FJ54))</f>
        <v>23.9196190499459</v>
      </c>
      <c r="BY54" s="12" t="n">
        <f aca="false">IF(OR(BY144=0,FK54=0),0,BY144*FK54/(BY144+FK54))</f>
        <v>24.0599521520229</v>
      </c>
      <c r="BZ54" s="12" t="n">
        <f aca="false">IF(OR(BZ144=0,FL54=0),0,BZ144*FL54/(BZ144+FL54))</f>
        <v>24.1798153401542</v>
      </c>
      <c r="CA54" s="12" t="n">
        <f aca="false">IF(OR(CA144=0,FM54=0),0,CA144*FM54/(CA144+FM54))</f>
        <v>24.4083637150026</v>
      </c>
      <c r="CB54" s="12" t="n">
        <f aca="false">IF(OR(CB144=0,FN54=0),0,CB144*FN54/(CB144+FN54))</f>
        <v>24.6077767548622</v>
      </c>
      <c r="CC54" s="12" t="n">
        <f aca="false">IF(OR(CC144=0,FO54=0),0,CC144*FO54/(CC144+FO54))</f>
        <v>24.7791787546777</v>
      </c>
      <c r="CD54" s="12" t="n">
        <f aca="false">IF(OR(CD144=0,FP54=0),0,CD144*FP54/(CD144+FP54))</f>
        <v>24.9236434561697</v>
      </c>
      <c r="CE54" s="12" t="n">
        <f aca="false">IF(OR(CE144=0,FQ54=0),0,CE144*FQ54/(CE144+FQ54))</f>
        <v>25.0421945831778</v>
      </c>
      <c r="CF54" s="12" t="n">
        <f aca="false">IF(OR(CF144=0,FR54=0),0,CF144*FR54/(CF144+FR54))</f>
        <v>25.341397384493</v>
      </c>
      <c r="CG54" s="12" t="n">
        <f aca="false">IF(OR(CG144=0,FS54=0),0,CG144*FS54/(CG144+FS54))</f>
        <v>25.5968067049247</v>
      </c>
      <c r="CH54" s="12" t="n">
        <f aca="false">IF(OR(CH144=0,FT54=0),0,CH144*FT54/(CH144+FT54))</f>
        <v>25.8109633122031</v>
      </c>
      <c r="CI54" s="12" t="n">
        <f aca="false">IF(OR(CI144=0,FU54=0),0,CI144*FU54/(CI144+FU54))</f>
        <v>25.9862176544369</v>
      </c>
      <c r="CJ54" s="12" t="n">
        <f aca="false">IF(OR(CJ144=0,FV54=0),0,CJ144*FV54/(CJ144+FV54))</f>
        <v>26.1247434262346</v>
      </c>
      <c r="CK54" s="12" t="n">
        <f aca="false">IF(OR(CK144=0,FW54=0),0,CK144*FW54/(CK144+FW54))</f>
        <v>26.5585473188719</v>
      </c>
      <c r="CL54" s="12" t="n">
        <f aca="false">IF(OR(CL144=0,FX54=0),0,CL144*FX54/(CL144+FX54))</f>
        <v>26.9161921973338</v>
      </c>
      <c r="CM54" s="12" t="n">
        <f aca="false">IF(OR(CM144=0,FY54=0),0,CM144*FY54/(CM144+FY54))</f>
        <v>27.2047471779405</v>
      </c>
      <c r="CN54" s="12" t="n">
        <f aca="false">IF(OR(CN144=0,FZ54=0),0,CN144*FZ54/(CN144+FZ54))</f>
        <v>27.4304205384797</v>
      </c>
      <c r="CO54" s="12" t="n">
        <f aca="false">IF(OR(CO144=0,GA54=0),0,CO144*GA54/(CO144+GA54))</f>
        <v>27.5986785870544</v>
      </c>
      <c r="CP54" s="12" t="n">
        <f aca="false">IF(OR(CP144=0,GB54=0),0,CP144*GB54/(CP144+GB54))</f>
        <v>0</v>
      </c>
      <c r="CQ54" s="12" t="n">
        <f aca="false">IF(OR(CQ144=0,GC54=0),0,CQ144*GC54/(CQ144+GC54))</f>
        <v>0</v>
      </c>
      <c r="CR54" s="0" t="n">
        <f aca="false">IF(F$9=0,0,(SIN(F$12)*COS($E54)+SIN($E54)*COS(F$12))/SIN($E54)*F$9)</f>
        <v>33.8</v>
      </c>
      <c r="CS54" s="0" t="n">
        <f aca="false">IF(G$9=0,0,(SIN(G$12)*COS($E54)+SIN($E54)*COS(G$12))/SIN($E54)*G$9)</f>
        <v>35.5711464099674</v>
      </c>
      <c r="CT54" s="0" t="n">
        <f aca="false">IF(H$9=0,0,(SIN(H$12)*COS($E54)+SIN($E54)*COS(H$12))/SIN($E54)*H$9)</f>
        <v>37.3734232134528</v>
      </c>
      <c r="CU54" s="0" t="n">
        <f aca="false">IF(I$9=0,0,(SIN(I$12)*COS($E54)+SIN($E54)*COS(I$12))/SIN($E54)*I$9)</f>
        <v>39.9453202033278</v>
      </c>
      <c r="CV54" s="0" t="n">
        <f aca="false">IF(J$9=0,0,(SIN(J$12)*COS($E54)+SIN($E54)*COS(J$12))/SIN($E54)*J$9)</f>
        <v>42.57144393442</v>
      </c>
      <c r="CW54" s="0" t="n">
        <f aca="false">IF(K$9=0,0,(SIN(K$12)*COS($E54)+SIN($E54)*COS(K$12))/SIN($E54)*K$9)</f>
        <v>45.2498256084783</v>
      </c>
      <c r="CX54" s="0" t="n">
        <f aca="false">IF(L$9=0,0,(SIN(L$12)*COS($E54)+SIN($E54)*COS(L$12))/SIN($E54)*L$9)</f>
        <v>47.9784606406211</v>
      </c>
      <c r="CY54" s="0" t="n">
        <f aca="false">IF(M$9=0,0,(SIN(M$12)*COS($E54)+SIN($E54)*COS(M$12))/SIN($E54)*M$9)</f>
        <v>50.7553096320493</v>
      </c>
      <c r="CZ54" s="0" t="n">
        <f aca="false">IF(N$9=0,0,(SIN(N$12)*COS($E54)+SIN($E54)*COS(N$12))/SIN($E54)*N$9)</f>
        <v>54.9521019069795</v>
      </c>
      <c r="DA54" s="0" t="n">
        <f aca="false">IF(O$9=0,0,(SIN(O$12)*COS($E54)+SIN($E54)*COS(O$12))/SIN($E54)*O$9)</f>
        <v>59.2327471761908</v>
      </c>
      <c r="DB54" s="0" t="n">
        <f aca="false">IF(P$9=0,0,(SIN(P$12)*COS($E54)+SIN($E54)*COS(P$12))/SIN($E54)*P$9)</f>
        <v>63.5938339845447</v>
      </c>
      <c r="DC54" s="0" t="n">
        <f aca="false">IF(Q$9=0,0,(SIN(Q$12)*COS($E54)+SIN($E54)*COS(Q$12))/SIN($E54)*Q$9)</f>
        <v>68.0318963743259</v>
      </c>
      <c r="DD54" s="0" t="n">
        <f aca="false">IF(R$9=0,0,(SIN(R$12)*COS($E54)+SIN($E54)*COS(R$12))/SIN($E54)*R$9)</f>
        <v>72.5434155921184</v>
      </c>
      <c r="DE54" s="0" t="n">
        <f aca="false">IF(S$9=0,0,(SIN(S$12)*COS($E54)+SIN($E54)*COS(S$12))/SIN($E54)*S$9)</f>
        <v>70.0244413991153</v>
      </c>
      <c r="DF54" s="0" t="n">
        <f aca="false">IF(T$9=0,0,(SIN(T$12)*COS($E54)+SIN($E54)*COS(T$12))/SIN($E54)*T$9)</f>
        <v>67.4003602860263</v>
      </c>
      <c r="DG54" s="0" t="n">
        <f aca="false">IF(U$9=0,0,(SIN(U$12)*COS($E54)+SIN($E54)*COS(U$12))/SIN($E54)*U$9)</f>
        <v>64.6740724377732</v>
      </c>
      <c r="DH54" s="0" t="n">
        <f aca="false">IF(V$9=0,0,(SIN(V$12)*COS($E54)+SIN($E54)*COS(V$12))/SIN($E54)*V$9)</f>
        <v>61.8485340517196</v>
      </c>
      <c r="DI54" s="0" t="n">
        <f aca="false">IF(W$9=0,0,(SIN(W$12)*COS($E54)+SIN($E54)*COS(W$12))/SIN($E54)*W$9)</f>
        <v>58.9267557896624</v>
      </c>
      <c r="DJ54" s="0" t="n">
        <f aca="false">IF(X$9=0,0,(SIN(X$12)*COS($E54)+SIN($E54)*COS(X$12))/SIN($E54)*X$9)</f>
        <v>57.3354813291493</v>
      </c>
      <c r="DK54" s="0" t="n">
        <f aca="false">IF(Y$9=0,0,(SIN(Y$12)*COS($E54)+SIN($E54)*COS(Y$12))/SIN($E54)*Y$9)</f>
        <v>55.6824021649313</v>
      </c>
      <c r="DL54" s="0" t="n">
        <f aca="false">IF(Z$9=0,0,(SIN(Z$12)*COS($E54)+SIN($E54)*COS(Z$12))/SIN($E54)*Z$9)</f>
        <v>53.9693689165412</v>
      </c>
      <c r="DM54" s="0" t="n">
        <f aca="false">IF(AA$9=0,0,(SIN(AA$12)*COS($E54)+SIN($E54)*COS(AA$12))/SIN($E54)*AA$9)</f>
        <v>52.1982635620949</v>
      </c>
      <c r="DN54" s="0" t="n">
        <f aca="false">IF(AB$9=0,0,(SIN(AB$12)*COS($E54)+SIN($E54)*COS(AB$12))/SIN($E54)*AB$9)</f>
        <v>50.3709984507012</v>
      </c>
      <c r="DO54" s="0" t="n">
        <f aca="false">IF(AC$9=0,0,(SIN(AC$12)*COS($E54)+SIN($E54)*COS(AC$12))/SIN($E54)*AC$9)</f>
        <v>49.302188742569</v>
      </c>
      <c r="DP54" s="0" t="n">
        <f aca="false">IF(AD$9=0,0,(SIN(AD$12)*COS($E54)+SIN($E54)*COS(AD$12))/SIN($E54)*AD$9)</f>
        <v>48.1941109079816</v>
      </c>
      <c r="DQ54" s="0" t="n">
        <f aca="false">IF(AE$9=0,0,(SIN(AE$12)*COS($E54)+SIN($E54)*COS(AE$12))/SIN($E54)*AE$9)</f>
        <v>47.0480137792261</v>
      </c>
      <c r="DR54" s="0" t="n">
        <f aca="false">IF(AF$9=0,0,(SIN(AF$12)*COS($E54)+SIN($E54)*COS(AF$12))/SIN($E54)*AF$9)</f>
        <v>45.86516487889</v>
      </c>
      <c r="DS54" s="0" t="n">
        <f aca="false">IF(AG$9=0,0,(SIN(AG$12)*COS($E54)+SIN($E54)*COS(AG$12))/SIN($E54)*AG$9)</f>
        <v>44.6468497540054</v>
      </c>
      <c r="DT54" s="0" t="n">
        <f aca="false">IF(AH$9=0,0,(SIN(AH$12)*COS($E54)+SIN($E54)*COS(AH$12))/SIN($E54)*AH$9)</f>
        <v>43.8156758783751</v>
      </c>
      <c r="DU54" s="0" t="n">
        <f aca="false">IF(AI$9=0,0,(SIN(AI$12)*COS($E54)+SIN($E54)*COS(AI$12))/SIN($E54)*AI$9)</f>
        <v>42.9568822963148</v>
      </c>
      <c r="DV54" s="0" t="n">
        <f aca="false">IF(AJ$9=0,0,(SIN(AJ$12)*COS($E54)+SIN($E54)*COS(AJ$12))/SIN($E54)*AJ$9)</f>
        <v>42.0714171714914</v>
      </c>
      <c r="DW54" s="0" t="n">
        <f aca="false">IF(AK$9=0,0,(SIN(AK$12)*COS($E54)+SIN($E54)*COS(AK$12))/SIN($E54)*AK$9)</f>
        <v>41.1602409305497</v>
      </c>
      <c r="DX54" s="0" t="n">
        <f aca="false">IF(AL$9=0,0,(SIN(AL$12)*COS($E54)+SIN($E54)*COS(AL$12))/SIN($E54)*AL$9)</f>
        <v>40.2243257601612</v>
      </c>
      <c r="DY54" s="0" t="n">
        <f aca="false">IF(AM$9=0,0,(SIN(AM$12)*COS($E54)+SIN($E54)*COS(AM$12))/SIN($E54)*AM$9)</f>
        <v>39.5533657985545</v>
      </c>
      <c r="DZ54" s="0" t="n">
        <f aca="false">IF(AN$9=0,0,(SIN(AN$12)*COS($E54)+SIN($E54)*COS(AN$12))/SIN($E54)*AN$9)</f>
        <v>38.8622568106692</v>
      </c>
      <c r="EA54" s="0" t="n">
        <f aca="false">IF(AO$9=0,0,(SIN(AO$12)*COS($E54)+SIN($E54)*COS(AO$12))/SIN($E54)*AO$9)</f>
        <v>38.1517381730438</v>
      </c>
      <c r="EB54" s="0" t="n">
        <f aca="false">IF(AP$9=0,0,(SIN(AP$12)*COS($E54)+SIN($E54)*COS(AP$12))/SIN($E54)*AP$9)</f>
        <v>37.4225574810369</v>
      </c>
      <c r="EC54" s="0" t="n">
        <f aca="false">IF(AQ$9=0,0,(SIN(AQ$12)*COS($E54)+SIN($E54)*COS(AQ$12))/SIN($E54)*AQ$9)</f>
        <v>36.6754701593045</v>
      </c>
      <c r="ED54" s="0" t="n">
        <f aca="false">IF(AR$9=0,0,(SIN(AR$12)*COS($E54)+SIN($E54)*COS(AR$12))/SIN($E54)*AR$9)</f>
        <v>36.2055934878394</v>
      </c>
      <c r="EE54" s="0" t="n">
        <f aca="false">IF(AS$9=0,0,(SIN(AS$12)*COS($E54)+SIN($E54)*COS(AS$12))/SIN($E54)*AS$9)</f>
        <v>35.7210649389778</v>
      </c>
      <c r="EF54" s="0" t="n">
        <f aca="false">IF(AT$9=0,0,(SIN(AT$12)*COS($E54)+SIN($E54)*COS(AT$12))/SIN($E54)*AT$9)</f>
        <v>35.222391282173</v>
      </c>
      <c r="EG54" s="0" t="n">
        <f aca="false">IF(AU$9=0,0,(SIN(AU$12)*COS($E54)+SIN($E54)*COS(AU$12))/SIN($E54)*AU$9)</f>
        <v>34.7100845898998</v>
      </c>
      <c r="EH54" s="0" t="n">
        <f aca="false">IF(AV$9=0,0,(SIN(AV$12)*COS($E54)+SIN($E54)*COS(AV$12))/SIN($E54)*AV$9)</f>
        <v>34.1846619719601</v>
      </c>
      <c r="EI54" s="0" t="n">
        <f aca="false">IF(AW$9=0,0,(SIN(AW$12)*COS($E54)+SIN($E54)*COS(AW$12))/SIN($E54)*AW$9)</f>
        <v>33.7240623679857</v>
      </c>
      <c r="EJ54" s="0" t="n">
        <f aca="false">IF(AX$9=0,0,(SIN(AX$12)*COS($E54)+SIN($E54)*COS(AX$12))/SIN($E54)*AX$9)</f>
        <v>33.2516079305787</v>
      </c>
      <c r="EK54" s="0" t="n">
        <f aca="false">IF(AY$9=0,0,(SIN(AY$12)*COS($E54)+SIN($E54)*COS(AY$12))/SIN($E54)*AY$9)</f>
        <v>32.7677584266896</v>
      </c>
      <c r="EL54" s="0" t="n">
        <f aca="false">IF(AZ$9=0,0,(SIN(AZ$12)*COS($E54)+SIN($E54)*COS(AZ$12))/SIN($E54)*AZ$9)</f>
        <v>32.2729774800455</v>
      </c>
      <c r="EM54" s="0" t="n">
        <f aca="false">IF(BA$9=0,0,(SIN(BA$12)*COS($E54)+SIN($E54)*COS(BA$12))/SIN($E54)*BA$9)</f>
        <v>31.7677323335958</v>
      </c>
      <c r="EN54" s="0" t="n">
        <f aca="false">IF(BB$9=0,0,(SIN(BB$12)*COS($E54)+SIN($E54)*COS(BB$12))/SIN($E54)*BB$9)</f>
        <v>31.3959633595557</v>
      </c>
      <c r="EO54" s="0" t="n">
        <f aca="false">IF(BC$9=0,0,(SIN(BC$12)*COS($E54)+SIN($E54)*COS(BC$12))/SIN($E54)*BC$9)</f>
        <v>31.0146308709367</v>
      </c>
      <c r="EP54" s="0" t="n">
        <f aca="false">IF(BD$9=0,0,(SIN(BD$12)*COS($E54)+SIN($E54)*COS(BD$12))/SIN($E54)*BD$9)</f>
        <v>30.6240804447822</v>
      </c>
      <c r="EQ54" s="0" t="n">
        <f aca="false">IF(BE$9=0,0,(SIN(BE$12)*COS($E54)+SIN($E54)*COS(BE$12))/SIN($E54)*BE$9)</f>
        <v>30.2246603961249</v>
      </c>
      <c r="ER54" s="0" t="n">
        <f aca="false">IF(BF$9=0,0,(SIN(BF$12)*COS($E54)+SIN($E54)*COS(BF$12))/SIN($E54)*BF$9)</f>
        <v>29.8167216020254</v>
      </c>
      <c r="ES54" s="0" t="n">
        <f aca="false">IF(BG$9=0,0,(SIN(BG$12)*COS($E54)+SIN($E54)*COS(BG$12))/SIN($E54)*BG$9)</f>
        <v>30.2224291925706</v>
      </c>
      <c r="ET54" s="0" t="n">
        <f aca="false">IF(BH$9=0,0,(SIN(BH$12)*COS($E54)+SIN($E54)*COS(BH$12))/SIN($E54)*BH$9)</f>
        <v>30.6175668096686</v>
      </c>
      <c r="EU54" s="0" t="n">
        <f aca="false">IF(BI$9=0,0,(SIN(BI$12)*COS($E54)+SIN($E54)*COS(BI$12))/SIN($E54)*BI$9)</f>
        <v>31.001742219184</v>
      </c>
      <c r="EV54" s="0" t="n">
        <f aca="false">IF(BJ$9=0,0,(SIN(BJ$12)*COS($E54)+SIN($E54)*COS(BJ$12))/SIN($E54)*BJ$9)</f>
        <v>31.3745670244566</v>
      </c>
      <c r="EW54" s="0" t="n">
        <f aca="false">IF(BK$9=0,0,(SIN(BK$12)*COS($E54)+SIN($E54)*COS(BK$12))/SIN($E54)*BK$9)</f>
        <v>31.7356568672736</v>
      </c>
      <c r="EX54" s="0" t="n">
        <f aca="false">IF(BL$9=0,0,(SIN(BL$12)*COS($E54)+SIN($E54)*COS(BL$12))/SIN($E54)*BL$9)</f>
        <v>32.3789860460353</v>
      </c>
      <c r="EY54" s="0" t="n">
        <f aca="false">IF(BM$9=0,0,(SIN(BM$12)*COS($E54)+SIN($E54)*COS(BM$12))/SIN($E54)*BM$9)</f>
        <v>33.007923143374</v>
      </c>
      <c r="EZ54" s="0" t="n">
        <f aca="false">IF(BN$9=0,0,(SIN(BN$12)*COS($E54)+SIN($E54)*COS(BN$12))/SIN($E54)*BN$9)</f>
        <v>33.6218289868691</v>
      </c>
      <c r="FA54" s="0" t="n">
        <f aca="false">IF(BO$9=0,0,(SIN(BO$12)*COS($E54)+SIN($E54)*COS(BO$12))/SIN($E54)*BO$9)</f>
        <v>34.2200704987225</v>
      </c>
      <c r="FB54" s="0" t="n">
        <f aca="false">IF(BP$9=0,0,(SIN(BP$12)*COS($E54)+SIN($E54)*COS(BP$12))/SIN($E54)*BP$9)</f>
        <v>34.8020210244798</v>
      </c>
      <c r="FC54" s="0" t="n">
        <f aca="false">IF(BQ$9=0,0,(SIN(BQ$12)*COS($E54)+SIN($E54)*COS(BQ$12))/SIN($E54)*BQ$9)</f>
        <v>35.5114160089212</v>
      </c>
      <c r="FD54" s="0" t="n">
        <f aca="false">IF(BR$9=0,0,(SIN(BR$12)*COS($E54)+SIN($E54)*COS(BR$12))/SIN($E54)*BR$9)</f>
        <v>36.2018931841451</v>
      </c>
      <c r="FE54" s="0" t="n">
        <f aca="false">IF(BS$9=0,0,(SIN(BS$12)*COS($E54)+SIN($E54)*COS(BS$12))/SIN($E54)*BS$9)</f>
        <v>36.8727158336175</v>
      </c>
      <c r="FF54" s="0" t="n">
        <f aca="false">IF(BT$9=0,0,(SIN(BT$12)*COS($E54)+SIN($E54)*COS(BT$12))/SIN($E54)*BT$9)</f>
        <v>37.5231558556545</v>
      </c>
      <c r="FG54" s="0" t="n">
        <f aca="false">IF(BU$9=0,0,(SIN(BU$12)*COS($E54)+SIN($E54)*COS(BU$12))/SIN($E54)*BU$9)</f>
        <v>38.1524941447533</v>
      </c>
      <c r="FH54" s="0" t="n">
        <f aca="false">IF(BV$9=0,0,(SIN(BV$12)*COS($E54)+SIN($E54)*COS(BV$12))/SIN($E54)*BV$9)</f>
        <v>39.0408906865009</v>
      </c>
      <c r="FI54" s="0" t="n">
        <f aca="false">IF(BW$9=0,0,(SIN(BW$12)*COS($E54)+SIN($E54)*COS(BW$12))/SIN($E54)*BW$9)</f>
        <v>39.9031219676423</v>
      </c>
      <c r="FJ54" s="0" t="n">
        <f aca="false">IF(BX$9=0,0,(SIN(BX$12)*COS($E54)+SIN($E54)*COS(BX$12))/SIN($E54)*BX$9)</f>
        <v>40.7382431250564</v>
      </c>
      <c r="FK54" s="0" t="n">
        <f aca="false">IF(BY$9=0,0,(SIN(BY$12)*COS($E54)+SIN($E54)*COS(BY$12))/SIN($E54)*BY$9)</f>
        <v>41.5453221091412</v>
      </c>
      <c r="FL54" s="0" t="n">
        <f aca="false">IF(BZ$9=0,0,(SIN(BZ$12)*COS($E54)+SIN($E54)*COS(BZ$12))/SIN($E54)*BZ$9)</f>
        <v>42.3234401741482</v>
      </c>
      <c r="FM54" s="0" t="n">
        <f aca="false">IF(CA$9=0,0,(SIN(CA$12)*COS($E54)+SIN($E54)*COS(CA$12))/SIN($E54)*CA$9)</f>
        <v>43.4780290834194</v>
      </c>
      <c r="FN54" s="0" t="n">
        <f aca="false">IF(CB$9=0,0,(SIN(CB$12)*COS($E54)+SIN($E54)*COS(CB$12))/SIN($E54)*CB$9)</f>
        <v>44.5951239616874</v>
      </c>
      <c r="FO54" s="0" t="n">
        <f aca="false">IF(CC$9=0,0,(SIN(CC$12)*COS($E54)+SIN($E54)*COS(CC$12))/SIN($E54)*CC$9)</f>
        <v>45.673480616833</v>
      </c>
      <c r="FP54" s="0" t="n">
        <f aca="false">IF(CD$9=0,0,(SIN(CD$12)*COS($E54)+SIN($E54)*COS(CD$12))/SIN($E54)*CD$9)</f>
        <v>46.7118743189623</v>
      </c>
      <c r="FQ54" s="0" t="n">
        <f aca="false">IF(CE$9=0,0,(SIN(CE$12)*COS($E54)+SIN($E54)*COS(CE$12))/SIN($E54)*CE$9)</f>
        <v>47.7091004464787</v>
      </c>
      <c r="FR54" s="0" t="n">
        <f aca="false">IF(CF$9=0,0,(SIN(CF$12)*COS($E54)+SIN($E54)*COS(CF$12))/SIN($E54)*CF$9)</f>
        <v>49.4405279181377</v>
      </c>
      <c r="FS54" s="0" t="n">
        <f aca="false">IF(CG$9=0,0,(SIN(CG$12)*COS($E54)+SIN($E54)*COS(CG$12))/SIN($E54)*CG$9)</f>
        <v>51.1125555653811</v>
      </c>
      <c r="FT54" s="0" t="n">
        <f aca="false">IF(CH$9=0,0,(SIN(CH$12)*COS($E54)+SIN($E54)*COS(CH$12))/SIN($E54)*CH$9)</f>
        <v>52.7233405031052</v>
      </c>
      <c r="FU54" s="0" t="n">
        <f aca="false">IF(CI$9=0,0,(SIN(CI$12)*COS($E54)+SIN($E54)*COS(CI$12))/SIN($E54)*CI$9)</f>
        <v>54.2710724138678</v>
      </c>
      <c r="FV54" s="0" t="n">
        <f aca="false">IF(CJ$9=0,0,(SIN(CJ$12)*COS($E54)+SIN($E54)*COS(CJ$12))/SIN($E54)*CJ$9)</f>
        <v>55.7539745013085</v>
      </c>
      <c r="FW54" s="0" t="n">
        <f aca="false">IF(CK$9=0,0,(SIN(CK$12)*COS($E54)+SIN($E54)*COS(CK$12))/SIN($E54)*CK$9)</f>
        <v>58.7617690062506</v>
      </c>
      <c r="FX54" s="0" t="n">
        <f aca="false">IF(CL$9=0,0,(SIN(CL$12)*COS($E54)+SIN($E54)*COS(CL$12))/SIN($E54)*CL$9)</f>
        <v>61.6619032533007</v>
      </c>
      <c r="FY54" s="0" t="n">
        <f aca="false">IF(CM$9=0,0,(SIN(CM$12)*COS($E54)+SIN($E54)*COS(CM$12))/SIN($E54)*CM$9)</f>
        <v>64.4512702493614</v>
      </c>
      <c r="FZ54" s="0" t="n">
        <f aca="false">IF(CN$9=0,0,(SIN(CN$12)*COS($E54)+SIN($E54)*COS(CN$12))/SIN($E54)*CN$9)</f>
        <v>67.1268247614639</v>
      </c>
      <c r="GA54" s="0" t="n">
        <f aca="false">IF(CO$9=0,0,(SIN(CO$12)*COS($E54)+SIN($E54)*COS(CO$12))/SIN($E54)*CO$9)</f>
        <v>69.6855849131657</v>
      </c>
      <c r="GB54" s="0" t="n">
        <f aca="false">IF(CP$9=0,0,(SIN(CP$12)*COS($E54)+SIN($E54)*COS(CP$12))/SIN($E54)*CP$9)</f>
        <v>0</v>
      </c>
      <c r="GC54" s="0" t="n">
        <f aca="false">IF(CQ$9=0,0,(SIN(CQ$12)*COS($E54)+SIN($E54)*COS(CQ$12))/SIN($E54)*CQ$9)</f>
        <v>0</v>
      </c>
    </row>
    <row r="55" customFormat="false" ht="12.8" hidden="true" customHeight="false" outlineLevel="0" collapsed="false">
      <c r="A55" s="0" t="n">
        <f aca="false">MAX($F55:$CQ55)</f>
        <v>54.8780471568114</v>
      </c>
      <c r="B55" s="91" t="n">
        <f aca="false">IF(ISNA(INDEX(vmg!$B$6:$B$151,MATCH($C55,vmg!$F$6:$F$151,0))),IF(ISNA(INDEX(vmg!$B$6:$B$151,MATCH($C55,vmg!$D$6:$D$151,0))),0,INDEX(vmg!$B$6:$B$151,MATCH($C55,vmg!$D$6:$D$151,0))),INDEX(vmg!$B$6:$B$151,MATCH($C55,vmg!$F$6:$F$151,0)))</f>
        <v>58.4</v>
      </c>
      <c r="C55" s="90" t="n">
        <f aca="false">MOD(Best +D55,360)</f>
        <v>124</v>
      </c>
      <c r="D55" s="90" t="n">
        <f aca="false">D54+1</f>
        <v>43</v>
      </c>
      <c r="E55" s="1" t="n">
        <f aca="false">D55*PI()/180</f>
        <v>0.750491578357562</v>
      </c>
      <c r="F55" s="12" t="n">
        <f aca="false">IF(OR(F145=0,CR55=0),0,F145*CR55/(F145+CR55))</f>
        <v>33.79999885756</v>
      </c>
      <c r="G55" s="12" t="n">
        <f aca="false">IF(OR(G145=0,CS55=0),0,G145*CS55/(G145+CS55))</f>
        <v>35.0124176386477</v>
      </c>
      <c r="H55" s="12" t="n">
        <f aca="false">IF(OR(H145=0,CT55=0),0,H145*CT55/(H145+CT55))</f>
        <v>36.1839644883479</v>
      </c>
      <c r="I55" s="12" t="n">
        <f aca="false">IF(OR(I145=0,CU55=0),0,I145*CU55/(I145+CU55))</f>
        <v>37.9830379578239</v>
      </c>
      <c r="J55" s="12" t="n">
        <f aca="false">IF(OR(J145=0,CV55=0),0,J145*CV55/(J145+CV55))</f>
        <v>39.7115686053703</v>
      </c>
      <c r="K55" s="12" t="n">
        <f aca="false">IF(OR(K145=0,CW55=0),0,K145*CW55/(K145+CW55))</f>
        <v>41.3644547200489</v>
      </c>
      <c r="L55" s="12" t="n">
        <f aca="false">IF(OR(L145=0,CX55=0),0,L145*CX55/(L145+CX55))</f>
        <v>42.9376549569459</v>
      </c>
      <c r="M55" s="12" t="n">
        <f aca="false">IF(OR(M145=0,CY55=0),0,M145*CY55/(M145+CY55))</f>
        <v>44.4281461306929</v>
      </c>
      <c r="N55" s="12" t="n">
        <f aca="false">IF(OR(N145=0,CZ55=0),0,N145*CZ55/(N145+CZ55))</f>
        <v>46.8402878320059</v>
      </c>
      <c r="O55" s="12" t="n">
        <f aca="false">IF(OR(O145=0,DA55=0),0,O145*DA55/(O145+DA55))</f>
        <v>49.0936056680954</v>
      </c>
      <c r="P55" s="12" t="n">
        <f aca="false">IF(OR(P145=0,DB55=0),0,P145*DB55/(P145+DB55))</f>
        <v>51.1846523168106</v>
      </c>
      <c r="Q55" s="12" t="n">
        <f aca="false">IF(OR(Q145=0,DC55=0),0,Q145*DC55/(Q145+DC55))</f>
        <v>53.1124246594041</v>
      </c>
      <c r="R55" s="12" t="n">
        <f aca="false">IF(OR(R145=0,DD55=0),0,R145*DD55/(R145+DD55))</f>
        <v>54.8780471568114</v>
      </c>
      <c r="S55" s="12" t="n">
        <f aca="false">IF(OR(S145=0,DE55=0),0,S145*DE55/(S145+DE55))</f>
        <v>52.554054337761</v>
      </c>
      <c r="T55" s="12" t="n">
        <f aca="false">IF(OR(T145=0,DF55=0),0,T145*DF55/(T145+DF55))</f>
        <v>50.2823228978776</v>
      </c>
      <c r="U55" s="12" t="n">
        <f aca="false">IF(OR(U145=0,DG55=0),0,U145*DG55/(U145+DG55))</f>
        <v>48.0511667600907</v>
      </c>
      <c r="V55" s="12" t="n">
        <f aca="false">IF(OR(V145=0,DH55=0),0,V145*DH55/(V145+DH55))</f>
        <v>45.84960724118</v>
      </c>
      <c r="W55" s="12" t="n">
        <f aca="false">IF(OR(W145=0,DI55=0),0,W145*DI55/(W145+DI55))</f>
        <v>43.6671658595402</v>
      </c>
      <c r="X55" s="12" t="n">
        <f aca="false">IF(OR(X145=0,DJ55=0),0,X145*DJ55/(X145+DJ55))</f>
        <v>42.2799711398355</v>
      </c>
      <c r="Y55" s="12" t="n">
        <f aca="false">IF(OR(Y145=0,DK55=0),0,Y145*DK55/(Y145+DK55))</f>
        <v>40.9072240854006</v>
      </c>
      <c r="Z55" s="12" t="n">
        <f aca="false">IF(OR(Z145=0,DL55=0),0,Z145*DL55/(Z145+DL55))</f>
        <v>39.5453029527841</v>
      </c>
      <c r="AA55" s="12" t="n">
        <f aca="false">IF(OR(AA145=0,DM55=0),0,AA145*DM55/(AA145+DM55))</f>
        <v>38.1907238325056</v>
      </c>
      <c r="AB55" s="12" t="n">
        <f aca="false">IF(OR(AB145=0,DN55=0),0,AB145*DN55/(AB145+DN55))</f>
        <v>36.8401035899619</v>
      </c>
      <c r="AC55" s="12" t="n">
        <f aca="false">IF(OR(AC145=0,DO55=0),0,AC145*DO55/(AC145+DO55))</f>
        <v>35.9284193036851</v>
      </c>
      <c r="AD55" s="12" t="n">
        <f aca="false">IF(OR(AD145=0,DP55=0),0,AD145*DP55/(AD145+DP55))</f>
        <v>35.0205105486213</v>
      </c>
      <c r="AE55" s="12" t="n">
        <f aca="false">IF(OR(AE145=0,DQ55=0),0,AE145*DQ55/(AE145+DQ55))</f>
        <v>34.1151262281412</v>
      </c>
      <c r="AF55" s="12" t="n">
        <f aca="false">IF(OR(AF145=0,DR55=0),0,AF145*DR55/(AF145+DR55))</f>
        <v>33.211051159912</v>
      </c>
      <c r="AG55" s="12" t="n">
        <f aca="false">IF(OR(AG145=0,DS55=0),0,AG145*DS55/(AG145+DS55))</f>
        <v>32.3070983847212</v>
      </c>
      <c r="AH55" s="12" t="n">
        <f aca="false">IF(OR(AH145=0,DT55=0),0,AH145*DT55/(AH145+DT55))</f>
        <v>31.6250022767318</v>
      </c>
      <c r="AI55" s="12" t="n">
        <f aca="false">IF(OR(AI145=0,DU55=0),0,AI145*DU55/(AI145+DU55))</f>
        <v>30.9430658612146</v>
      </c>
      <c r="AJ55" s="12" t="n">
        <f aca="false">IF(OR(AJ145=0,DV55=0),0,AJ145*DV55/(AJ145+DV55))</f>
        <v>30.2607699874974</v>
      </c>
      <c r="AK55" s="12" t="n">
        <f aca="false">IF(OR(AK145=0,DW55=0),0,AK145*DW55/(AK145+DW55))</f>
        <v>29.5776071847688</v>
      </c>
      <c r="AL55" s="12" t="n">
        <f aca="false">IF(OR(AL145=0,DX55=0),0,AL145*DX55/(AL145+DX55))</f>
        <v>28.893079673313</v>
      </c>
      <c r="AM55" s="12" t="n">
        <f aca="false">IF(OR(AM145=0,DY55=0),0,AM145*DY55/(AM145+DY55))</f>
        <v>28.357570315318</v>
      </c>
      <c r="AN55" s="12" t="n">
        <f aca="false">IF(OR(AN145=0,DZ55=0),0,AN145*DZ55/(AN145+DZ55))</f>
        <v>27.8209252196814</v>
      </c>
      <c r="AO55" s="12" t="n">
        <f aca="false">IF(OR(AO145=0,EA55=0),0,AO145*EA55/(AO145+EA55))</f>
        <v>27.2829404366404</v>
      </c>
      <c r="AP55" s="12" t="n">
        <f aca="false">IF(OR(AP145=0,EB55=0),0,AP145*EB55/(AP145+EB55))</f>
        <v>26.7434165304704</v>
      </c>
      <c r="AQ55" s="12" t="n">
        <f aca="false">IF(OR(AQ145=0,EC55=0),0,AQ145*EC55/(AQ145+EC55))</f>
        <v>26.2021581859636</v>
      </c>
      <c r="AR55" s="12" t="n">
        <f aca="false">IF(OR(AR145=0,ED55=0),0,AR145*ED55/(AR145+ED55))</f>
        <v>25.8113505232663</v>
      </c>
      <c r="AS55" s="12" t="n">
        <f aca="false">IF(OR(AS145=0,EE55=0),0,AS145*EE55/(AS145+EE55))</f>
        <v>25.4190037041153</v>
      </c>
      <c r="AT55" s="12" t="n">
        <f aca="false">IF(OR(AT145=0,EF55=0),0,AT145*EF55/(AT145+EF55))</f>
        <v>25.0250968200035</v>
      </c>
      <c r="AU55" s="12" t="n">
        <f aca="false">IF(OR(AU145=0,EG55=0),0,AU145*EG55/(AU145+EG55))</f>
        <v>24.6296100672403</v>
      </c>
      <c r="AV55" s="12" t="n">
        <f aca="false">IF(OR(AV145=0,EH55=0),0,AV145*EH55/(AV145+EH55))</f>
        <v>24.232524858472</v>
      </c>
      <c r="AW55" s="12" t="n">
        <f aca="false">IF(OR(AW145=0,EI55=0),0,AW145*EI55/(AW145+EI55))</f>
        <v>23.8733367336062</v>
      </c>
      <c r="AX55" s="12" t="n">
        <f aca="false">IF(OR(AX145=0,EJ55=0),0,AX145*EJ55/(AX145+EJ55))</f>
        <v>23.5125253013179</v>
      </c>
      <c r="AY55" s="12" t="n">
        <f aca="false">IF(OR(AY145=0,EK55=0),0,AY145*EK55/(AY145+EK55))</f>
        <v>23.1501006671588</v>
      </c>
      <c r="AZ55" s="12" t="n">
        <f aca="false">IF(OR(AZ145=0,EL55=0),0,AZ145*EL55/(AZ145+EL55))</f>
        <v>22.7860738161287</v>
      </c>
      <c r="BA55" s="12" t="n">
        <f aca="false">IF(OR(BA145=0,EM55=0),0,BA145*EM55/(BA145+EM55))</f>
        <v>22.4204567653102</v>
      </c>
      <c r="BB55" s="12" t="n">
        <f aca="false">IF(OR(BB145=0,EN55=0),0,BB145*EN55/(BB145+EN55))</f>
        <v>22.125993132913</v>
      </c>
      <c r="BC55" s="12" t="n">
        <f aca="false">IF(OR(BC145=0,EO55=0),0,BC145*EO55/(BC145+EO55))</f>
        <v>21.8298169198491</v>
      </c>
      <c r="BD55" s="12" t="n">
        <f aca="false">IF(OR(BD145=0,EP55=0),0,BD145*EP55/(BD145+EP55))</f>
        <v>21.5319695349467</v>
      </c>
      <c r="BE55" s="12" t="n">
        <f aca="false">IF(OR(BE145=0,EQ55=0),0,BE145*EQ55/(BE145+EQ55))</f>
        <v>21.2324923851509</v>
      </c>
      <c r="BF55" s="12" t="n">
        <f aca="false">IF(OR(BF145=0,ER55=0),0,BF145*ER55/(BF145+ER55))</f>
        <v>20.9314270186877</v>
      </c>
      <c r="BG55" s="12" t="n">
        <f aca="false">IF(OR(BG145=0,ES55=0),0,BG145*ES55/(BG145+ES55))</f>
        <v>21.0386233380367</v>
      </c>
      <c r="BH55" s="12" t="n">
        <f aca="false">IF(OR(BH145=0,ET55=0),0,BH145*ET55/(BH145+ET55))</f>
        <v>21.1361050711436</v>
      </c>
      <c r="BI55" s="12" t="n">
        <f aca="false">IF(OR(BI145=0,EU55=0),0,BI145*EU55/(BI145+EU55))</f>
        <v>21.2239368032002</v>
      </c>
      <c r="BJ55" s="12" t="n">
        <f aca="false">IF(OR(BJ145=0,EV55=0),0,BJ145*EV55/(BJ145+EV55))</f>
        <v>21.302187543624</v>
      </c>
      <c r="BK55" s="12" t="n">
        <f aca="false">IF(OR(BK145=0,EW55=0),0,BK145*EW55/(BK145+EW55))</f>
        <v>21.3709301664177</v>
      </c>
      <c r="BL55" s="12" t="n">
        <f aca="false">IF(OR(BL145=0,EX55=0),0,BL145*EX55/(BL145+EX55))</f>
        <v>21.5641303928825</v>
      </c>
      <c r="BM55" s="12" t="n">
        <f aca="false">IF(OR(BM145=0,EY55=0),0,BM145*EY55/(BM145+EY55))</f>
        <v>21.7421404446268</v>
      </c>
      <c r="BN55" s="12" t="n">
        <f aca="false">IF(OR(BN145=0,EZ55=0),0,BN145*EZ55/(BN145+EZ55))</f>
        <v>21.9051592725869</v>
      </c>
      <c r="BO55" s="12" t="n">
        <f aca="false">IF(OR(BO145=0,FA55=0),0,BO145*FA55/(BO145+FA55))</f>
        <v>22.0533927141783</v>
      </c>
      <c r="BP55" s="12" t="n">
        <f aca="false">IF(OR(BP145=0,FB55=0),0,BP145*FB55/(BP145+FB55))</f>
        <v>22.1870521080051</v>
      </c>
      <c r="BQ55" s="12" t="n">
        <f aca="false">IF(OR(BQ145=0,FC55=0),0,BQ145*FC55/(BQ145+FC55))</f>
        <v>22.3650802353591</v>
      </c>
      <c r="BR55" s="12" t="n">
        <f aca="false">IF(OR(BR145=0,FD55=0),0,BR145*FD55/(BR145+FD55))</f>
        <v>22.5258091771957</v>
      </c>
      <c r="BS55" s="12" t="n">
        <f aca="false">IF(OR(BS145=0,FE55=0),0,BS145*FE55/(BS145+FE55))</f>
        <v>22.669563576861</v>
      </c>
      <c r="BT55" s="12" t="n">
        <f aca="false">IF(OR(BT145=0,FF55=0),0,BT145*FF55/(BT145+FF55))</f>
        <v>22.796668781082</v>
      </c>
      <c r="BU55" s="12" t="n">
        <f aca="false">IF(OR(BU145=0,FG55=0),0,BU145*FG55/(BU145+FG55))</f>
        <v>22.9074494334562</v>
      </c>
      <c r="BV55" s="12" t="n">
        <f aca="false">IF(OR(BV145=0,FH55=0),0,BV145*FH55/(BV145+FH55))</f>
        <v>23.103422005074</v>
      </c>
      <c r="BW55" s="12" t="n">
        <f aca="false">IF(OR(BW145=0,FI55=0),0,BW145*FI55/(BW145+FI55))</f>
        <v>23.2773246329581</v>
      </c>
      <c r="BX55" s="12" t="n">
        <f aca="false">IF(OR(BX145=0,FJ55=0),0,BX145*FJ55/(BX145+FJ55))</f>
        <v>23.4297587873903</v>
      </c>
      <c r="BY55" s="12" t="n">
        <f aca="false">IF(OR(BY145=0,FK55=0),0,BY145*FK55/(BY145+FK55))</f>
        <v>23.5613127223203</v>
      </c>
      <c r="BZ55" s="12" t="n">
        <f aca="false">IF(OR(BZ145=0,FL55=0),0,BZ145*FL55/(BZ145+FL55))</f>
        <v>23.6725601629287</v>
      </c>
      <c r="CA55" s="12" t="n">
        <f aca="false">IF(OR(CA145=0,FM55=0),0,CA145*FM55/(CA145+FM55))</f>
        <v>23.8906672007078</v>
      </c>
      <c r="CB55" s="12" t="n">
        <f aca="false">IF(OR(CB145=0,FN55=0),0,CB145*FN55/(CB145+FN55))</f>
        <v>24.0799038427343</v>
      </c>
      <c r="CC55" s="12" t="n">
        <f aca="false">IF(OR(CC145=0,FO55=0),0,CC145*FO55/(CC145+FO55))</f>
        <v>24.2413781548958</v>
      </c>
      <c r="CD55" s="12" t="n">
        <f aca="false">IF(OR(CD145=0,FP55=0),0,CD145*FP55/(CD145+FP55))</f>
        <v>24.3761487009946</v>
      </c>
      <c r="CE55" s="12" t="n">
        <f aca="false">IF(OR(CE145=0,FQ55=0),0,CE145*FQ55/(CE145+FQ55))</f>
        <v>24.4852250185238</v>
      </c>
      <c r="CF55" s="12" t="n">
        <f aca="false">IF(OR(CF145=0,FR55=0),0,CF145*FR55/(CF145+FR55))</f>
        <v>24.7718580498147</v>
      </c>
      <c r="CG55" s="12" t="n">
        <f aca="false">IF(OR(CG145=0,FS55=0),0,CG145*FS55/(CG145+FS55))</f>
        <v>25.0151531240023</v>
      </c>
      <c r="CH55" s="12" t="n">
        <f aca="false">IF(OR(CH145=0,FT55=0),0,CH145*FT55/(CH145+FT55))</f>
        <v>25.2176098070327</v>
      </c>
      <c r="CI55" s="12" t="n">
        <f aca="false">IF(OR(CI145=0,FU55=0),0,CI145*FU55/(CI145+FU55))</f>
        <v>25.3815415410601</v>
      </c>
      <c r="CJ55" s="12" t="n">
        <f aca="false">IF(OR(CJ145=0,FV55=0),0,CJ145*FV55/(CJ145+FV55))</f>
        <v>25.50908873956</v>
      </c>
      <c r="CK55" s="12" t="n">
        <f aca="false">IF(OR(CK145=0,FW55=0),0,CK145*FW55/(CK145+FW55))</f>
        <v>25.9267474427893</v>
      </c>
      <c r="CL55" s="12" t="n">
        <f aca="false">IF(OR(CL145=0,FX55=0),0,CL145*FX55/(CL145+FX55))</f>
        <v>26.2691755134956</v>
      </c>
      <c r="CM55" s="12" t="n">
        <f aca="false">IF(OR(CM145=0,FY55=0),0,CM145*FY55/(CM145+FY55))</f>
        <v>26.5433165796054</v>
      </c>
      <c r="CN55" s="12" t="n">
        <f aca="false">IF(OR(CN145=0,FZ55=0),0,CN145*FZ55/(CN145+FZ55))</f>
        <v>26.7552730741418</v>
      </c>
      <c r="CO55" s="12" t="n">
        <f aca="false">IF(OR(CO145=0,GA55=0),0,CO145*GA55/(CO145+GA55))</f>
        <v>26.9104215798859</v>
      </c>
      <c r="CP55" s="12" t="n">
        <f aca="false">IF(OR(CP145=0,GB55=0),0,CP145*GB55/(CP145+GB55))</f>
        <v>0</v>
      </c>
      <c r="CQ55" s="12" t="n">
        <f aca="false">IF(OR(CQ145=0,GC55=0),0,CQ145*GC55/(CQ145+GC55))</f>
        <v>0</v>
      </c>
      <c r="CR55" s="0" t="n">
        <f aca="false">IF(F$9=0,0,(SIN(F$12)*COS($E55)+SIN($E55)*COS(F$12))/SIN($E55)*F$9)</f>
        <v>33.8</v>
      </c>
      <c r="CS55" s="0" t="n">
        <f aca="false">IF(G$9=0,0,(SIN(G$12)*COS($E55)+SIN($E55)*COS(G$12))/SIN($E55)*G$9)</f>
        <v>35.5478525297294</v>
      </c>
      <c r="CT55" s="0" t="n">
        <f aca="false">IF(H$9=0,0,(SIN(H$12)*COS($E55)+SIN($E55)*COS(H$12))/SIN($E55)*H$9)</f>
        <v>37.3253743900248</v>
      </c>
      <c r="CU55" s="0" t="n">
        <f aca="false">IF(I$9=0,0,(SIN(I$12)*COS($E55)+SIN($E55)*COS(I$12))/SIN($E55)*I$9)</f>
        <v>39.8696625169439</v>
      </c>
      <c r="CV55" s="0" t="n">
        <f aca="false">IF(J$9=0,0,(SIN(J$12)*COS($E55)+SIN($E55)*COS(J$12))/SIN($E55)*J$9)</f>
        <v>42.4658009169774</v>
      </c>
      <c r="CW55" s="0" t="n">
        <f aca="false">IF(K$9=0,0,(SIN(K$12)*COS($E55)+SIN($E55)*COS(K$12))/SIN($E55)*K$9)</f>
        <v>45.1118324858504</v>
      </c>
      <c r="CX55" s="0" t="n">
        <f aca="false">IF(L$9=0,0,(SIN(L$12)*COS($E55)+SIN($E55)*COS(L$12))/SIN($E55)*L$9)</f>
        <v>47.8057657831259</v>
      </c>
      <c r="CY55" s="0" t="n">
        <f aca="false">IF(M$9=0,0,(SIN(M$12)*COS($E55)+SIN($E55)*COS(M$12))/SIN($E55)*M$9)</f>
        <v>50.5455759999115</v>
      </c>
      <c r="CZ55" s="0" t="n">
        <f aca="false">IF(N$9=0,0,(SIN(N$12)*COS($E55)+SIN($E55)*COS(N$12))/SIN($E55)*N$9)</f>
        <v>54.696621479436</v>
      </c>
      <c r="DA55" s="0" t="n">
        <f aca="false">IF(O$9=0,0,(SIN(O$12)*COS($E55)+SIN($E55)*COS(O$12))/SIN($E55)*O$9)</f>
        <v>58.9276320697603</v>
      </c>
      <c r="DB55" s="0" t="n">
        <f aca="false">IF(P$9=0,0,(SIN(P$12)*COS($E55)+SIN($E55)*COS(P$12))/SIN($E55)*P$9)</f>
        <v>63.2352217659317</v>
      </c>
      <c r="DC55" s="0" t="n">
        <f aca="false">IF(Q$9=0,0,(SIN(Q$12)*COS($E55)+SIN($E55)*COS(Q$12))/SIN($E55)*Q$9)</f>
        <v>67.6159524418007</v>
      </c>
      <c r="DD55" s="0" t="n">
        <f aca="false">IF(R$9=0,0,(SIN(R$12)*COS($E55)+SIN($E55)*COS(R$12))/SIN($E55)*R$9)</f>
        <v>72.0663355449058</v>
      </c>
      <c r="DE55" s="0" t="n">
        <f aca="false">IF(S$9=0,0,(SIN(S$12)*COS($E55)+SIN($E55)*COS(S$12))/SIN($E55)*S$9)</f>
        <v>69.5323507021376</v>
      </c>
      <c r="DF55" s="0" t="n">
        <f aca="false">IF(T$9=0,0,(SIN(T$12)*COS($E55)+SIN($E55)*COS(T$12))/SIN($E55)*T$9)</f>
        <v>66.8970507378494</v>
      </c>
      <c r="DG55" s="0" t="n">
        <f aca="false">IF(U$9=0,0,(SIN(U$12)*COS($E55)+SIN($E55)*COS(U$12))/SIN($E55)*U$9)</f>
        <v>64.1633240256787</v>
      </c>
      <c r="DH55" s="0" t="n">
        <f aca="false">IF(V$9=0,0,(SIN(V$12)*COS($E55)+SIN($E55)*COS(V$12))/SIN($E55)*V$9)</f>
        <v>61.3341126955639</v>
      </c>
      <c r="DI55" s="0" t="n">
        <f aca="false">IF(W$9=0,0,(SIN(W$12)*COS($E55)+SIN($E55)*COS(W$12))/SIN($E55)*W$9)</f>
        <v>58.4124110949966</v>
      </c>
      <c r="DJ55" s="0" t="n">
        <f aca="false">IF(X$9=0,0,(SIN(X$12)*COS($E55)+SIN($E55)*COS(X$12))/SIN($E55)*X$9)</f>
        <v>56.8119445664423</v>
      </c>
      <c r="DK55" s="0" t="n">
        <f aca="false">IF(Y$9=0,0,(SIN(Y$12)*COS($E55)+SIN($E55)*COS(Y$12))/SIN($E55)*Y$9)</f>
        <v>55.1519910580773</v>
      </c>
      <c r="DL55" s="0" t="n">
        <f aca="false">IF(Z$9=0,0,(SIN(Z$12)*COS($E55)+SIN($E55)*COS(Z$12))/SIN($E55)*Z$9)</f>
        <v>53.4343907160784</v>
      </c>
      <c r="DM55" s="0" t="n">
        <f aca="false">IF(AA$9=0,0,(SIN(AA$12)*COS($E55)+SIN($E55)*COS(AA$12))/SIN($E55)*AA$9)</f>
        <v>51.6610136887992</v>
      </c>
      <c r="DN55" s="0" t="n">
        <f aca="false">IF(AB$9=0,0,(SIN(AB$12)*COS($E55)+SIN($E55)*COS(AB$12))/SIN($E55)*AB$9)</f>
        <v>49.8337591468106</v>
      </c>
      <c r="DO55" s="0" t="n">
        <f aca="false">IF(AC$9=0,0,(SIN(AC$12)*COS($E55)+SIN($E55)*COS(AC$12))/SIN($E55)*AC$9)</f>
        <v>48.7582619042418</v>
      </c>
      <c r="DP55" s="0" t="n">
        <f aca="false">IF(AD$9=0,0,(SIN(AD$12)*COS($E55)+SIN($E55)*COS(AD$12))/SIN($E55)*AD$9)</f>
        <v>47.6450138734841</v>
      </c>
      <c r="DQ55" s="0" t="n">
        <f aca="false">IF(AE$9=0,0,(SIN(AE$12)*COS($E55)+SIN($E55)*COS(AE$12))/SIN($E55)*AE$9)</f>
        <v>46.495255242664</v>
      </c>
      <c r="DR55" s="0" t="n">
        <f aca="false">IF(AF$9=0,0,(SIN(AF$12)*COS($E55)+SIN($E55)*COS(AF$12))/SIN($E55)*AF$9)</f>
        <v>45.3102440220319</v>
      </c>
      <c r="DS55" s="0" t="n">
        <f aca="false">IF(AG$9=0,0,(SIN(AG$12)*COS($E55)+SIN($E55)*COS(AG$12))/SIN($E55)*AG$9)</f>
        <v>44.0912553842408</v>
      </c>
      <c r="DT55" s="0" t="n">
        <f aca="false">IF(AH$9=0,0,(SIN(AH$12)*COS($E55)+SIN($E55)*COS(AH$12))/SIN($E55)*AH$9)</f>
        <v>43.2554992595514</v>
      </c>
      <c r="DU55" s="0" t="n">
        <f aca="false">IF(AI$9=0,0,(SIN(AI$12)*COS($E55)+SIN($E55)*COS(AI$12))/SIN($E55)*AI$9)</f>
        <v>42.3932369759997</v>
      </c>
      <c r="DV55" s="0" t="n">
        <f aca="false">IF(AJ$9=0,0,(SIN(AJ$12)*COS($E55)+SIN($E55)*COS(AJ$12))/SIN($E55)*AJ$9)</f>
        <v>41.5054088603847</v>
      </c>
      <c r="DW55" s="0" t="n">
        <f aca="false">IF(AK$9=0,0,(SIN(AK$12)*COS($E55)+SIN($E55)*COS(AK$12))/SIN($E55)*AK$9)</f>
        <v>40.5929668811617</v>
      </c>
      <c r="DX55" s="0" t="n">
        <f aca="false">IF(AL$9=0,0,(SIN(AL$12)*COS($E55)+SIN($E55)*COS(AL$12))/SIN($E55)*AL$9)</f>
        <v>39.6568741508637</v>
      </c>
      <c r="DY55" s="0" t="n">
        <f aca="false">IF(AM$9=0,0,(SIN(AM$12)*COS($E55)+SIN($E55)*COS(AM$12))/SIN($E55)*AM$9)</f>
        <v>38.982649309488</v>
      </c>
      <c r="DZ55" s="0" t="n">
        <f aca="false">IF(AN$9=0,0,(SIN(AN$12)*COS($E55)+SIN($E55)*COS(AN$12))/SIN($E55)*AN$9)</f>
        <v>38.2891210088119</v>
      </c>
      <c r="EA55" s="0" t="n">
        <f aca="false">IF(AO$9=0,0,(SIN(AO$12)*COS($E55)+SIN($E55)*COS(AO$12))/SIN($E55)*AO$9)</f>
        <v>37.5770216469101</v>
      </c>
      <c r="EB55" s="0" t="n">
        <f aca="false">IF(AP$9=0,0,(SIN(AP$12)*COS($E55)+SIN($E55)*COS(AP$12))/SIN($E55)*AP$9)</f>
        <v>36.8470913829724</v>
      </c>
      <c r="EC55" s="0" t="n">
        <f aca="false">IF(AQ$9=0,0,(SIN(AQ$12)*COS($E55)+SIN($E55)*COS(AQ$12))/SIN($E55)*AQ$9)</f>
        <v>36.1000777524582</v>
      </c>
      <c r="ED55" s="0" t="n">
        <f aca="false">IF(AR$9=0,0,(SIN(AR$12)*COS($E55)+SIN($E55)*COS(AR$12))/SIN($E55)*AR$9)</f>
        <v>35.6263806505543</v>
      </c>
      <c r="EE55" s="0" t="n">
        <f aca="false">IF(AS$9=0,0,(SIN(AS$12)*COS($E55)+SIN($E55)*COS(AS$12))/SIN($E55)*AS$9)</f>
        <v>35.1386288690634</v>
      </c>
      <c r="EF55" s="0" t="n">
        <f aca="false">IF(AT$9=0,0,(SIN(AT$12)*COS($E55)+SIN($E55)*COS(AT$12))/SIN($E55)*AT$9)</f>
        <v>34.6373243579335</v>
      </c>
      <c r="EG55" s="0" t="n">
        <f aca="false">IF(AU$9=0,0,(SIN(AU$12)*COS($E55)+SIN($E55)*COS(AU$12))/SIN($E55)*AU$9)</f>
        <v>34.122974063288</v>
      </c>
      <c r="EH55" s="0" t="n">
        <f aca="false">IF(AV$9=0,0,(SIN(AV$12)*COS($E55)+SIN($E55)*COS(AV$12))/SIN($E55)*AV$9)</f>
        <v>33.5960896650989</v>
      </c>
      <c r="EI55" s="0" t="n">
        <f aca="false">IF(AW$9=0,0,(SIN(AW$12)*COS($E55)+SIN($E55)*COS(AW$12))/SIN($E55)*AW$9)</f>
        <v>33.1332480981549</v>
      </c>
      <c r="EJ55" s="0" t="n">
        <f aca="false">IF(AX$9=0,0,(SIN(AX$12)*COS($E55)+SIN($E55)*COS(AX$12))/SIN($E55)*AX$9)</f>
        <v>32.6590714105601</v>
      </c>
      <c r="EK55" s="0" t="n">
        <f aca="false">IF(AY$9=0,0,(SIN(AY$12)*COS($E55)+SIN($E55)*COS(AY$12))/SIN($E55)*AY$9)</f>
        <v>32.174014312909</v>
      </c>
      <c r="EL55" s="0" t="n">
        <f aca="false">IF(AZ$9=0,0,(SIN(AZ$12)*COS($E55)+SIN($E55)*COS(AZ$12))/SIN($E55)*AZ$9)</f>
        <v>31.6785351140132</v>
      </c>
      <c r="EM55" s="0" t="n">
        <f aca="false">IF(BA$9=0,0,(SIN(BA$12)*COS($E55)+SIN($E55)*COS(BA$12))/SIN($E55)*BA$9)</f>
        <v>31.1730954866984</v>
      </c>
      <c r="EN55" s="0" t="n">
        <f aca="false">IF(BB$9=0,0,(SIN(BB$12)*COS($E55)+SIN($E55)*COS(BB$12))/SIN($E55)*BB$9)</f>
        <v>30.7989015954827</v>
      </c>
      <c r="EO55" s="0" t="n">
        <f aca="false">IF(BC$9=0,0,(SIN(BC$12)*COS($E55)+SIN($E55)*COS(BC$12))/SIN($E55)*BC$9)</f>
        <v>30.4155511513362</v>
      </c>
      <c r="EP55" s="0" t="n">
        <f aca="false">IF(BD$9=0,0,(SIN(BD$12)*COS($E55)+SIN($E55)*COS(BD$12))/SIN($E55)*BD$9)</f>
        <v>30.023385948804</v>
      </c>
      <c r="EQ55" s="0" t="n">
        <f aca="false">IF(BE$9=0,0,(SIN(BE$12)*COS($E55)+SIN($E55)*COS(BE$12))/SIN($E55)*BE$9)</f>
        <v>29.6227503303829</v>
      </c>
      <c r="ER55" s="0" t="n">
        <f aca="false">IF(BF$9=0,0,(SIN(BF$12)*COS($E55)+SIN($E55)*COS(BF$12))/SIN($E55)*BF$9)</f>
        <v>29.2139910131295</v>
      </c>
      <c r="ES55" s="0" t="n">
        <f aca="false">IF(BG$9=0,0,(SIN(BG$12)*COS($E55)+SIN($E55)*COS(BG$12))/SIN($E55)*BG$9)</f>
        <v>29.6024091232798</v>
      </c>
      <c r="ET55" s="0" t="n">
        <f aca="false">IF(BH$9=0,0,(SIN(BH$12)*COS($E55)+SIN($E55)*COS(BH$12))/SIN($E55)*BH$9)</f>
        <v>29.9802051165306</v>
      </c>
      <c r="EU55" s="0" t="n">
        <f aca="false">IF(BI$9=0,0,(SIN(BI$12)*COS($E55)+SIN($E55)*COS(BI$12))/SIN($E55)*BI$9)</f>
        <v>30.3469976596456</v>
      </c>
      <c r="EV55" s="0" t="n">
        <f aca="false">IF(BJ$9=0,0,(SIN(BJ$12)*COS($E55)+SIN($E55)*COS(BJ$12))/SIN($E55)*BJ$9)</f>
        <v>30.7024093411281</v>
      </c>
      <c r="EW55" s="0" t="n">
        <f aca="false">IF(BK$9=0,0,(SIN(BK$12)*COS($E55)+SIN($E55)*COS(BK$12))/SIN($E55)*BK$9)</f>
        <v>31.0460668671141</v>
      </c>
      <c r="EX55" s="0" t="n">
        <f aca="false">IF(BL$9=0,0,(SIN(BL$12)*COS($E55)+SIN($E55)*COS(BL$12))/SIN($E55)*BL$9)</f>
        <v>31.6654691572419</v>
      </c>
      <c r="EY55" s="0" t="n">
        <f aca="false">IF(BM$9=0,0,(SIN(BM$12)*COS($E55)+SIN($E55)*COS(BM$12))/SIN($E55)*BM$9)</f>
        <v>32.2703430173846</v>
      </c>
      <c r="EZ55" s="0" t="n">
        <f aca="false">IF(BN$9=0,0,(SIN(BN$12)*COS($E55)+SIN($E55)*COS(BN$12))/SIN($E55)*BN$9)</f>
        <v>32.8600665374132</v>
      </c>
      <c r="FA55" s="0" t="n">
        <f aca="false">IF(BO$9=0,0,(SIN(BO$12)*COS($E55)+SIN($E55)*COS(BO$12))/SIN($E55)*BO$9)</f>
        <v>33.434024042809</v>
      </c>
      <c r="FB55" s="0" t="n">
        <f aca="false">IF(BP$9=0,0,(SIN(BP$12)*COS($E55)+SIN($E55)*COS(BP$12))/SIN($E55)*BP$9)</f>
        <v>33.991606415026</v>
      </c>
      <c r="FC55" s="0" t="n">
        <f aca="false">IF(BQ$9=0,0,(SIN(BQ$12)*COS($E55)+SIN($E55)*COS(BQ$12))/SIN($E55)*BQ$9)</f>
        <v>34.6731592109922</v>
      </c>
      <c r="FD55" s="0" t="n">
        <f aca="false">IF(BR$9=0,0,(SIN(BR$12)*COS($E55)+SIN($E55)*COS(BR$12))/SIN($E55)*BR$9)</f>
        <v>35.3356859216788</v>
      </c>
      <c r="FE55" s="0" t="n">
        <f aca="false">IF(BS$9=0,0,(SIN(BS$12)*COS($E55)+SIN($E55)*COS(BS$12))/SIN($E55)*BS$9)</f>
        <v>35.9784708546313</v>
      </c>
      <c r="FF55" s="0" t="n">
        <f aca="false">IF(BT$9=0,0,(SIN(BT$12)*COS($E55)+SIN($E55)*COS(BT$12))/SIN($E55)*BT$9)</f>
        <v>36.6008070657743</v>
      </c>
      <c r="FG55" s="0" t="n">
        <f aca="false">IF(BU$9=0,0,(SIN(BU$12)*COS($E55)+SIN($E55)*COS(BU$12))/SIN($E55)*BU$9)</f>
        <v>37.2019967304532</v>
      </c>
      <c r="FH55" s="0" t="n">
        <f aca="false">IF(BV$9=0,0,(SIN(BV$12)*COS($E55)+SIN($E55)*COS(BV$12))/SIN($E55)*BV$9)</f>
        <v>38.0551294203168</v>
      </c>
      <c r="FI55" s="0" t="n">
        <f aca="false">IF(BW$9=0,0,(SIN(BW$12)*COS($E55)+SIN($E55)*COS(BW$12))/SIN($E55)*BW$9)</f>
        <v>38.8819970742745</v>
      </c>
      <c r="FJ55" s="0" t="n">
        <f aca="false">IF(BX$9=0,0,(SIN(BX$12)*COS($E55)+SIN($E55)*COS(BX$12))/SIN($E55)*BX$9)</f>
        <v>39.6816829427884</v>
      </c>
      <c r="FK55" s="0" t="n">
        <f aca="false">IF(BY$9=0,0,(SIN(BY$12)*COS($E55)+SIN($E55)*COS(BY$12))/SIN($E55)*BY$9)</f>
        <v>40.4532832282445</v>
      </c>
      <c r="FL55" s="0" t="n">
        <f aca="false">IF(BZ$9=0,0,(SIN(BZ$12)*COS($E55)+SIN($E55)*COS(BZ$12))/SIN($E55)*BZ$9)</f>
        <v>41.1959075613634</v>
      </c>
      <c r="FM55" s="0" t="n">
        <f aca="false">IF(CA$9=0,0,(SIN(CA$12)*COS($E55)+SIN($E55)*COS(CA$12))/SIN($E55)*CA$9)</f>
        <v>42.3040443727156</v>
      </c>
      <c r="FN55" s="0" t="n">
        <f aca="false">IF(CB$9=0,0,(SIN(CB$12)*COS($E55)+SIN($E55)*COS(CB$12))/SIN($E55)*CB$9)</f>
        <v>43.3746154467922</v>
      </c>
      <c r="FO55" s="0" t="n">
        <f aca="false">IF(CC$9=0,0,(SIN(CC$12)*COS($E55)+SIN($E55)*COS(CC$12))/SIN($E55)*CC$9)</f>
        <v>44.4064153354941</v>
      </c>
      <c r="FP55" s="0" t="n">
        <f aca="false">IF(CD$9=0,0,(SIN(CD$12)*COS($E55)+SIN($E55)*COS(CD$12))/SIN($E55)*CD$9)</f>
        <v>45.3982581862767</v>
      </c>
      <c r="FQ55" s="0" t="n">
        <f aca="false">IF(CE$9=0,0,(SIN(CE$12)*COS($E55)+SIN($E55)*COS(CE$12))/SIN($E55)*CE$9)</f>
        <v>46.348978368856</v>
      </c>
      <c r="FR55" s="0" t="n">
        <f aca="false">IF(CF$9=0,0,(SIN(CF$12)*COS($E55)+SIN($E55)*COS(CF$12))/SIN($E55)*CF$9)</f>
        <v>48.0115390362816</v>
      </c>
      <c r="FS55" s="0" t="n">
        <f aca="false">IF(CG$9=0,0,(SIN(CG$12)*COS($E55)+SIN($E55)*COS(CG$12))/SIN($E55)*CG$9)</f>
        <v>49.6146633454376</v>
      </c>
      <c r="FT55" s="0" t="n">
        <f aca="false">IF(CH$9=0,0,(SIN(CH$12)*COS($E55)+SIN($E55)*COS(CH$12))/SIN($E55)*CH$9)</f>
        <v>51.1565682112966</v>
      </c>
      <c r="FU55" s="0" t="n">
        <f aca="false">IF(CI$9=0,0,(SIN(CI$12)*COS($E55)+SIN($E55)*COS(CI$12))/SIN($E55)*CI$9)</f>
        <v>52.6355032413035</v>
      </c>
      <c r="FV55" s="0" t="n">
        <f aca="false">IF(CJ$9=0,0,(SIN(CJ$12)*COS($E55)+SIN($E55)*COS(CJ$12))/SIN($E55)*CJ$9)</f>
        <v>54.0497516586793</v>
      </c>
      <c r="FW55" s="0" t="n">
        <f aca="false">IF(CK$9=0,0,(SIN(CK$12)*COS($E55)+SIN($E55)*COS(CK$12))/SIN($E55)*CK$9)</f>
        <v>56.9397494246743</v>
      </c>
      <c r="FX55" s="0" t="n">
        <f aca="false">IF(CL$9=0,0,(SIN(CL$12)*COS($E55)+SIN($E55)*COS(CL$12))/SIN($E55)*CL$9)</f>
        <v>59.7221538900465</v>
      </c>
      <c r="FY55" s="0" t="n">
        <f aca="false">IF(CM$9=0,0,(SIN(CM$12)*COS($E55)+SIN($E55)*COS(CM$12))/SIN($E55)*CM$9)</f>
        <v>62.3939633679815</v>
      </c>
      <c r="FZ55" s="0" t="n">
        <f aca="false">IF(CN$9=0,0,(SIN(CN$12)*COS($E55)+SIN($E55)*COS(CN$12))/SIN($E55)*CN$9)</f>
        <v>64.9522380068302</v>
      </c>
      <c r="GA55" s="0" t="n">
        <f aca="false">IF(CO$9=0,0,(SIN(CO$12)*COS($E55)+SIN($E55)*COS(CO$12))/SIN($E55)*CO$9)</f>
        <v>67.3941013332153</v>
      </c>
      <c r="GB55" s="0" t="n">
        <f aca="false">IF(CP$9=0,0,(SIN(CP$12)*COS($E55)+SIN($E55)*COS(CP$12))/SIN($E55)*CP$9)</f>
        <v>0</v>
      </c>
      <c r="GC55" s="0" t="n">
        <f aca="false">IF(CQ$9=0,0,(SIN(CQ$12)*COS($E55)+SIN($E55)*COS(CQ$12))/SIN($E55)*CQ$9)</f>
        <v>0</v>
      </c>
    </row>
    <row r="56" customFormat="false" ht="12.8" hidden="true" customHeight="false" outlineLevel="0" collapsed="false">
      <c r="A56" s="0" t="n">
        <f aca="false">MAX($F56:$CQ56)</f>
        <v>54.7183846592918</v>
      </c>
      <c r="B56" s="91" t="n">
        <f aca="false">IF(ISNA(INDEX(vmg!$B$6:$B$151,MATCH($C56,vmg!$F$6:$F$151,0))),IF(ISNA(INDEX(vmg!$B$6:$B$151,MATCH($C56,vmg!$D$6:$D$151,0))),0,INDEX(vmg!$B$6:$B$151,MATCH($C56,vmg!$D$6:$D$151,0))),INDEX(vmg!$B$6:$B$151,MATCH($C56,vmg!$F$6:$F$151,0)))</f>
        <v>58.184</v>
      </c>
      <c r="C56" s="90" t="n">
        <f aca="false">MOD(Best +D56,360)</f>
        <v>125</v>
      </c>
      <c r="D56" s="90" t="n">
        <f aca="false">D55+1</f>
        <v>44</v>
      </c>
      <c r="E56" s="1" t="n">
        <f aca="false">D56*PI()/180</f>
        <v>0.767944870877505</v>
      </c>
      <c r="F56" s="12" t="n">
        <f aca="false">IF(OR(F146=0,CR56=0),0,F146*CR56/(F146+CR56))</f>
        <v>33.79999885756</v>
      </c>
      <c r="G56" s="12" t="n">
        <f aca="false">IF(OR(G146=0,CS56=0),0,G146*CS56/(G146+CS56))</f>
        <v>34.9980036845516</v>
      </c>
      <c r="H56" s="12" t="n">
        <f aca="false">IF(OR(H146=0,CT56=0),0,H146*CT56/(H146+CT56))</f>
        <v>36.1552168731501</v>
      </c>
      <c r="I56" s="12" t="n">
        <f aca="false">IF(OR(I146=0,CU56=0),0,I146*CU56/(I146+CU56))</f>
        <v>37.9397848264324</v>
      </c>
      <c r="J56" s="12" t="n">
        <f aca="false">IF(OR(J146=0,CV56=0),0,J146*CV56/(J146+CV56))</f>
        <v>39.6539057520622</v>
      </c>
      <c r="K56" s="12" t="n">
        <f aca="false">IF(OR(K146=0,CW56=0),0,K146*CW56/(K146+CW56))</f>
        <v>41.2925857682847</v>
      </c>
      <c r="L56" s="12" t="n">
        <f aca="false">IF(OR(L146=0,CX56=0),0,L146*CX56/(L146+CX56))</f>
        <v>42.8518682946911</v>
      </c>
      <c r="M56" s="12" t="n">
        <f aca="false">IF(OR(M146=0,CY56=0),0,M146*CY56/(M146+CY56))</f>
        <v>44.3287933417907</v>
      </c>
      <c r="N56" s="12" t="n">
        <f aca="false">IF(OR(N146=0,CZ56=0),0,N146*CZ56/(N146+CZ56))</f>
        <v>46.7274002016975</v>
      </c>
      <c r="O56" s="12" t="n">
        <f aca="false">IF(OR(O146=0,DA56=0),0,O146*DA56/(O146+DA56))</f>
        <v>48.967897814809</v>
      </c>
      <c r="P56" s="12" t="n">
        <f aca="false">IF(OR(P146=0,DB56=0),0,P146*DB56/(P146+DB56))</f>
        <v>51.0468802847624</v>
      </c>
      <c r="Q56" s="12" t="n">
        <f aca="false">IF(OR(Q146=0,DC56=0),0,Q146*DC56/(Q146+DC56))</f>
        <v>52.9633449338391</v>
      </c>
      <c r="R56" s="12" t="n">
        <f aca="false">IF(OR(R146=0,DD56=0),0,R146*DD56/(R146+DD56))</f>
        <v>54.7183846592918</v>
      </c>
      <c r="S56" s="12" t="n">
        <f aca="false">IF(OR(S146=0,DE56=0),0,S146*DE56/(S146+DE56))</f>
        <v>52.3822780519523</v>
      </c>
      <c r="T56" s="12" t="n">
        <f aca="false">IF(OR(T146=0,DF56=0),0,T146*DF56/(T146+DF56))</f>
        <v>50.0993361610827</v>
      </c>
      <c r="U56" s="12" t="n">
        <f aca="false">IF(OR(U146=0,DG56=0),0,U146*DG56/(U146+DG56))</f>
        <v>47.8579483950877</v>
      </c>
      <c r="V56" s="12" t="n">
        <f aca="false">IF(OR(V146=0,DH56=0),0,V146*DH56/(V146+DH56))</f>
        <v>45.6472126502815</v>
      </c>
      <c r="W56" s="12" t="n">
        <f aca="false">IF(OR(W146=0,DI56=0),0,W146*DI56/(W146+DI56))</f>
        <v>43.4567317431031</v>
      </c>
      <c r="X56" s="12" t="n">
        <f aca="false">IF(OR(X146=0,DJ56=0),0,X146*DJ56/(X146+DJ56))</f>
        <v>42.0615349108953</v>
      </c>
      <c r="Y56" s="12" t="n">
        <f aca="false">IF(OR(Y146=0,DK56=0),0,Y146*DK56/(Y146+DK56))</f>
        <v>40.6814634231283</v>
      </c>
      <c r="Z56" s="12" t="n">
        <f aca="false">IF(OR(Z146=0,DL56=0),0,Z146*DL56/(Z146+DL56))</f>
        <v>39.3129171783106</v>
      </c>
      <c r="AA56" s="12" t="n">
        <f aca="false">IF(OR(AA146=0,DM56=0),0,AA146*DM56/(AA146+DM56))</f>
        <v>37.9524364778173</v>
      </c>
      <c r="AB56" s="12" t="n">
        <f aca="false">IF(OR(AB146=0,DN56=0),0,AB146*DN56/(AB146+DN56))</f>
        <v>36.5966655820635</v>
      </c>
      <c r="AC56" s="12" t="n">
        <f aca="false">IF(OR(AC146=0,DO56=0),0,AC146*DO56/(AC146+DO56))</f>
        <v>35.6792286251606</v>
      </c>
      <c r="AD56" s="12" t="n">
        <f aca="false">IF(OR(AD146=0,DP56=0),0,AD146*DP56/(AD146+DP56))</f>
        <v>34.7660509821498</v>
      </c>
      <c r="AE56" s="12" t="n">
        <f aca="false">IF(OR(AE146=0,DQ56=0),0,AE146*DQ56/(AE146+DQ56))</f>
        <v>33.8558882415068</v>
      </c>
      <c r="AF56" s="12" t="n">
        <f aca="false">IF(OR(AF146=0,DR56=0),0,AF146*DR56/(AF146+DR56))</f>
        <v>32.9475333453991</v>
      </c>
      <c r="AG56" s="12" t="n">
        <f aca="false">IF(OR(AG146=0,DS56=0),0,AG146*DS56/(AG146+DS56))</f>
        <v>32.0398090105322</v>
      </c>
      <c r="AH56" s="12" t="n">
        <f aca="false">IF(OR(AH146=0,DT56=0),0,AH146*DT56/(AH146+DT56))</f>
        <v>31.3534102975929</v>
      </c>
      <c r="AI56" s="12" t="n">
        <f aca="false">IF(OR(AI146=0,DU56=0),0,AI146*DU56/(AI146+DU56))</f>
        <v>30.6675454338882</v>
      </c>
      <c r="AJ56" s="12" t="n">
        <f aca="false">IF(OR(AJ146=0,DV56=0),0,AJ146*DV56/(AJ146+DV56))</f>
        <v>29.9816982964278</v>
      </c>
      <c r="AK56" s="12" t="n">
        <f aca="false">IF(OR(AK146=0,DW56=0),0,AK146*DW56/(AK146+DW56))</f>
        <v>29.2953653098529</v>
      </c>
      <c r="AL56" s="12" t="n">
        <f aca="false">IF(OR(AL146=0,DX56=0),0,AL146*DX56/(AL146+DX56))</f>
        <v>28.6080534821114</v>
      </c>
      <c r="AM56" s="12" t="n">
        <f aca="false">IF(OR(AM146=0,DY56=0),0,AM146*DY56/(AM146+DY56))</f>
        <v>28.0692098461788</v>
      </c>
      <c r="AN56" s="12" t="n">
        <f aca="false">IF(OR(AN146=0,DZ56=0),0,AN146*DZ56/(AN146+DZ56))</f>
        <v>27.5295252858713</v>
      </c>
      <c r="AO56" s="12" t="n">
        <f aca="false">IF(OR(AO146=0,EA56=0),0,AO146*EA56/(AO146+EA56))</f>
        <v>26.9887972260066</v>
      </c>
      <c r="AP56" s="12" t="n">
        <f aca="false">IF(OR(AP146=0,EB56=0),0,AP146*EB56/(AP146+EB56))</f>
        <v>26.4468281180787</v>
      </c>
      <c r="AQ56" s="12" t="n">
        <f aca="false">IF(OR(AQ146=0,EC56=0),0,AQ146*EC56/(AQ146+EC56))</f>
        <v>25.9034250475019</v>
      </c>
      <c r="AR56" s="12" t="n">
        <f aca="false">IF(OR(AR146=0,ED56=0),0,AR146*ED56/(AR146+ED56))</f>
        <v>25.5095984157298</v>
      </c>
      <c r="AS56" s="12" t="n">
        <f aca="false">IF(OR(AS146=0,EE56=0),0,AS146*EE56/(AS146+EE56))</f>
        <v>25.1144432233943</v>
      </c>
      <c r="AT56" s="12" t="n">
        <f aca="false">IF(OR(AT146=0,EF56=0),0,AT146*EF56/(AT146+EF56))</f>
        <v>24.7179381021764</v>
      </c>
      <c r="AU56" s="12" t="n">
        <f aca="false">IF(OR(AU146=0,EG56=0),0,AU146*EG56/(AU146+EG56))</f>
        <v>24.3200630371571</v>
      </c>
      <c r="AV56" s="12" t="n">
        <f aca="false">IF(OR(AV146=0,EH56=0),0,AV146*EH56/(AV146+EH56))</f>
        <v>23.9207994709528</v>
      </c>
      <c r="AW56" s="12" t="n">
        <f aca="false">IF(OR(AW146=0,EI56=0),0,AW146*EI56/(AW146+EI56))</f>
        <v>23.5592826890409</v>
      </c>
      <c r="AX56" s="12" t="n">
        <f aca="false">IF(OR(AX146=0,EJ56=0),0,AX146*EJ56/(AX146+EJ56))</f>
        <v>23.1963301136699</v>
      </c>
      <c r="AY56" s="12" t="n">
        <f aca="false">IF(OR(AY146=0,EK56=0),0,AY146*EK56/(AY146+EK56))</f>
        <v>22.8319517536319</v>
      </c>
      <c r="AZ56" s="12" t="n">
        <f aca="false">IF(OR(AZ146=0,EL56=0),0,AZ146*EL56/(AZ146+EL56))</f>
        <v>22.466158674593</v>
      </c>
      <c r="BA56" s="12" t="n">
        <f aca="false">IF(OR(BA146=0,EM56=0),0,BA146*EM56/(BA146+EM56))</f>
        <v>22.0989631456976</v>
      </c>
      <c r="BB56" s="12" t="n">
        <f aca="false">IF(OR(BB146=0,EN56=0),0,BB146*EN56/(BB146+EN56))</f>
        <v>21.8023398021113</v>
      </c>
      <c r="BC56" s="12" t="n">
        <f aca="false">IF(OR(BC146=0,EO56=0),0,BC146*EO56/(BC146+EO56))</f>
        <v>21.5041512354134</v>
      </c>
      <c r="BD56" s="12" t="n">
        <f aca="false">IF(OR(BD146=0,EP56=0),0,BD146*EP56/(BD146+EP56))</f>
        <v>21.2044384015198</v>
      </c>
      <c r="BE56" s="12" t="n">
        <f aca="false">IF(OR(BE146=0,EQ56=0),0,BE146*EQ56/(BE146+EQ56))</f>
        <v>20.9032423592684</v>
      </c>
      <c r="BF56" s="12" t="n">
        <f aca="false">IF(OR(BF146=0,ER56=0),0,BF146*ER56/(BF146+ER56))</f>
        <v>20.6006044087153</v>
      </c>
      <c r="BG56" s="12" t="n">
        <f aca="false">IF(OR(BG146=0,ES56=0),0,BG146*ES56/(BG146+ES56))</f>
        <v>20.7014818087048</v>
      </c>
      <c r="BH56" s="12" t="n">
        <f aca="false">IF(OR(BH146=0,ET56=0),0,BH146*ET56/(BH146+ET56))</f>
        <v>20.7927079817465</v>
      </c>
      <c r="BI56" s="12" t="n">
        <f aca="false">IF(OR(BI146=0,EU56=0),0,BI146*EU56/(BI146+EU56))</f>
        <v>20.8743475368981</v>
      </c>
      <c r="BJ56" s="12" t="n">
        <f aca="false">IF(OR(BJ146=0,EV56=0),0,BJ146*EV56/(BJ146+EV56))</f>
        <v>20.9464694152121</v>
      </c>
      <c r="BK56" s="12" t="n">
        <f aca="false">IF(OR(BK146=0,EW56=0),0,BK146*EW56/(BK146+EW56))</f>
        <v>21.009146340692</v>
      </c>
      <c r="BL56" s="12" t="n">
        <f aca="false">IF(OR(BL146=0,EX56=0),0,BL146*EX56/(BL146+EX56))</f>
        <v>21.1946608990806</v>
      </c>
      <c r="BM56" s="12" t="n">
        <f aca="false">IF(OR(BM146=0,EY56=0),0,BM146*EY56/(BM146+EY56))</f>
        <v>21.3650865005662</v>
      </c>
      <c r="BN56" s="12" t="n">
        <f aca="false">IF(OR(BN146=0,EZ56=0),0,BN146*EZ56/(BN146+EZ56))</f>
        <v>21.5206205186953</v>
      </c>
      <c r="BO56" s="12" t="n">
        <f aca="false">IF(OR(BO146=0,FA56=0),0,BO146*FA56/(BO146+FA56))</f>
        <v>21.6614670851333</v>
      </c>
      <c r="BP56" s="12" t="n">
        <f aca="false">IF(OR(BP146=0,FB56=0),0,BP146*FB56/(BP146+FB56))</f>
        <v>21.7878357292607</v>
      </c>
      <c r="BQ56" s="12" t="n">
        <f aca="false">IF(OR(BQ146=0,FC56=0),0,BQ146*FC56/(BQ146+FC56))</f>
        <v>21.9578973162359</v>
      </c>
      <c r="BR56" s="12" t="n">
        <f aca="false">IF(OR(BR146=0,FD56=0),0,BR146*FD56/(BR146+FD56))</f>
        <v>22.1107793006091</v>
      </c>
      <c r="BS56" s="12" t="n">
        <f aca="false">IF(OR(BS146=0,FE56=0),0,BS146*FE56/(BS146+FE56))</f>
        <v>22.2468028384281</v>
      </c>
      <c r="BT56" s="12" t="n">
        <f aca="false">IF(OR(BT146=0,FF56=0),0,BT146*FF56/(BT146+FF56))</f>
        <v>22.3662897879911</v>
      </c>
      <c r="BU56" s="12" t="n">
        <f aca="false">IF(OR(BU146=0,FG56=0),0,BU146*FG56/(BU146+FG56))</f>
        <v>22.4695613238112</v>
      </c>
      <c r="BV56" s="12" t="n">
        <f aca="false">IF(OR(BV146=0,FH56=0),0,BV146*FH56/(BV146+FH56))</f>
        <v>22.6567432499111</v>
      </c>
      <c r="BW56" s="12" t="n">
        <f aca="false">IF(OR(BW146=0,FI56=0),0,BW146*FI56/(BW146+FI56))</f>
        <v>22.8220197618611</v>
      </c>
      <c r="BX56" s="12" t="n">
        <f aca="false">IF(OR(BX146=0,FJ56=0),0,BX146*FJ56/(BX146+FJ56))</f>
        <v>22.9659845414186</v>
      </c>
      <c r="BY56" s="12" t="n">
        <f aca="false">IF(OR(BY146=0,FK56=0),0,BY146*FK56/(BY146+FK56))</f>
        <v>23.0892183589115</v>
      </c>
      <c r="BZ56" s="12" t="n">
        <f aca="false">IF(OR(BZ146=0,FL56=0),0,BZ146*FL56/(BZ146+FL56))</f>
        <v>23.1922877660225</v>
      </c>
      <c r="CA56" s="12" t="n">
        <f aca="false">IF(OR(CA146=0,FM56=0),0,CA146*FM56/(CA146+FM56))</f>
        <v>23.4005423834426</v>
      </c>
      <c r="CB56" s="12" t="n">
        <f aca="false">IF(OR(CB146=0,FN56=0),0,CB146*FN56/(CB146+FN56))</f>
        <v>23.5801610201136</v>
      </c>
      <c r="CC56" s="12" t="n">
        <f aca="false">IF(OR(CC146=0,FO56=0),0,CC146*FO56/(CC146+FO56))</f>
        <v>23.7322358052916</v>
      </c>
      <c r="CD56" s="12" t="n">
        <f aca="false">IF(OR(CD146=0,FP56=0),0,CD146*FP56/(CD146+FP56))</f>
        <v>23.8578104626772</v>
      </c>
      <c r="CE56" s="12" t="n">
        <f aca="false">IF(OR(CE146=0,FQ56=0),0,CE146*FQ56/(CE146+FQ56))</f>
        <v>23.957880719955</v>
      </c>
      <c r="CF56" s="12" t="n">
        <f aca="false">IF(OR(CF146=0,FR56=0),0,CF146*FR56/(CF146+FR56))</f>
        <v>24.2326765853415</v>
      </c>
      <c r="CG56" s="12" t="n">
        <f aca="false">IF(OR(CG146=0,FS56=0),0,CG146*FS56/(CG146+FS56))</f>
        <v>24.4645397005156</v>
      </c>
      <c r="CH56" s="12" t="n">
        <f aca="false">IF(OR(CH146=0,FT56=0),0,CH146*FT56/(CH146+FT56))</f>
        <v>24.655929929306</v>
      </c>
      <c r="CI56" s="12" t="n">
        <f aca="false">IF(OR(CI146=0,FU56=0),0,CI146*FU56/(CI146+FU56))</f>
        <v>24.8091252055927</v>
      </c>
      <c r="CJ56" s="12" t="n">
        <f aca="false">IF(OR(CJ146=0,FV56=0),0,CJ146*FV56/(CJ146+FV56))</f>
        <v>24.9262341477526</v>
      </c>
      <c r="CK56" s="12" t="n">
        <f aca="false">IF(OR(CK146=0,FW56=0),0,CK146*FW56/(CK146+FW56))</f>
        <v>25.3287450547556</v>
      </c>
      <c r="CL56" s="12" t="n">
        <f aca="false">IF(OR(CL146=0,FX56=0),0,CL146*FX56/(CL146+FX56))</f>
        <v>25.6568567779753</v>
      </c>
      <c r="CM56" s="12" t="n">
        <f aca="false">IF(OR(CM146=0,FY56=0),0,CM146*FY56/(CM146+FY56))</f>
        <v>25.9173936631281</v>
      </c>
      <c r="CN56" s="12" t="n">
        <f aca="false">IF(OR(CN146=0,FZ56=0),0,CN146*FZ56/(CN146+FZ56))</f>
        <v>26.1163580467448</v>
      </c>
      <c r="CO56" s="12" t="n">
        <f aca="false">IF(OR(CO146=0,GA56=0),0,CO146*GA56/(CO146+GA56))</f>
        <v>26.2590421063864</v>
      </c>
      <c r="CP56" s="12" t="n">
        <f aca="false">IF(OR(CP146=0,GB56=0),0,CP146*GB56/(CP146+GB56))</f>
        <v>0</v>
      </c>
      <c r="CQ56" s="12" t="n">
        <f aca="false">IF(OR(CQ146=0,GC56=0),0,CQ146*GC56/(CQ146+GC56))</f>
        <v>0</v>
      </c>
      <c r="CR56" s="0" t="n">
        <f aca="false">IF(F$9=0,0,(SIN(F$12)*COS($E56)+SIN($E56)*COS(F$12))/SIN($E56)*F$9)</f>
        <v>33.8</v>
      </c>
      <c r="CS56" s="0" t="n">
        <f aca="false">IF(G$9=0,0,(SIN(G$12)*COS($E56)+SIN($E56)*COS(G$12))/SIN($E56)*G$9)</f>
        <v>35.5254146683706</v>
      </c>
      <c r="CT56" s="0" t="n">
        <f aca="false">IF(H$9=0,0,(SIN(H$12)*COS($E56)+SIN($E56)*COS(H$12))/SIN($E56)*H$9)</f>
        <v>37.2790912964605</v>
      </c>
      <c r="CU56" s="0" t="n">
        <f aca="false">IF(I$9=0,0,(SIN(I$12)*COS($E56)+SIN($E56)*COS(I$12))/SIN($E56)*I$9)</f>
        <v>39.7967851491346</v>
      </c>
      <c r="CV56" s="0" t="n">
        <f aca="false">IF(J$9=0,0,(SIN(J$12)*COS($E56)+SIN($E56)*COS(J$12))/SIN($E56)*J$9)</f>
        <v>42.3640401388381</v>
      </c>
      <c r="CW56" s="0" t="n">
        <f aca="false">IF(K$9=0,0,(SIN(K$12)*COS($E56)+SIN($E56)*COS(K$12))/SIN($E56)*K$9)</f>
        <v>44.9789104255342</v>
      </c>
      <c r="CX56" s="0" t="n">
        <f aca="false">IF(L$9=0,0,(SIN(L$12)*COS($E56)+SIN($E56)*COS(L$12))/SIN($E56)*L$9)</f>
        <v>47.6394172301897</v>
      </c>
      <c r="CY56" s="0" t="n">
        <f aca="false">IF(M$9=0,0,(SIN(M$12)*COS($E56)+SIN($E56)*COS(M$12))/SIN($E56)*M$9)</f>
        <v>50.3435497976597</v>
      </c>
      <c r="CZ56" s="0" t="n">
        <f aca="false">IF(N$9=0,0,(SIN(N$12)*COS($E56)+SIN($E56)*COS(N$12))/SIN($E56)*N$9)</f>
        <v>54.4505296151978</v>
      </c>
      <c r="DA56" s="0" t="n">
        <f aca="false">IF(O$9=0,0,(SIN(O$12)*COS($E56)+SIN($E56)*COS(O$12))/SIN($E56)*O$9)</f>
        <v>58.6337295345613</v>
      </c>
      <c r="DB56" s="0" t="n">
        <f aca="false">IF(P$9=0,0,(SIN(P$12)*COS($E56)+SIN($E56)*COS(P$12))/SIN($E56)*P$9)</f>
        <v>62.8897880657235</v>
      </c>
      <c r="DC56" s="0" t="n">
        <f aca="false">IF(Q$9=0,0,(SIN(Q$12)*COS($E56)+SIN($E56)*COS(Q$12))/SIN($E56)*Q$9)</f>
        <v>67.215293891328</v>
      </c>
      <c r="DD56" s="0" t="n">
        <f aca="false">IF(R$9=0,0,(SIN(R$12)*COS($E56)+SIN($E56)*COS(R$12))/SIN($E56)*R$9)</f>
        <v>71.6067875500229</v>
      </c>
      <c r="DE56" s="0" t="n">
        <f aca="false">IF(S$9=0,0,(SIN(S$12)*COS($E56)+SIN($E56)*COS(S$12))/SIN($E56)*S$9)</f>
        <v>69.0583436787505</v>
      </c>
      <c r="DF56" s="0" t="n">
        <f aca="false">IF(T$9=0,0,(SIN(T$12)*COS($E56)+SIN($E56)*COS(T$12))/SIN($E56)*T$9)</f>
        <v>66.4122371410087</v>
      </c>
      <c r="DG56" s="0" t="n">
        <f aca="false">IF(U$9=0,0,(SIN(U$12)*COS($E56)+SIN($E56)*COS(U$12))/SIN($E56)*U$9)</f>
        <v>63.6713449331993</v>
      </c>
      <c r="DH56" s="0" t="n">
        <f aca="false">IF(V$9=0,0,(SIN(V$12)*COS($E56)+SIN($E56)*COS(V$12))/SIN($E56)*V$9)</f>
        <v>60.8385956347951</v>
      </c>
      <c r="DI56" s="0" t="n">
        <f aca="false">IF(W$9=0,0,(SIN(W$12)*COS($E56)+SIN($E56)*COS(W$12))/SIN($E56)*W$9)</f>
        <v>57.9169678785105</v>
      </c>
      <c r="DJ56" s="0" t="n">
        <f aca="false">IF(X$9=0,0,(SIN(X$12)*COS($E56)+SIN($E56)*COS(X$12))/SIN($E56)*X$9)</f>
        <v>56.307647078096</v>
      </c>
      <c r="DK56" s="0" t="n">
        <f aca="false">IF(Y$9=0,0,(SIN(Y$12)*COS($E56)+SIN($E56)*COS(Y$12))/SIN($E56)*Y$9)</f>
        <v>54.641071848518</v>
      </c>
      <c r="DL56" s="0" t="n">
        <f aca="false">IF(Z$9=0,0,(SIN(Z$12)*COS($E56)+SIN($E56)*COS(Z$12))/SIN($E56)*Z$9)</f>
        <v>52.9190722474793</v>
      </c>
      <c r="DM56" s="0" t="n">
        <f aca="false">IF(AA$9=0,0,(SIN(AA$12)*COS($E56)+SIN($E56)*COS(AA$12))/SIN($E56)*AA$9)</f>
        <v>51.1435070282993</v>
      </c>
      <c r="DN56" s="0" t="n">
        <f aca="false">IF(AB$9=0,0,(SIN(AB$12)*COS($E56)+SIN($E56)*COS(AB$12))/SIN($E56)*AB$9)</f>
        <v>49.3162626673044</v>
      </c>
      <c r="DO56" s="0" t="n">
        <f aca="false">IF(AC$9=0,0,(SIN(AC$12)*COS($E56)+SIN($E56)*COS(AC$12))/SIN($E56)*AC$9)</f>
        <v>48.2343236482264</v>
      </c>
      <c r="DP56" s="0" t="n">
        <f aca="false">IF(AD$9=0,0,(SIN(AD$12)*COS($E56)+SIN($E56)*COS(AD$12))/SIN($E56)*AD$9)</f>
        <v>47.1160954190784</v>
      </c>
      <c r="DQ56" s="0" t="n">
        <f aca="false">IF(AE$9=0,0,(SIN(AE$12)*COS($E56)+SIN($E56)*COS(AE$12))/SIN($E56)*AE$9)</f>
        <v>45.9628098414873</v>
      </c>
      <c r="DR56" s="0" t="n">
        <f aca="false">IF(AF$9=0,0,(SIN(AF$12)*COS($E56)+SIN($E56)*COS(AF$12))/SIN($E56)*AF$9)</f>
        <v>44.775715762932</v>
      </c>
      <c r="DS56" s="0" t="n">
        <f aca="false">IF(AG$9=0,0,(SIN(AG$12)*COS($E56)+SIN($E56)*COS(AG$12))/SIN($E56)*AG$9)</f>
        <v>43.5560783629311</v>
      </c>
      <c r="DT56" s="0" t="n">
        <f aca="false">IF(AH$9=0,0,(SIN(AH$12)*COS($E56)+SIN($E56)*COS(AH$12))/SIN($E56)*AH$9)</f>
        <v>42.7159083806941</v>
      </c>
      <c r="DU56" s="0" t="n">
        <f aca="false">IF(AI$9=0,0,(SIN(AI$12)*COS($E56)+SIN($E56)*COS(AI$12))/SIN($E56)*AI$9)</f>
        <v>41.8503048657819</v>
      </c>
      <c r="DV56" s="0" t="n">
        <f aca="false">IF(AJ$9=0,0,(SIN(AJ$12)*COS($E56)+SIN($E56)*COS(AJ$12))/SIN($E56)*AJ$9)</f>
        <v>40.9602005961198</v>
      </c>
      <c r="DW56" s="0" t="n">
        <f aca="false">IF(AK$9=0,0,(SIN(AK$12)*COS($E56)+SIN($E56)*COS(AK$12))/SIN($E56)*AK$9)</f>
        <v>40.046539392801</v>
      </c>
      <c r="DX56" s="0" t="n">
        <f aca="false">IF(AL$9=0,0,(SIN(AL$12)*COS($E56)+SIN($E56)*COS(AL$12))/SIN($E56)*AL$9)</f>
        <v>39.1102756276821</v>
      </c>
      <c r="DY56" s="0" t="n">
        <f aca="false">IF(AM$9=0,0,(SIN(AM$12)*COS($E56)+SIN($E56)*COS(AM$12))/SIN($E56)*AM$9)</f>
        <v>38.4329058864933</v>
      </c>
      <c r="DZ56" s="0" t="n">
        <f aca="false">IF(AN$9=0,0,(SIN(AN$12)*COS($E56)+SIN($E56)*COS(AN$12))/SIN($E56)*AN$9)</f>
        <v>37.7370471795291</v>
      </c>
      <c r="EA56" s="0" t="n">
        <f aca="false">IF(AO$9=0,0,(SIN(AO$12)*COS($E56)+SIN($E56)*COS(AO$12))/SIN($E56)*AO$9)</f>
        <v>37.0234251828494</v>
      </c>
      <c r="EB56" s="0" t="n">
        <f aca="false">IF(AP$9=0,0,(SIN(AP$12)*COS($E56)+SIN($E56)*COS(AP$12))/SIN($E56)*AP$9)</f>
        <v>36.2927728927447</v>
      </c>
      <c r="EC56" s="0" t="n">
        <f aca="false">IF(AQ$9=0,0,(SIN(AQ$12)*COS($E56)+SIN($E56)*COS(AQ$12))/SIN($E56)*AQ$9)</f>
        <v>35.5458302453953</v>
      </c>
      <c r="ED56" s="0" t="n">
        <f aca="false">IF(AR$9=0,0,(SIN(AR$12)*COS($E56)+SIN($E56)*COS(AR$12))/SIN($E56)*AR$9)</f>
        <v>35.0684531087508</v>
      </c>
      <c r="EE56" s="0" t="n">
        <f aca="false">IF(AS$9=0,0,(SIN(AS$12)*COS($E56)+SIN($E56)*COS(AS$12))/SIN($E56)*AS$9)</f>
        <v>34.5775965441098</v>
      </c>
      <c r="EF56" s="0" t="n">
        <f aca="false">IF(AT$9=0,0,(SIN(AT$12)*COS($E56)+SIN($E56)*COS(AT$12))/SIN($E56)*AT$9)</f>
        <v>34.0737578590252</v>
      </c>
      <c r="EG56" s="0" t="n">
        <f aca="false">IF(AU$9=0,0,(SIN(AU$12)*COS($E56)+SIN($E56)*COS(AU$12))/SIN($E56)*AU$9)</f>
        <v>33.5574390616557</v>
      </c>
      <c r="EH56" s="0" t="n">
        <f aca="false">IF(AV$9=0,0,(SIN(AV$12)*COS($E56)+SIN($E56)*COS(AV$12))/SIN($E56)*AV$9)</f>
        <v>33.0291466016823</v>
      </c>
      <c r="EI56" s="0" t="n">
        <f aca="false">IF(AW$9=0,0,(SIN(AW$12)*COS($E56)+SIN($E56)*COS(AW$12))/SIN($E56)*AW$9)</f>
        <v>32.564145460903</v>
      </c>
      <c r="EJ56" s="0" t="n">
        <f aca="false">IF(AX$9=0,0,(SIN(AX$12)*COS($E56)+SIN($E56)*COS(AX$12))/SIN($E56)*AX$9)</f>
        <v>32.0883098135065</v>
      </c>
      <c r="EK56" s="0" t="n">
        <f aca="false">IF(AY$9=0,0,(SIN(AY$12)*COS($E56)+SIN($E56)*COS(AY$12))/SIN($E56)*AY$9)</f>
        <v>31.6020894995456</v>
      </c>
      <c r="EL56" s="0" t="n">
        <f aca="false">IF(AZ$9=0,0,(SIN(AZ$12)*COS($E56)+SIN($E56)*COS(AZ$12))/SIN($E56)*AZ$9)</f>
        <v>31.1059377082327</v>
      </c>
      <c r="EM56" s="0" t="n">
        <f aca="false">IF(BA$9=0,0,(SIN(BA$12)*COS($E56)+SIN($E56)*COS(BA$12))/SIN($E56)*BA$9)</f>
        <v>30.6003107469639</v>
      </c>
      <c r="EN56" s="0" t="n">
        <f aca="false">IF(BB$9=0,0,(SIN(BB$12)*COS($E56)+SIN($E56)*COS(BB$12))/SIN($E56)*BB$9)</f>
        <v>30.2237810510287</v>
      </c>
      <c r="EO56" s="0" t="n">
        <f aca="false">IF(BC$9=0,0,(SIN(BC$12)*COS($E56)+SIN($E56)*COS(BC$12))/SIN($E56)*BC$9)</f>
        <v>29.8384868085159</v>
      </c>
      <c r="EP56" s="0" t="n">
        <f aca="false">IF(BD$9=0,0,(SIN(BD$12)*COS($E56)+SIN($E56)*COS(BD$12))/SIN($E56)*BD$9)</f>
        <v>29.4447661704736</v>
      </c>
      <c r="EQ56" s="0" t="n">
        <f aca="false">IF(BE$9=0,0,(SIN(BE$12)*COS($E56)+SIN($E56)*COS(BE$12))/SIN($E56)*BE$9)</f>
        <v>29.0429596528483</v>
      </c>
      <c r="ER56" s="0" t="n">
        <f aca="false">IF(BF$9=0,0,(SIN(BF$12)*COS($E56)+SIN($E56)*COS(BF$12))/SIN($E56)*BF$9)</f>
        <v>28.6334099655674</v>
      </c>
      <c r="ES56" s="0" t="n">
        <f aca="false">IF(BG$9=0,0,(SIN(BG$12)*COS($E56)+SIN($E56)*COS(BG$12))/SIN($E56)*BG$9)</f>
        <v>29.0051739605549</v>
      </c>
      <c r="ET56" s="0" t="n">
        <f aca="false">IF(BH$9=0,0,(SIN(BH$12)*COS($E56)+SIN($E56)*COS(BH$12))/SIN($E56)*BH$9)</f>
        <v>29.366265611393</v>
      </c>
      <c r="EU56" s="0" t="n">
        <f aca="false">IF(BI$9=0,0,(SIN(BI$12)*COS($E56)+SIN($E56)*COS(BI$12))/SIN($E56)*BI$9)</f>
        <v>29.7163140851505</v>
      </c>
      <c r="EV56" s="0" t="n">
        <f aca="false">IF(BJ$9=0,0,(SIN(BJ$12)*COS($E56)+SIN($E56)*COS(BJ$12))/SIN($E56)*BJ$9)</f>
        <v>30.0549525518042</v>
      </c>
      <c r="EW56" s="0" t="n">
        <f aca="false">IF(BK$9=0,0,(SIN(BK$12)*COS($E56)+SIN($E56)*COS(BK$12))/SIN($E56)*BK$9)</f>
        <v>30.381818375239</v>
      </c>
      <c r="EX56" s="0" t="n">
        <f aca="false">IF(BL$9=0,0,(SIN(BL$12)*COS($E56)+SIN($E56)*COS(BL$12))/SIN($E56)*BL$9)</f>
        <v>30.9781730578224</v>
      </c>
      <c r="EY56" s="0" t="n">
        <f aca="false">IF(BM$9=0,0,(SIN(BM$12)*COS($E56)+SIN($E56)*COS(BM$12))/SIN($E56)*BM$9)</f>
        <v>31.5598679724854</v>
      </c>
      <c r="EZ56" s="0" t="n">
        <f aca="false">IF(BN$9=0,0,(SIN(BN$12)*COS($E56)+SIN($E56)*COS(BN$12))/SIN($E56)*BN$9)</f>
        <v>32.1262978370246</v>
      </c>
      <c r="FA56" s="0" t="n">
        <f aca="false">IF(BO$9=0,0,(SIN(BO$12)*COS($E56)+SIN($E56)*COS(BO$12))/SIN($E56)*BO$9)</f>
        <v>32.6768637406536</v>
      </c>
      <c r="FB56" s="0" t="n">
        <f aca="false">IF(BP$9=0,0,(SIN(BP$12)*COS($E56)+SIN($E56)*COS(BP$12))/SIN($E56)*BP$9)</f>
        <v>33.2109734563134</v>
      </c>
      <c r="FC56" s="0" t="n">
        <f aca="false">IF(BQ$9=0,0,(SIN(BQ$12)*COS($E56)+SIN($E56)*COS(BQ$12))/SIN($E56)*BQ$9)</f>
        <v>33.8657072269156</v>
      </c>
      <c r="FD56" s="0" t="n">
        <f aca="false">IF(BR$9=0,0,(SIN(BR$12)*COS($E56)+SIN($E56)*COS(BR$12))/SIN($E56)*BR$9)</f>
        <v>34.501310615176</v>
      </c>
      <c r="FE56" s="0" t="n">
        <f aca="false">IF(BS$9=0,0,(SIN(BS$12)*COS($E56)+SIN($E56)*COS(BS$12))/SIN($E56)*BS$9)</f>
        <v>35.1170881801132</v>
      </c>
      <c r="FF56" s="0" t="n">
        <f aca="false">IF(BT$9=0,0,(SIN(BT$12)*COS($E56)+SIN($E56)*COS(BT$12))/SIN($E56)*BT$9)</f>
        <v>35.7123533577463</v>
      </c>
      <c r="FG56" s="0" t="n">
        <f aca="false">IF(BU$9=0,0,(SIN(BU$12)*COS($E56)+SIN($E56)*COS(BU$12))/SIN($E56)*BU$9)</f>
        <v>36.2864288222268</v>
      </c>
      <c r="FH56" s="0" t="n">
        <f aca="false">IF(BV$9=0,0,(SIN(BV$12)*COS($E56)+SIN($E56)*COS(BV$12))/SIN($E56)*BV$9)</f>
        <v>37.1055935595008</v>
      </c>
      <c r="FI56" s="0" t="n">
        <f aca="false">IF(BW$9=0,0,(SIN(BW$12)*COS($E56)+SIN($E56)*COS(BW$12))/SIN($E56)*BW$9)</f>
        <v>37.8983971521779</v>
      </c>
      <c r="FJ56" s="0" t="n">
        <f aca="false">IF(BX$9=0,0,(SIN(BX$12)*COS($E56)+SIN($E56)*COS(BX$12))/SIN($E56)*BX$9)</f>
        <v>38.6639499311666</v>
      </c>
      <c r="FK56" s="0" t="n">
        <f aca="false">IF(BY$9=0,0,(SIN(BY$12)*COS($E56)+SIN($E56)*COS(BY$12))/SIN($E56)*BY$9)</f>
        <v>39.4013753126183</v>
      </c>
      <c r="FL56" s="0" t="n">
        <f aca="false">IF(BZ$9=0,0,(SIN(BZ$12)*COS($E56)+SIN($E56)*COS(BZ$12))/SIN($E56)*BZ$9)</f>
        <v>40.1098102609256</v>
      </c>
      <c r="FM56" s="0" t="n">
        <f aca="false">IF(CA$9=0,0,(SIN(CA$12)*COS($E56)+SIN($E56)*COS(CA$12))/SIN($E56)*CA$9)</f>
        <v>41.1732020267001</v>
      </c>
      <c r="FN56" s="0" t="n">
        <f aca="false">IF(CB$9=0,0,(SIN(CB$12)*COS($E56)+SIN($E56)*COS(CB$12))/SIN($E56)*CB$9)</f>
        <v>42.1989589840358</v>
      </c>
      <c r="FO56" s="0" t="n">
        <f aca="false">IF(CC$9=0,0,(SIN(CC$12)*COS($E56)+SIN($E56)*COS(CC$12))/SIN($E56)*CC$9)</f>
        <v>43.1859130050633</v>
      </c>
      <c r="FP56" s="0" t="n">
        <f aca="false">IF(CD$9=0,0,(SIN(CD$12)*COS($E56)+SIN($E56)*COS(CD$12))/SIN($E56)*CD$9)</f>
        <v>44.1329156858964</v>
      </c>
      <c r="FQ56" s="0" t="n">
        <f aca="false">IF(CE$9=0,0,(SIN(CE$12)*COS($E56)+SIN($E56)*COS(CE$12))/SIN($E56)*CE$9)</f>
        <v>45.0388389546856</v>
      </c>
      <c r="FR56" s="0" t="n">
        <f aca="false">IF(CF$9=0,0,(SIN(CF$12)*COS($E56)+SIN($E56)*COS(CF$12))/SIN($E56)*CF$9)</f>
        <v>46.6350635806347</v>
      </c>
      <c r="FS56" s="0" t="n">
        <f aca="false">IF(CG$9=0,0,(SIN(CG$12)*COS($E56)+SIN($E56)*COS(CG$12))/SIN($E56)*CG$9)</f>
        <v>48.1718166570305</v>
      </c>
      <c r="FT56" s="0" t="n">
        <f aca="false">IF(CH$9=0,0,(SIN(CH$12)*COS($E56)+SIN($E56)*COS(CH$12))/SIN($E56)*CH$9)</f>
        <v>49.6473727013492</v>
      </c>
      <c r="FU56" s="0" t="n">
        <f aca="false">IF(CI$9=0,0,(SIN(CI$12)*COS($E56)+SIN($E56)*COS(CI$12))/SIN($E56)*CI$9)</f>
        <v>51.0600390437632</v>
      </c>
      <c r="FV56" s="0" t="n">
        <f aca="false">IF(CJ$9=0,0,(SIN(CJ$12)*COS($E56)+SIN($E56)*COS(CJ$12))/SIN($E56)*CJ$9)</f>
        <v>52.4081567214362</v>
      </c>
      <c r="FW56" s="0" t="n">
        <f aca="false">IF(CK$9=0,0,(SIN(CK$12)*COS($E56)+SIN($E56)*COS(CK$12))/SIN($E56)*CK$9)</f>
        <v>55.1846866207636</v>
      </c>
      <c r="FX56" s="0" t="n">
        <f aca="false">IF(CL$9=0,0,(SIN(CL$12)*COS($E56)+SIN($E56)*COS(CL$12))/SIN($E56)*CL$9)</f>
        <v>57.8536877161476</v>
      </c>
      <c r="FY56" s="0" t="n">
        <f aca="false">IF(CM$9=0,0,(SIN(CM$12)*COS($E56)+SIN($E56)*COS(CM$12))/SIN($E56)*CM$9)</f>
        <v>60.4122597571917</v>
      </c>
      <c r="FZ56" s="0" t="n">
        <f aca="false">IF(CN$9=0,0,(SIN(CN$12)*COS($E56)+SIN($E56)*COS(CN$12))/SIN($E56)*CN$9)</f>
        <v>62.8575644009447</v>
      </c>
      <c r="GA56" s="0" t="n">
        <f aca="false">IF(CO$9=0,0,(SIN(CO$12)*COS($E56)+SIN($E56)*COS(CO$12))/SIN($E56)*CO$9)</f>
        <v>65.1868267036727</v>
      </c>
      <c r="GB56" s="0" t="n">
        <f aca="false">IF(CP$9=0,0,(SIN(CP$12)*COS($E56)+SIN($E56)*COS(CP$12))/SIN($E56)*CP$9)</f>
        <v>0</v>
      </c>
      <c r="GC56" s="0" t="n">
        <f aca="false">IF(CQ$9=0,0,(SIN(CQ$12)*COS($E56)+SIN($E56)*COS(CQ$12))/SIN($E56)*CQ$9)</f>
        <v>0</v>
      </c>
    </row>
    <row r="57" customFormat="false" ht="12.8" hidden="true" customHeight="false" outlineLevel="0" collapsed="false">
      <c r="A57" s="0" t="n">
        <f aca="false">MAX($F57:$CQ57)</f>
        <v>54.5591190909081</v>
      </c>
      <c r="B57" s="91" t="n">
        <f aca="false">IF(ISNA(INDEX(vmg!$B$6:$B$151,MATCH($C57,vmg!$F$6:$F$151,0))),IF(ISNA(INDEX(vmg!$B$6:$B$151,MATCH($C57,vmg!$D$6:$D$151,0))),0,INDEX(vmg!$B$6:$B$151,MATCH($C57,vmg!$D$6:$D$151,0))),INDEX(vmg!$B$6:$B$151,MATCH($C57,vmg!$F$6:$F$151,0)))</f>
        <v>57.968</v>
      </c>
      <c r="C57" s="90" t="n">
        <f aca="false">MOD(Best +D57,360)</f>
        <v>126</v>
      </c>
      <c r="D57" s="90" t="n">
        <f aca="false">D56+1</f>
        <v>45</v>
      </c>
      <c r="E57" s="1" t="n">
        <f aca="false">D57*PI()/180</f>
        <v>0.785398163397448</v>
      </c>
      <c r="F57" s="12" t="n">
        <f aca="false">IF(OR(F147=0,CR57=0),0,F147*CR57/(F147+CR57))</f>
        <v>33.79999885756</v>
      </c>
      <c r="G57" s="12" t="n">
        <f aca="false">IF(OR(G147=0,CS57=0),0,G147*CS57/(G147+CS57))</f>
        <v>34.9839260302428</v>
      </c>
      <c r="H57" s="12" t="n">
        <f aca="false">IF(OR(H147=0,CT57=0),0,H147*CT57/(H147+CT57))</f>
        <v>36.1271101719241</v>
      </c>
      <c r="I57" s="12" t="n">
        <f aca="false">IF(OR(I147=0,CU57=0),0,I147*CU57/(I147+CU57))</f>
        <v>37.8974334880969</v>
      </c>
      <c r="J57" s="12" t="n">
        <f aca="false">IF(OR(J147=0,CV57=0),0,J147*CV57/(J147+CV57))</f>
        <v>39.5973595375659</v>
      </c>
      <c r="K57" s="12" t="n">
        <f aca="false">IF(OR(K147=0,CW57=0),0,K147*CW57/(K147+CW57))</f>
        <v>41.221999713126</v>
      </c>
      <c r="L57" s="12" t="n">
        <f aca="false">IF(OR(L147=0,CX57=0),0,L147*CX57/(L147+CX57))</f>
        <v>42.7674812261008</v>
      </c>
      <c r="M57" s="12" t="n">
        <f aca="false">IF(OR(M147=0,CY57=0),0,M147*CY57/(M147+CY57))</f>
        <v>44.2309077047671</v>
      </c>
      <c r="N57" s="12" t="n">
        <f aca="false">IF(OR(N147=0,CZ57=0),0,N147*CZ57/(N147+CZ57))</f>
        <v>46.6159092728066</v>
      </c>
      <c r="O57" s="12" t="n">
        <f aca="false">IF(OR(O147=0,DA57=0),0,O147*DA57/(O147+DA57))</f>
        <v>48.8434376229174</v>
      </c>
      <c r="P57" s="12" t="n">
        <f aca="false">IF(OR(P147=0,DB57=0),0,P147*DB57/(P147+DB57))</f>
        <v>50.9101341619454</v>
      </c>
      <c r="Q57" s="12" t="n">
        <f aca="false">IF(OR(Q147=0,DC57=0),0,Q147*DC57/(Q147+DC57))</f>
        <v>52.8150045035902</v>
      </c>
      <c r="R57" s="12" t="n">
        <f aca="false">IF(OR(R147=0,DD57=0),0,R147*DD57/(R147+DD57))</f>
        <v>54.5591190909081</v>
      </c>
      <c r="S57" s="12" t="n">
        <f aca="false">IF(OR(S147=0,DE57=0),0,S147*DE57/(S147+DE57))</f>
        <v>52.2113059316615</v>
      </c>
      <c r="T57" s="12" t="n">
        <f aca="false">IF(OR(T147=0,DF57=0),0,T147*DF57/(T147+DF57))</f>
        <v>49.9175673012319</v>
      </c>
      <c r="U57" s="12" t="n">
        <f aca="false">IF(OR(U147=0,DG57=0),0,U147*DG57/(U147+DG57))</f>
        <v>47.6663639649632</v>
      </c>
      <c r="V57" s="12" t="n">
        <f aca="false">IF(OR(V147=0,DH57=0),0,V147*DH57/(V147+DH57))</f>
        <v>45.4468665605681</v>
      </c>
      <c r="W57" s="12" t="n">
        <f aca="false">IF(OR(W147=0,DI57=0),0,W147*DI57/(W147+DI57))</f>
        <v>43.2487554346326</v>
      </c>
      <c r="X57" s="12" t="n">
        <f aca="false">IF(OR(X147=0,DJ57=0),0,X147*DJ57/(X147+DJ57))</f>
        <v>41.8458327346854</v>
      </c>
      <c r="Y57" s="12" t="n">
        <f aca="false">IF(OR(Y147=0,DK57=0),0,Y147*DK57/(Y147+DK57))</f>
        <v>40.4587110323159</v>
      </c>
      <c r="Z57" s="12" t="n">
        <f aca="false">IF(OR(Z147=0,DL57=0),0,Z147*DL57/(Z147+DL57))</f>
        <v>39.0838106237669</v>
      </c>
      <c r="AA57" s="12" t="n">
        <f aca="false">IF(OR(AA147=0,DM57=0),0,AA147*DM57/(AA147+DM57))</f>
        <v>37.7176947501706</v>
      </c>
      <c r="AB57" s="12" t="n">
        <f aca="false">IF(OR(AB147=0,DN57=0),0,AB147*DN57/(AB147+DN57))</f>
        <v>36.3570337303005</v>
      </c>
      <c r="AC57" s="12" t="n">
        <f aca="false">IF(OR(AC147=0,DO57=0),0,AC147*DO57/(AC147+DO57))</f>
        <v>35.4340402162362</v>
      </c>
      <c r="AD57" s="12" t="n">
        <f aca="false">IF(OR(AD147=0,DP57=0),0,AD147*DP57/(AD147+DP57))</f>
        <v>34.5157866350737</v>
      </c>
      <c r="AE57" s="12" t="n">
        <f aca="false">IF(OR(AE147=0,DQ57=0),0,AE147*DQ57/(AE147+DQ57))</f>
        <v>33.6010347920525</v>
      </c>
      <c r="AF57" s="12" t="n">
        <f aca="false">IF(OR(AF147=0,DR57=0),0,AF147*DR57/(AF147+DR57))</f>
        <v>32.6885852497689</v>
      </c>
      <c r="AG57" s="12" t="n">
        <f aca="false">IF(OR(AG147=0,DS57=0),0,AG147*DS57/(AG147+DS57))</f>
        <v>31.7772698529977</v>
      </c>
      <c r="AH57" s="12" t="n">
        <f aca="false">IF(OR(AH147=0,DT57=0),0,AH147*DT57/(AH147+DT57))</f>
        <v>31.0867204689099</v>
      </c>
      <c r="AI57" s="12" t="n">
        <f aca="false">IF(OR(AI147=0,DU57=0),0,AI147*DU57/(AI147+DU57))</f>
        <v>30.3970758773733</v>
      </c>
      <c r="AJ57" s="12" t="n">
        <f aca="false">IF(OR(AJ147=0,DV57=0),0,AJ147*DV57/(AJ147+DV57))</f>
        <v>29.7078227287904</v>
      </c>
      <c r="AK57" s="12" t="n">
        <f aca="false">IF(OR(AK147=0,DW57=0),0,AK147*DW57/(AK147+DW57))</f>
        <v>29.0184610614608</v>
      </c>
      <c r="AL57" s="12" t="n">
        <f aca="false">IF(OR(AL147=0,DX57=0),0,AL147*DX57/(AL147+DX57))</f>
        <v>28.3285023593374</v>
      </c>
      <c r="AM57" s="12" t="n">
        <f aca="false">IF(OR(AM147=0,DY57=0),0,AM147*DY57/(AM147+DY57))</f>
        <v>27.78644582345</v>
      </c>
      <c r="AN57" s="12" t="n">
        <f aca="false">IF(OR(AN147=0,DZ57=0),0,AN147*DZ57/(AN147+DZ57))</f>
        <v>27.2438402552103</v>
      </c>
      <c r="AO57" s="12" t="n">
        <f aca="false">IF(OR(AO147=0,EA57=0),0,AO147*EA57/(AO147+EA57))</f>
        <v>26.7004842981689</v>
      </c>
      <c r="AP57" s="12" t="n">
        <f aca="false">IF(OR(AP147=0,EB57=0),0,AP147*EB57/(AP147+EB57))</f>
        <v>26.1561821167283</v>
      </c>
      <c r="AQ57" s="12" t="n">
        <f aca="false">IF(OR(AQ147=0,EC57=0),0,AQ147*EC57/(AQ147+EC57))</f>
        <v>25.6107430034999</v>
      </c>
      <c r="AR57" s="12" t="n">
        <f aca="false">IF(OR(AR147=0,ED57=0),0,AR147*ED57/(AR147+ED57))</f>
        <v>25.2139947775549</v>
      </c>
      <c r="AS57" s="12" t="n">
        <f aca="false">IF(OR(AS147=0,EE57=0),0,AS147*EE57/(AS147+EE57))</f>
        <v>24.8161264456627</v>
      </c>
      <c r="AT57" s="12" t="n">
        <f aca="false">IF(OR(AT147=0,EF57=0),0,AT147*EF57/(AT147+EF57))</f>
        <v>24.4171161247416</v>
      </c>
      <c r="AU57" s="12" t="n">
        <f aca="false">IF(OR(AU147=0,EG57=0),0,AU147*EG57/(AU147+EG57))</f>
        <v>24.0169435239829</v>
      </c>
      <c r="AV57" s="12" t="n">
        <f aca="false">IF(OR(AV147=0,EH57=0),0,AV147*EH57/(AV147+EH57))</f>
        <v>23.615590041729</v>
      </c>
      <c r="AW57" s="12" t="n">
        <f aca="false">IF(OR(AW147=0,EI57=0),0,AW147*EI57/(AW147+EI57))</f>
        <v>23.2518295245906</v>
      </c>
      <c r="AX57" s="12" t="n">
        <f aca="false">IF(OR(AX147=0,EJ57=0),0,AX147*EJ57/(AX147+EJ57))</f>
        <v>22.8868186462206</v>
      </c>
      <c r="AY57" s="12" t="n">
        <f aca="false">IF(OR(AY147=0,EK57=0),0,AY147*EK57/(AY147+EK57))</f>
        <v>22.5205672569151</v>
      </c>
      <c r="AZ57" s="12" t="n">
        <f aca="false">IF(OR(AZ147=0,EL57=0),0,AZ147*EL57/(AZ147+EL57))</f>
        <v>22.1530864337286</v>
      </c>
      <c r="BA57" s="12" t="n">
        <f aca="false">IF(OR(BA147=0,EM57=0),0,BA147*EM57/(BA147+EM57))</f>
        <v>21.784388621146</v>
      </c>
      <c r="BB57" s="12" t="n">
        <f aca="false">IF(OR(BB147=0,EN57=0),0,BB147*EN57/(BB147+EN57))</f>
        <v>21.4856793053485</v>
      </c>
      <c r="BC57" s="12" t="n">
        <f aca="false">IF(OR(BC147=0,EO57=0),0,BC147*EO57/(BC147+EO57))</f>
        <v>21.1855504819494</v>
      </c>
      <c r="BD57" s="12" t="n">
        <f aca="false">IF(OR(BD147=0,EP57=0),0,BD147*EP57/(BD147+EP57))</f>
        <v>20.884042621926</v>
      </c>
      <c r="BE57" s="12" t="n">
        <f aca="false">IF(OR(BE147=0,EQ57=0),0,BE147*EQ57/(BE147+EQ57))</f>
        <v>20.5811963991951</v>
      </c>
      <c r="BF57" s="12" t="n">
        <f aca="false">IF(OR(BF147=0,ER57=0),0,BF147*ER57/(BF147+ER57))</f>
        <v>20.2770528241817</v>
      </c>
      <c r="BG57" s="12" t="n">
        <f aca="false">IF(OR(BG147=0,ES57=0),0,BG147*ES57/(BG147+ES57))</f>
        <v>20.3716838679011</v>
      </c>
      <c r="BH57" s="12" t="n">
        <f aca="false">IF(OR(BH147=0,ET57=0),0,BH147*ET57/(BH147+ET57))</f>
        <v>20.4567250256858</v>
      </c>
      <c r="BI57" s="12" t="n">
        <f aca="false">IF(OR(BI147=0,EU57=0),0,BI147*EU57/(BI147+EU57))</f>
        <v>20.5322410886278</v>
      </c>
      <c r="BJ57" s="12" t="n">
        <f aca="false">IF(OR(BJ147=0,EV57=0),0,BJ147*EV57/(BJ147+EV57))</f>
        <v>20.5983010860443</v>
      </c>
      <c r="BK57" s="12" t="n">
        <f aca="false">IF(OR(BK147=0,EW57=0),0,BK147*EW57/(BK147+EW57))</f>
        <v>20.6549777465677</v>
      </c>
      <c r="BL57" s="12" t="n">
        <f aca="false">IF(OR(BL147=0,EX57=0),0,BL147*EX57/(BL147+EX57))</f>
        <v>20.83286802601</v>
      </c>
      <c r="BM57" s="12" t="n">
        <f aca="false">IF(OR(BM147=0,EY57=0),0,BM147*EY57/(BM147+EY57))</f>
        <v>20.9957674005969</v>
      </c>
      <c r="BN57" s="12" t="n">
        <f aca="false">IF(OR(BN147=0,EZ57=0),0,BN147*EZ57/(BN147+EZ57))</f>
        <v>21.1438719954488</v>
      </c>
      <c r="BO57" s="12" t="n">
        <f aca="false">IF(OR(BO147=0,FA57=0),0,BO147*FA57/(BO147+FA57))</f>
        <v>21.2773845568426</v>
      </c>
      <c r="BP57" s="12" t="n">
        <f aca="false">IF(OR(BP147=0,FB57=0),0,BP147*FB57/(BP147+FB57))</f>
        <v>21.3965131158735</v>
      </c>
      <c r="BQ57" s="12" t="n">
        <f aca="false">IF(OR(BQ147=0,FC57=0),0,BQ147*FC57/(BQ147+FC57))</f>
        <v>21.5586527834203</v>
      </c>
      <c r="BR57" s="12" t="n">
        <f aca="false">IF(OR(BR147=0,FD57=0),0,BR147*FD57/(BR147+FD57))</f>
        <v>21.7037299003739</v>
      </c>
      <c r="BS57" s="12" t="n">
        <f aca="false">IF(OR(BS147=0,FE57=0),0,BS147*FE57/(BS147+FE57))</f>
        <v>21.8320625349065</v>
      </c>
      <c r="BT57" s="12" t="n">
        <f aca="false">IF(OR(BT147=0,FF57=0),0,BT147*FF57/(BT147+FF57))</f>
        <v>21.9439694378316</v>
      </c>
      <c r="BU57" s="12" t="n">
        <f aca="false">IF(OR(BU147=0,FG57=0),0,BU147*FG57/(BU147+FG57))</f>
        <v>22.0397686769827</v>
      </c>
      <c r="BV57" s="12" t="n">
        <f aca="false">IF(OR(BV147=0,FH57=0),0,BV147*FH57/(BV147+FH57))</f>
        <v>22.2181830160806</v>
      </c>
      <c r="BW57" s="12" t="n">
        <f aca="false">IF(OR(BW147=0,FI57=0),0,BW147*FI57/(BW147+FI57))</f>
        <v>22.3748542927173</v>
      </c>
      <c r="BX57" s="12" t="n">
        <f aca="false">IF(OR(BX147=0,FJ57=0),0,BX147*FJ57/(BX147+FJ57))</f>
        <v>22.5103689720822</v>
      </c>
      <c r="BY57" s="12" t="n">
        <f aca="false">IF(OR(BY147=0,FK57=0),0,BY147*FK57/(BY147+FK57))</f>
        <v>22.6253008716485</v>
      </c>
      <c r="BZ57" s="12" t="n">
        <f aca="false">IF(OR(BZ147=0,FL57=0),0,BZ147*FL57/(BZ147+FL57))</f>
        <v>22.7202098611191</v>
      </c>
      <c r="CA57" s="12" t="n">
        <f aca="false">IF(OR(CA147=0,FM57=0),0,CA147*FM57/(CA147+FM57))</f>
        <v>22.918605097031</v>
      </c>
      <c r="CB57" s="12" t="n">
        <f aca="false">IF(OR(CB147=0,FN57=0),0,CB147*FN57/(CB147+FN57))</f>
        <v>23.0885975243766</v>
      </c>
      <c r="CC57" s="12" t="n">
        <f aca="false">IF(OR(CC147=0,FO57=0),0,CC147*FO57/(CC147+FO57))</f>
        <v>23.2312641513318</v>
      </c>
      <c r="CD57" s="12" t="n">
        <f aca="false">IF(OR(CD147=0,FP57=0),0,CD147*FP57/(CD147+FP57))</f>
        <v>23.3476345908927</v>
      </c>
      <c r="CE57" s="12" t="n">
        <f aca="false">IF(OR(CE147=0,FQ57=0),0,CE147*FQ57/(CE147+FQ57))</f>
        <v>23.4386914119543</v>
      </c>
      <c r="CF57" s="12" t="n">
        <f aca="false">IF(OR(CF147=0,FR57=0),0,CF147*FR57/(CF147+FR57))</f>
        <v>23.7015884023234</v>
      </c>
      <c r="CG57" s="12" t="n">
        <f aca="false">IF(OR(CG147=0,FS57=0),0,CG147*FS57/(CG147+FS57))</f>
        <v>23.9219584465455</v>
      </c>
      <c r="CH57" s="12" t="n">
        <f aca="false">IF(OR(CH147=0,FT57=0),0,CH147*FT57/(CH147+FT57))</f>
        <v>24.1022230821365</v>
      </c>
      <c r="CI57" s="12" t="n">
        <f aca="false">IF(OR(CI147=0,FU57=0),0,CI147*FU57/(CI147+FU57))</f>
        <v>24.244625884082</v>
      </c>
      <c r="CJ57" s="12" t="n">
        <f aca="false">IF(OR(CJ147=0,FV57=0),0,CJ147*FV57/(CJ147+FV57))</f>
        <v>24.3512446320519</v>
      </c>
      <c r="CK57" s="12" t="n">
        <f aca="false">IF(OR(CK147=0,FW57=0),0,CK147*FW57/(CK147+FW57))</f>
        <v>24.7384349560015</v>
      </c>
      <c r="CL57" s="12" t="n">
        <f aca="false">IF(OR(CL147=0,FX57=0),0,CL147*FX57/(CL147+FX57))</f>
        <v>25.0520649698591</v>
      </c>
      <c r="CM57" s="12" t="n">
        <f aca="false">IF(OR(CM147=0,FY57=0),0,CM147*FY57/(CM147+FY57))</f>
        <v>25.2988421837762</v>
      </c>
      <c r="CN57" s="12" t="n">
        <f aca="false">IF(OR(CN147=0,FZ57=0),0,CN147*FZ57/(CN147+FZ57))</f>
        <v>25.4846705736895</v>
      </c>
      <c r="CO57" s="12" t="n">
        <f aca="false">IF(OR(CO147=0,GA57=0),0,CO147*GA57/(CO147+GA57))</f>
        <v>25.6147591088281</v>
      </c>
      <c r="CP57" s="12" t="n">
        <f aca="false">IF(OR(CP147=0,GB57=0),0,CP147*GB57/(CP147+GB57))</f>
        <v>0</v>
      </c>
      <c r="CQ57" s="12" t="n">
        <f aca="false">IF(OR(CQ147=0,GC57=0),0,CQ147*GC57/(CQ147+GC57))</f>
        <v>0</v>
      </c>
      <c r="CR57" s="0" t="n">
        <f aca="false">IF(F$9=0,0,(SIN(F$12)*COS($E57)+SIN($E57)*COS(F$12))/SIN($E57)*F$9)</f>
        <v>33.8</v>
      </c>
      <c r="CS57" s="0" t="n">
        <f aca="false">IF(G$9=0,0,(SIN(G$12)*COS($E57)+SIN($E57)*COS(G$12))/SIN($E57)*G$9)</f>
        <v>35.5037735456192</v>
      </c>
      <c r="CT57" s="0" t="n">
        <f aca="false">IF(H$9=0,0,(SIN(H$12)*COS($E57)+SIN($E57)*COS(H$12))/SIN($E57)*H$9)</f>
        <v>37.2344516539775</v>
      </c>
      <c r="CU57" s="0" t="n">
        <f aca="false">IF(I$9=0,0,(SIN(I$12)*COS($E57)+SIN($E57)*COS(I$12))/SIN($E57)*I$9)</f>
        <v>39.7264955597062</v>
      </c>
      <c r="CV57" s="0" t="n">
        <f aca="false">IF(J$9=0,0,(SIN(J$12)*COS($E57)+SIN($E57)*COS(J$12))/SIN($E57)*J$9)</f>
        <v>42.2658927505564</v>
      </c>
      <c r="CW57" s="0" t="n">
        <f aca="false">IF(K$9=0,0,(SIN(K$12)*COS($E57)+SIN($E57)*COS(K$12))/SIN($E57)*K$9)</f>
        <v>44.8507082507513</v>
      </c>
      <c r="CX57" s="0" t="n">
        <f aca="false">IF(L$9=0,0,(SIN(L$12)*COS($E57)+SIN($E57)*COS(L$12))/SIN($E57)*L$9)</f>
        <v>47.478975493072</v>
      </c>
      <c r="CY57" s="0" t="n">
        <f aca="false">IF(M$9=0,0,(SIN(M$12)*COS($E57)+SIN($E57)*COS(M$12))/SIN($E57)*M$9)</f>
        <v>50.1486972770911</v>
      </c>
      <c r="CZ57" s="0" t="n">
        <f aca="false">IF(N$9=0,0,(SIN(N$12)*COS($E57)+SIN($E57)*COS(N$12))/SIN($E57)*N$9)</f>
        <v>54.2131761456785</v>
      </c>
      <c r="DA57" s="0" t="n">
        <f aca="false">IF(O$9=0,0,(SIN(O$12)*COS($E57)+SIN($E57)*COS(O$12))/SIN($E57)*O$9)</f>
        <v>58.3502630874038</v>
      </c>
      <c r="DB57" s="0" t="n">
        <f aca="false">IF(P$9=0,0,(SIN(P$12)*COS($E57)+SIN($E57)*COS(P$12))/SIN($E57)*P$9)</f>
        <v>62.5566202566735</v>
      </c>
      <c r="DC57" s="0" t="n">
        <f aca="false">IF(Q$9=0,0,(SIN(Q$12)*COS($E57)+SIN($E57)*COS(Q$12))/SIN($E57)*Q$9)</f>
        <v>66.8288621929799</v>
      </c>
      <c r="DD57" s="0" t="n">
        <f aca="false">IF(R$9=0,0,(SIN(R$12)*COS($E57)+SIN($E57)*COS(R$12))/SIN($E57)*R$9)</f>
        <v>71.1635574930939</v>
      </c>
      <c r="DE57" s="0" t="n">
        <f aca="false">IF(S$9=0,0,(SIN(S$12)*COS($E57)+SIN($E57)*COS(S$12))/SIN($E57)*S$9)</f>
        <v>68.6011680141845</v>
      </c>
      <c r="DF57" s="0" t="n">
        <f aca="false">IF(T$9=0,0,(SIN(T$12)*COS($E57)+SIN($E57)*COS(T$12))/SIN($E57)*T$9)</f>
        <v>65.9446386300361</v>
      </c>
      <c r="DG57" s="0" t="n">
        <f aca="false">IF(U$9=0,0,(SIN(U$12)*COS($E57)+SIN($E57)*COS(U$12))/SIN($E57)*U$9)</f>
        <v>63.196835363806</v>
      </c>
      <c r="DH57" s="0" t="n">
        <f aca="false">IF(V$9=0,0,(SIN(V$12)*COS($E57)+SIN($E57)*COS(V$12))/SIN($E57)*V$9)</f>
        <v>60.3606737256595</v>
      </c>
      <c r="DI57" s="0" t="n">
        <f aca="false">IF(W$9=0,0,(SIN(W$12)*COS($E57)+SIN($E57)*COS(W$12))/SIN($E57)*W$9)</f>
        <v>57.4391171915455</v>
      </c>
      <c r="DJ57" s="0" t="n">
        <f aca="false">IF(X$9=0,0,(SIN(X$12)*COS($E57)+SIN($E57)*COS(X$12))/SIN($E57)*X$9)</f>
        <v>55.8212565226855</v>
      </c>
      <c r="DK57" s="0" t="n">
        <f aca="false">IF(Y$9=0,0,(SIN(Y$12)*COS($E57)+SIN($E57)*COS(Y$12))/SIN($E57)*Y$9)</f>
        <v>54.1482947004058</v>
      </c>
      <c r="DL57" s="0" t="n">
        <f aca="false">IF(Z$9=0,0,(SIN(Z$12)*COS($E57)+SIN($E57)*COS(Z$12))/SIN($E57)*Z$9)</f>
        <v>52.4220520521635</v>
      </c>
      <c r="DM57" s="0" t="n">
        <f aca="false">IF(AA$9=0,0,(SIN(AA$12)*COS($E57)+SIN($E57)*COS(AA$12))/SIN($E57)*AA$9)</f>
        <v>50.6443763408661</v>
      </c>
      <c r="DN57" s="0" t="n">
        <f aca="false">IF(AB$9=0,0,(SIN(AB$12)*COS($E57)+SIN($E57)*COS(AB$12))/SIN($E57)*AB$9)</f>
        <v>48.8171417993512</v>
      </c>
      <c r="DO57" s="0" t="n">
        <f aca="false">IF(AC$9=0,0,(SIN(AC$12)*COS($E57)+SIN($E57)*COS(AC$12))/SIN($E57)*AC$9)</f>
        <v>47.7289897426784</v>
      </c>
      <c r="DP57" s="0" t="n">
        <f aca="false">IF(AD$9=0,0,(SIN(AD$12)*COS($E57)+SIN($E57)*COS(AD$12))/SIN($E57)*AD$9)</f>
        <v>46.6059581553596</v>
      </c>
      <c r="DQ57" s="0" t="n">
        <f aca="false">IF(AE$9=0,0,(SIN(AE$12)*COS($E57)+SIN($E57)*COS(AE$12))/SIN($E57)*AE$9)</f>
        <v>45.4492708681854</v>
      </c>
      <c r="DR57" s="0" t="n">
        <f aca="false">IF(AF$9=0,0,(SIN(AF$12)*COS($E57)+SIN($E57)*COS(AF$12))/SIN($E57)*AF$9)</f>
        <v>44.2601678912209</v>
      </c>
      <c r="DS57" s="0" t="n">
        <f aca="false">IF(AG$9=0,0,(SIN(AG$12)*COS($E57)+SIN($E57)*COS(AG$12))/SIN($E57)*AG$9)</f>
        <v>43.0399047656933</v>
      </c>
      <c r="DT57" s="0" t="n">
        <f aca="false">IF(AH$9=0,0,(SIN(AH$12)*COS($E57)+SIN($E57)*COS(AH$12))/SIN($E57)*AH$9)</f>
        <v>42.1954776561183</v>
      </c>
      <c r="DU57" s="0" t="n">
        <f aca="false">IF(AI$9=0,0,(SIN(AI$12)*COS($E57)+SIN($E57)*COS(AI$12))/SIN($E57)*AI$9)</f>
        <v>41.3266515525263</v>
      </c>
      <c r="DV57" s="0" t="n">
        <f aca="false">IF(AJ$9=0,0,(SIN(AJ$12)*COS($E57)+SIN($E57)*COS(AJ$12))/SIN($E57)*AJ$9)</f>
        <v>40.4343519520194</v>
      </c>
      <c r="DW57" s="0" t="n">
        <f aca="false">IF(AK$9=0,0,(SIN(AK$12)*COS($E57)+SIN($E57)*COS(AK$12))/SIN($E57)*AK$9)</f>
        <v>39.5195148176304</v>
      </c>
      <c r="DX57" s="0" t="n">
        <f aca="false">IF(AL$9=0,0,(SIN(AL$12)*COS($E57)+SIN($E57)*COS(AL$12))/SIN($E57)*AL$9)</f>
        <v>38.5830860909097</v>
      </c>
      <c r="DY57" s="0" t="n">
        <f aca="false">IF(AM$9=0,0,(SIN(AM$12)*COS($E57)+SIN($E57)*COS(AM$12))/SIN($E57)*AM$9)</f>
        <v>37.9026831211164</v>
      </c>
      <c r="DZ57" s="0" t="n">
        <f aca="false">IF(AN$9=0,0,(SIN(AN$12)*COS($E57)+SIN($E57)*COS(AN$12))/SIN($E57)*AN$9)</f>
        <v>37.2045767574911</v>
      </c>
      <c r="EA57" s="0" t="n">
        <f aca="false">IF(AO$9=0,0,(SIN(AO$12)*COS($E57)+SIN($E57)*COS(AO$12))/SIN($E57)*AO$9)</f>
        <v>36.489486192769</v>
      </c>
      <c r="EB57" s="0" t="n">
        <f aca="false">IF(AP$9=0,0,(SIN(AP$12)*COS($E57)+SIN($E57)*COS(AP$12))/SIN($E57)*AP$9)</f>
        <v>35.758137514686</v>
      </c>
      <c r="EC57" s="0" t="n">
        <f aca="false">IF(AQ$9=0,0,(SIN(AQ$12)*COS($E57)+SIN($E57)*COS(AQ$12))/SIN($E57)*AQ$9)</f>
        <v>35.0112633299835</v>
      </c>
      <c r="ED57" s="0" t="n">
        <f aca="false">IF(AR$9=0,0,(SIN(AR$12)*COS($E57)+SIN($E57)*COS(AR$12))/SIN($E57)*AR$9)</f>
        <v>34.5303368317365</v>
      </c>
      <c r="EE57" s="0" t="n">
        <f aca="false">IF(AS$9=0,0,(SIN(AS$12)*COS($E57)+SIN($E57)*COS(AS$12))/SIN($E57)*AS$9)</f>
        <v>34.0364857306648</v>
      </c>
      <c r="EF57" s="0" t="n">
        <f aca="false">IF(AT$9=0,0,(SIN(AT$12)*COS($E57)+SIN($E57)*COS(AT$12))/SIN($E57)*AT$9)</f>
        <v>33.5302028567713</v>
      </c>
      <c r="EG57" s="0" t="n">
        <f aca="false">IF(AU$9=0,0,(SIN(AU$12)*COS($E57)+SIN($E57)*COS(AU$12))/SIN($E57)*AU$9)</f>
        <v>33.0119854555907</v>
      </c>
      <c r="EH57" s="0" t="n">
        <f aca="false">IF(AV$9=0,0,(SIN(AV$12)*COS($E57)+SIN($E57)*COS(AV$12))/SIN($E57)*AV$9)</f>
        <v>32.4823349322338</v>
      </c>
      <c r="EI57" s="0" t="n">
        <f aca="false">IF(AW$9=0,0,(SIN(AW$12)*COS($E57)+SIN($E57)*COS(AW$12))/SIN($E57)*AW$9)</f>
        <v>32.0152509012132</v>
      </c>
      <c r="EJ57" s="0" t="n">
        <f aca="false">IF(AX$9=0,0,(SIN(AX$12)*COS($E57)+SIN($E57)*COS(AX$12))/SIN($E57)*AX$9)</f>
        <v>31.5378152014708</v>
      </c>
      <c r="EK57" s="0" t="n">
        <f aca="false">IF(AY$9=0,0,(SIN(AY$12)*COS($E57)+SIN($E57)*COS(AY$12))/SIN($E57)*AY$9)</f>
        <v>31.0504729754637</v>
      </c>
      <c r="EL57" s="0" t="n">
        <f aca="false">IF(AZ$9=0,0,(SIN(AZ$12)*COS($E57)+SIN($E57)*COS(AZ$12))/SIN($E57)*AZ$9)</f>
        <v>30.5536724745956</v>
      </c>
      <c r="EM57" s="0" t="n">
        <f aca="false">IF(BA$9=0,0,(SIN(BA$12)*COS($E57)+SIN($E57)*COS(BA$12))/SIN($E57)*BA$9)</f>
        <v>30.0478648313523</v>
      </c>
      <c r="EN57" s="0" t="n">
        <f aca="false">IF(BB$9=0,0,(SIN(BB$12)*COS($E57)+SIN($E57)*COS(BB$12))/SIN($E57)*BB$9)</f>
        <v>29.669082272016</v>
      </c>
      <c r="EO57" s="0" t="n">
        <f aca="false">IF(BC$9=0,0,(SIN(BC$12)*COS($E57)+SIN($E57)*COS(BC$12))/SIN($E57)*BC$9)</f>
        <v>29.2819132528308</v>
      </c>
      <c r="EP57" s="0" t="n">
        <f aca="false">IF(BD$9=0,0,(SIN(BD$12)*COS($E57)+SIN($E57)*COS(BD$12))/SIN($E57)*BD$9)</f>
        <v>28.8866924107243</v>
      </c>
      <c r="EQ57" s="0" t="n">
        <f aca="false">IF(BE$9=0,0,(SIN(BE$12)*COS($E57)+SIN($E57)*COS(BE$12))/SIN($E57)*BE$9)</f>
        <v>28.4837565709679</v>
      </c>
      <c r="ER57" s="0" t="n">
        <f aca="false">IF(BF$9=0,0,(SIN(BF$12)*COS($E57)+SIN($E57)*COS(BF$12))/SIN($E57)*BF$9)</f>
        <v>28.0734445786476</v>
      </c>
      <c r="ES57" s="0" t="n">
        <f aca="false">IF(BG$9=0,0,(SIN(BG$12)*COS($E57)+SIN($E57)*COS(BG$12))/SIN($E57)*BG$9)</f>
        <v>28.4291458239466</v>
      </c>
      <c r="ET57" s="0" t="n">
        <f aca="false">IF(BH$9=0,0,(SIN(BH$12)*COS($E57)+SIN($E57)*COS(BH$12))/SIN($E57)*BH$9)</f>
        <v>28.7741262813489</v>
      </c>
      <c r="EU57" s="0" t="n">
        <f aca="false">IF(BI$9=0,0,(SIN(BI$12)*COS($E57)+SIN($E57)*COS(BI$12))/SIN($E57)*BI$9)</f>
        <v>29.1080252453768</v>
      </c>
      <c r="EV57" s="0" t="n">
        <f aca="false">IF(BJ$9=0,0,(SIN(BJ$12)*COS($E57)+SIN($E57)*COS(BJ$12))/SIN($E57)*BJ$9)</f>
        <v>29.4304860917467</v>
      </c>
      <c r="EW57" s="0" t="n">
        <f aca="false">IF(BK$9=0,0,(SIN(BK$12)*COS($E57)+SIN($E57)*COS(BK$12))/SIN($E57)*BK$9)</f>
        <v>29.7411564636497</v>
      </c>
      <c r="EX57" s="0" t="n">
        <f aca="false">IF(BL$9=0,0,(SIN(BL$12)*COS($E57)+SIN($E57)*COS(BL$12))/SIN($E57)*BL$9)</f>
        <v>30.3152819285719</v>
      </c>
      <c r="EY57" s="0" t="n">
        <f aca="false">IF(BM$9=0,0,(SIN(BM$12)*COS($E57)+SIN($E57)*COS(BM$12))/SIN($E57)*BM$9)</f>
        <v>30.8746209512738</v>
      </c>
      <c r="EZ57" s="0" t="n">
        <f aca="false">IF(BN$9=0,0,(SIN(BN$12)*COS($E57)+SIN($E57)*COS(BN$12))/SIN($E57)*BN$9)</f>
        <v>31.4185842870421</v>
      </c>
      <c r="FA57" s="0" t="n">
        <f aca="false">IF(BO$9=0,0,(SIN(BO$12)*COS($E57)+SIN($E57)*COS(BO$12))/SIN($E57)*BO$9)</f>
        <v>31.9465891935647</v>
      </c>
      <c r="FB57" s="0" t="n">
        <f aca="false">IF(BP$9=0,0,(SIN(BP$12)*COS($E57)+SIN($E57)*COS(BP$12))/SIN($E57)*BP$9)</f>
        <v>32.4580597354756</v>
      </c>
      <c r="FC57" s="0" t="n">
        <f aca="false">IF(BQ$9=0,0,(SIN(BQ$12)*COS($E57)+SIN($E57)*COS(BQ$12))/SIN($E57)*BQ$9)</f>
        <v>33.0869267886267</v>
      </c>
      <c r="FD57" s="0" t="n">
        <f aca="false">IF(BR$9=0,0,(SIN(BR$12)*COS($E57)+SIN($E57)*COS(BR$12))/SIN($E57)*BR$9)</f>
        <v>33.6965628658238</v>
      </c>
      <c r="FE57" s="0" t="n">
        <f aca="false">IF(BS$9=0,0,(SIN(BS$12)*COS($E57)+SIN($E57)*COS(BS$12))/SIN($E57)*BS$9)</f>
        <v>34.2862920584556</v>
      </c>
      <c r="FF57" s="0" t="n">
        <f aca="false">IF(BT$9=0,0,(SIN(BT$12)*COS($E57)+SIN($E57)*COS(BT$12))/SIN($E57)*BT$9)</f>
        <v>34.8554474589658</v>
      </c>
      <c r="FG57" s="0" t="n">
        <f aca="false">IF(BU$9=0,0,(SIN(BU$12)*COS($E57)+SIN($E57)*COS(BU$12))/SIN($E57)*BU$9)</f>
        <v>35.4033715124263</v>
      </c>
      <c r="FH57" s="0" t="n">
        <f aca="false">IF(BV$9=0,0,(SIN(BV$12)*COS($E57)+SIN($E57)*COS(BV$12))/SIN($E57)*BV$9)</f>
        <v>36.189774453919</v>
      </c>
      <c r="FI57" s="0" t="n">
        <f aca="false">IF(BW$9=0,0,(SIN(BW$12)*COS($E57)+SIN($E57)*COS(BW$12))/SIN($E57)*BW$9)</f>
        <v>36.9497235548156</v>
      </c>
      <c r="FJ57" s="0" t="n">
        <f aca="false">IF(BX$9=0,0,(SIN(BX$12)*COS($E57)+SIN($E57)*COS(BX$12))/SIN($E57)*BX$9)</f>
        <v>37.6823552648804</v>
      </c>
      <c r="FK57" s="0" t="n">
        <f aca="false">IF(BY$9=0,0,(SIN(BY$12)*COS($E57)+SIN($E57)*COS(BY$12))/SIN($E57)*BY$9)</f>
        <v>38.3868192477055</v>
      </c>
      <c r="FL57" s="0" t="n">
        <f aca="false">IF(BZ$9=0,0,(SIN(BZ$12)*COS($E57)+SIN($E57)*COS(BZ$12))/SIN($E57)*BZ$9)</f>
        <v>39.0622788307731</v>
      </c>
      <c r="FM57" s="0" t="n">
        <f aca="false">IF(CA$9=0,0,(SIN(CA$12)*COS($E57)+SIN($E57)*COS(CA$12))/SIN($E57)*CA$9)</f>
        <v>40.0825143880133</v>
      </c>
      <c r="FN57" s="0" t="n">
        <f aca="false">IF(CB$9=0,0,(SIN(CB$12)*COS($E57)+SIN($E57)*COS(CB$12))/SIN($E57)*CB$9)</f>
        <v>41.0650485182766</v>
      </c>
      <c r="FO57" s="0" t="n">
        <f aca="false">IF(CC$9=0,0,(SIN(CC$12)*COS($E57)+SIN($E57)*COS(CC$12))/SIN($E57)*CC$9)</f>
        <v>42.0087490887315</v>
      </c>
      <c r="FP57" s="0" t="n">
        <f aca="false">IF(CD$9=0,0,(SIN(CD$12)*COS($E57)+SIN($E57)*COS(CD$12))/SIN($E57)*CD$9)</f>
        <v>42.9125038143985</v>
      </c>
      <c r="FQ57" s="0" t="n">
        <f aca="false">IF(CE$9=0,0,(SIN(CE$12)*COS($E57)+SIN($E57)*COS(CE$12))/SIN($E57)*CE$9)</f>
        <v>43.7752208482122</v>
      </c>
      <c r="FR57" s="0" t="n">
        <f aca="false">IF(CF$9=0,0,(SIN(CF$12)*COS($E57)+SIN($E57)*COS(CF$12))/SIN($E57)*CF$9)</f>
        <v>45.3074649372698</v>
      </c>
      <c r="FS57" s="0" t="n">
        <f aca="false">IF(CG$9=0,0,(SIN(CG$12)*COS($E57)+SIN($E57)*COS(CG$12))/SIN($E57)*CG$9)</f>
        <v>46.7802035350859</v>
      </c>
      <c r="FT57" s="0" t="n">
        <f aca="false">IF(CH$9=0,0,(SIN(CH$12)*COS($E57)+SIN($E57)*COS(CH$12))/SIN($E57)*CH$9)</f>
        <v>48.1917667162522</v>
      </c>
      <c r="FU57" s="0" t="n">
        <f aca="false">IF(CI$9=0,0,(SIN(CI$12)*COS($E57)+SIN($E57)*COS(CI$12))/SIN($E57)*CI$9)</f>
        <v>49.5405174840115</v>
      </c>
      <c r="FV57" s="0" t="n">
        <f aca="false">IF(CJ$9=0,0,(SIN(CJ$12)*COS($E57)+SIN($E57)*COS(CJ$12))/SIN($E57)*CJ$9)</f>
        <v>50.8248526365736</v>
      </c>
      <c r="FW57" s="0" t="n">
        <f aca="false">IF(CK$9=0,0,(SIN(CK$12)*COS($E57)+SIN($E57)*COS(CK$12))/SIN($E57)*CK$9)</f>
        <v>53.4919437622306</v>
      </c>
      <c r="FX57" s="0" t="n">
        <f aca="false">IF(CL$9=0,0,(SIN(CL$12)*COS($E57)+SIN($E57)*COS(CL$12))/SIN($E57)*CL$9)</f>
        <v>56.0515682904323</v>
      </c>
      <c r="FY57" s="0" t="n">
        <f aca="false">IF(CM$9=0,0,(SIN(CM$12)*COS($E57)+SIN($E57)*COS(CM$12))/SIN($E57)*CM$9)</f>
        <v>58.5009238053278</v>
      </c>
      <c r="FZ57" s="0" t="n">
        <f aca="false">IF(CN$9=0,0,(SIN(CN$12)*COS($E57)+SIN($E57)*COS(CN$12))/SIN($E57)*CN$9)</f>
        <v>60.8372698682252</v>
      </c>
      <c r="GA57" s="0" t="n">
        <f aca="false">IF(CO$9=0,0,(SIN(CO$12)*COS($E57)+SIN($E57)*COS(CO$12))/SIN($E57)*CO$9)</f>
        <v>63.0579294598511</v>
      </c>
      <c r="GB57" s="0" t="n">
        <f aca="false">IF(CP$9=0,0,(SIN(CP$12)*COS($E57)+SIN($E57)*COS(CP$12))/SIN($E57)*CP$9)</f>
        <v>0</v>
      </c>
      <c r="GC57" s="0" t="n">
        <f aca="false">IF(CQ$9=0,0,(SIN(CQ$12)*COS($E57)+SIN($E57)*COS(CQ$12))/SIN($E57)*CQ$9)</f>
        <v>0</v>
      </c>
    </row>
    <row r="58" customFormat="false" ht="12.8" hidden="true" customHeight="false" outlineLevel="0" collapsed="false">
      <c r="A58" s="0" t="n">
        <f aca="false">MAX($F58:$CQ58)</f>
        <v>54.4001569700483</v>
      </c>
      <c r="B58" s="91" t="n">
        <f aca="false">IF(ISNA(INDEX(vmg!$B$6:$B$151,MATCH($C58,vmg!$F$6:$F$151,0))),IF(ISNA(INDEX(vmg!$B$6:$B$151,MATCH($C58,vmg!$D$6:$D$151,0))),0,INDEX(vmg!$B$6:$B$151,MATCH($C58,vmg!$D$6:$D$151,0))),INDEX(vmg!$B$6:$B$151,MATCH($C58,vmg!$F$6:$F$151,0)))</f>
        <v>57.752</v>
      </c>
      <c r="C58" s="90" t="n">
        <f aca="false">MOD(Best +D58,360)</f>
        <v>127</v>
      </c>
      <c r="D58" s="90" t="n">
        <f aca="false">D57+1</f>
        <v>46</v>
      </c>
      <c r="E58" s="1" t="n">
        <f aca="false">D58*PI()/180</f>
        <v>0.802851455917391</v>
      </c>
      <c r="F58" s="12" t="n">
        <f aca="false">IF(OR(F148=0,CR58=0),0,F148*CR58/(F148+CR58))</f>
        <v>33.79999885756</v>
      </c>
      <c r="G58" s="12" t="n">
        <f aca="false">IF(OR(G148=0,CS58=0),0,G148*CS58/(G148+CS58))</f>
        <v>34.9701585344949</v>
      </c>
      <c r="H58" s="12" t="n">
        <f aca="false">IF(OR(H148=0,CT58=0),0,H148*CT58/(H148+CT58))</f>
        <v>36.09959448532</v>
      </c>
      <c r="I58" s="12" t="n">
        <f aca="false">IF(OR(I148=0,CU58=0),0,I148*CU58/(I148+CU58))</f>
        <v>37.8559130777289</v>
      </c>
      <c r="J58" s="12" t="n">
        <f aca="false">IF(OR(J148=0,CV58=0),0,J148*CV58/(J148+CV58))</f>
        <v>39.5418411826017</v>
      </c>
      <c r="K58" s="12" t="n">
        <f aca="false">IF(OR(K148=0,CW58=0),0,K148*CW58/(K148+CW58))</f>
        <v>41.152593039866</v>
      </c>
      <c r="L58" s="12" t="n">
        <f aca="false">IF(OR(L148=0,CX58=0),0,L148*CX58/(L148+CX58))</f>
        <v>42.6843786896444</v>
      </c>
      <c r="M58" s="12" t="n">
        <f aca="false">IF(OR(M148=0,CY58=0),0,M148*CY58/(M148+CY58))</f>
        <v>44.1343657111711</v>
      </c>
      <c r="N58" s="12" t="n">
        <f aca="false">IF(OR(N148=0,CZ58=0),0,N148*CZ58/(N148+CZ58))</f>
        <v>46.5056901110794</v>
      </c>
      <c r="O58" s="12" t="n">
        <f aca="false">IF(OR(O148=0,DA58=0),0,O148*DA58/(O148+DA58))</f>
        <v>48.7201029870267</v>
      </c>
      <c r="P58" s="12" t="n">
        <f aca="false">IF(OR(P148=0,DB58=0),0,P148*DB58/(P148+DB58))</f>
        <v>50.7742984285406</v>
      </c>
      <c r="Q58" s="12" t="n">
        <f aca="false">IF(OR(Q148=0,DC58=0),0,Q148*DC58/(Q148+DC58))</f>
        <v>52.6672976001384</v>
      </c>
      <c r="R58" s="12" t="n">
        <f aca="false">IF(OR(R148=0,DD58=0),0,R148*DD58/(R148+DD58))</f>
        <v>54.4001569700483</v>
      </c>
      <c r="S58" s="12" t="n">
        <f aca="false">IF(OR(S148=0,DE58=0),0,S148*DE58/(S148+DE58))</f>
        <v>52.0410243618571</v>
      </c>
      <c r="T58" s="12" t="n">
        <f aca="false">IF(OR(T148=0,DF58=0),0,T148*DF58/(T148+DF58))</f>
        <v>49.7368827257249</v>
      </c>
      <c r="U58" s="12" t="n">
        <f aca="false">IF(OR(U148=0,DG58=0),0,U148*DG58/(U148+DG58))</f>
        <v>47.4762601247169</v>
      </c>
      <c r="V58" s="12" t="n">
        <f aca="false">IF(OR(V148=0,DH58=0),0,V148*DH58/(V148+DH58))</f>
        <v>45.2483961646976</v>
      </c>
      <c r="W58" s="12" t="n">
        <f aca="false">IF(OR(W148=0,DI58=0),0,W148*DI58/(W148+DI58))</f>
        <v>43.043045026157</v>
      </c>
      <c r="X58" s="12" t="n">
        <f aca="false">IF(OR(X148=0,DJ58=0),0,X148*DJ58/(X148+DJ58))</f>
        <v>41.6326597383302</v>
      </c>
      <c r="Y58" s="12" t="n">
        <f aca="false">IF(OR(Y148=0,DK58=0),0,Y148*DK58/(Y148+DK58))</f>
        <v>40.2387492864032</v>
      </c>
      <c r="Z58" s="12" t="n">
        <f aca="false">IF(OR(Z148=0,DL58=0),0,Z148*DL58/(Z148+DL58))</f>
        <v>38.8577531296492</v>
      </c>
      <c r="AA58" s="12" t="n">
        <f aca="false">IF(OR(AA148=0,DM58=0),0,AA148*DM58/(AA148+DM58))</f>
        <v>37.4862561928354</v>
      </c>
      <c r="AB58" s="12" t="n">
        <f aca="false">IF(OR(AB148=0,DN58=0),0,AB148*DN58/(AB148+DN58))</f>
        <v>36.1209535386882</v>
      </c>
      <c r="AC58" s="12" t="n">
        <f aca="false">IF(OR(AC148=0,DO58=0),0,AC148*DO58/(AC148+DO58))</f>
        <v>35.192590658819</v>
      </c>
      <c r="AD58" s="12" t="n">
        <f aca="false">IF(OR(AD148=0,DP58=0),0,AD148*DP58/(AD148+DP58))</f>
        <v>34.2694453313079</v>
      </c>
      <c r="AE58" s="12" t="n">
        <f aca="false">IF(OR(AE148=0,DQ58=0),0,AE148*DQ58/(AE148+DQ58))</f>
        <v>33.3502851095747</v>
      </c>
      <c r="AF58" s="12" t="n">
        <f aca="false">IF(OR(AF148=0,DR58=0),0,AF148*DR58/(AF148+DR58))</f>
        <v>32.4339176759193</v>
      </c>
      <c r="AG58" s="12" t="n">
        <f aca="false">IF(OR(AG148=0,DS58=0),0,AG148*DS58/(AG148+DS58))</f>
        <v>31.5191834626094</v>
      </c>
      <c r="AH58" s="12" t="n">
        <f aca="false">IF(OR(AH148=0,DT58=0),0,AH148*DT58/(AH148+DT58))</f>
        <v>30.8246285635594</v>
      </c>
      <c r="AI58" s="12" t="n">
        <f aca="false">IF(OR(AI148=0,DU58=0),0,AI148*DU58/(AI148+DU58))</f>
        <v>30.1313463136591</v>
      </c>
      <c r="AJ58" s="12" t="n">
        <f aca="false">IF(OR(AJ148=0,DV58=0),0,AJ148*DV58/(AJ148+DV58))</f>
        <v>29.4388258825139</v>
      </c>
      <c r="AK58" s="12" t="n">
        <f aca="false">IF(OR(AK148=0,DW58=0),0,AK148*DW58/(AK148+DW58))</f>
        <v>28.7465706427261</v>
      </c>
      <c r="AL58" s="12" t="n">
        <f aca="false">IF(OR(AL148=0,DX58=0),0,AL148*DX58/(AL148+DX58))</f>
        <v>28.0540962474667</v>
      </c>
      <c r="AM58" s="12" t="n">
        <f aca="false">IF(OR(AM148=0,DY58=0),0,AM148*DY58/(AM148+DY58))</f>
        <v>27.5089428353546</v>
      </c>
      <c r="AN58" s="12" t="n">
        <f aca="false">IF(OR(AN148=0,DZ58=0),0,AN148*DZ58/(AN148+DZ58))</f>
        <v>26.9635294614338</v>
      </c>
      <c r="AO58" s="12" t="n">
        <f aca="false">IF(OR(AO148=0,EA58=0),0,AO148*EA58/(AO148+EA58))</f>
        <v>26.4176558327143</v>
      </c>
      <c r="AP58" s="12" t="n">
        <f aca="false">IF(OR(AP148=0,EB58=0),0,AP148*EB58/(AP148+EB58))</f>
        <v>25.8711276542612</v>
      </c>
      <c r="AQ58" s="12" t="n">
        <f aca="false">IF(OR(AQ148=0,EC58=0),0,AQ148*EC58/(AQ148+EC58))</f>
        <v>25.3237562360315</v>
      </c>
      <c r="AR58" s="12" t="n">
        <f aca="false">IF(OR(AR148=0,ED58=0),0,AR148*ED58/(AR148+ED58))</f>
        <v>24.9241796216235</v>
      </c>
      <c r="AS58" s="12" t="n">
        <f aca="false">IF(OR(AS148=0,EE58=0),0,AS148*EE58/(AS148+EE58))</f>
        <v>24.5236892857033</v>
      </c>
      <c r="AT58" s="12" t="n">
        <f aca="false">IF(OR(AT148=0,EF58=0),0,AT148*EF58/(AT148+EF58))</f>
        <v>24.122262774006</v>
      </c>
      <c r="AU58" s="12" t="n">
        <f aca="false">IF(OR(AU148=0,EG58=0),0,AU148*EG58/(AU148+EG58))</f>
        <v>23.7198794544852</v>
      </c>
      <c r="AV58" s="12" t="n">
        <f aca="false">IF(OR(AV148=0,EH58=0),0,AV148*EH58/(AV148+EH58))</f>
        <v>23.3165206070465</v>
      </c>
      <c r="AW58" s="12" t="n">
        <f aca="false">IF(OR(AW148=0,EI58=0),0,AW148*EI58/(AW148+EI58))</f>
        <v>22.9505976105185</v>
      </c>
      <c r="AX58" s="12" t="n">
        <f aca="false">IF(OR(AX148=0,EJ58=0),0,AX148*EJ58/(AX148+EJ58))</f>
        <v>22.5836076637395</v>
      </c>
      <c r="AY58" s="12" t="n">
        <f aca="false">IF(OR(AY148=0,EK58=0),0,AY148*EK58/(AY148+EK58))</f>
        <v>22.2155603970498</v>
      </c>
      <c r="AZ58" s="12" t="n">
        <f aca="false">IF(OR(AZ148=0,EL58=0),0,AZ148*EL58/(AZ148+EL58))</f>
        <v>21.84646683049</v>
      </c>
      <c r="BA58" s="12" t="n">
        <f aca="false">IF(OR(BA148=0,EM58=0),0,BA148*EM58/(BA148+EM58))</f>
        <v>21.4763395086314</v>
      </c>
      <c r="BB58" s="12" t="n">
        <f aca="false">IF(OR(BB148=0,EN58=0),0,BB148*EN58/(BB148+EN58))</f>
        <v>21.175614841227</v>
      </c>
      <c r="BC58" s="12" t="n">
        <f aca="false">IF(OR(BC148=0,EO58=0),0,BC148*EO58/(BC148+EO58))</f>
        <v>20.8736147854535</v>
      </c>
      <c r="BD58" s="12" t="n">
        <f aca="false">IF(OR(BD148=0,EP58=0),0,BD148*EP58/(BD148+EP58))</f>
        <v>20.5703792950259</v>
      </c>
      <c r="BE58" s="12" t="n">
        <f aca="false">IF(OR(BE148=0,EQ58=0),0,BE148*EQ58/(BE148+EQ58))</f>
        <v>20.2659486222058</v>
      </c>
      <c r="BF58" s="12" t="n">
        <f aca="false">IF(OR(BF148=0,ER58=0),0,BF148*ER58/(BF148+ER58))</f>
        <v>19.9603634467769</v>
      </c>
      <c r="BG58" s="12" t="n">
        <f aca="false">IF(OR(BG148=0,ES58=0),0,BG148*ES58/(BG148+ES58))</f>
        <v>20.0488190467707</v>
      </c>
      <c r="BH58" s="12" t="n">
        <f aca="false">IF(OR(BH148=0,ET58=0),0,BH148*ET58/(BH148+ET58))</f>
        <v>20.1277442463334</v>
      </c>
      <c r="BI58" s="12" t="n">
        <f aca="false">IF(OR(BI148=0,EU58=0),0,BI148*EU58/(BI148+EU58))</f>
        <v>20.1972041650835</v>
      </c>
      <c r="BJ58" s="12" t="n">
        <f aca="false">IF(OR(BJ148=0,EV58=0),0,BJ148*EV58/(BJ148+EV58))</f>
        <v>20.2572680657997</v>
      </c>
      <c r="BK58" s="12" t="n">
        <f aca="false">IF(OR(BK148=0,EW58=0),0,BK148*EW58/(BK148+EW58))</f>
        <v>20.3080088252049</v>
      </c>
      <c r="BL58" s="12" t="n">
        <f aca="false">IF(OR(BL148=0,EX58=0),0,BL148*EX58/(BL148+EX58))</f>
        <v>20.4783360605103</v>
      </c>
      <c r="BM58" s="12" t="n">
        <f aca="false">IF(OR(BM148=0,EY58=0),0,BM148*EY58/(BM148+EY58))</f>
        <v>20.6337675053735</v>
      </c>
      <c r="BN58" s="12" t="n">
        <f aca="false">IF(OR(BN148=0,EZ58=0),0,BN148*EZ58/(BN148+EZ58))</f>
        <v>20.7744983429449</v>
      </c>
      <c r="BO58" s="12" t="n">
        <f aca="false">IF(OR(BO148=0,FA58=0),0,BO148*FA58/(BO148+FA58))</f>
        <v>20.9007302328943</v>
      </c>
      <c r="BP58" s="12" t="n">
        <f aca="false">IF(OR(BP148=0,FB58=0),0,BP148*FB58/(BP148+FB58))</f>
        <v>21.0126699983372</v>
      </c>
      <c r="BQ58" s="12" t="n">
        <f aca="false">IF(OR(BQ148=0,FC58=0),0,BQ148*FC58/(BQ148+FC58))</f>
        <v>21.1669336970833</v>
      </c>
      <c r="BR58" s="12" t="n">
        <f aca="false">IF(OR(BR148=0,FD58=0),0,BR148*FD58/(BR148+FD58))</f>
        <v>21.3042495412302</v>
      </c>
      <c r="BS58" s="12" t="n">
        <f aca="false">IF(OR(BS148=0,FE58=0),0,BS148*FE58/(BS148+FE58))</f>
        <v>21.424932885378</v>
      </c>
      <c r="BT58" s="12" t="n">
        <f aca="false">IF(OR(BT148=0,FF58=0),0,BT148*FF58/(BT148+FF58))</f>
        <v>21.5292997302329</v>
      </c>
      <c r="BU58" s="12" t="n">
        <f aca="false">IF(OR(BU148=0,FG58=0),0,BU148*FG58/(BU148+FG58))</f>
        <v>21.6176653772921</v>
      </c>
      <c r="BV58" s="12" t="n">
        <f aca="false">IF(OR(BV148=0,FH58=0),0,BV148*FH58/(BV148+FH58))</f>
        <v>21.7873384976241</v>
      </c>
      <c r="BW58" s="12" t="n">
        <f aca="false">IF(OR(BW148=0,FI58=0),0,BW148*FI58/(BW148+FI58))</f>
        <v>21.9354288590485</v>
      </c>
      <c r="BX58" s="12" t="n">
        <f aca="false">IF(OR(BX148=0,FJ58=0),0,BX148*FJ58/(BX148+FJ58))</f>
        <v>22.0625162496556</v>
      </c>
      <c r="BY58" s="12" t="n">
        <f aca="false">IF(OR(BY148=0,FK58=0),0,BY148*FK58/(BY148+FK58))</f>
        <v>22.1691680353261</v>
      </c>
      <c r="BZ58" s="12" t="n">
        <f aca="false">IF(OR(BZ148=0,FL58=0),0,BZ148*FL58/(BZ148+FL58))</f>
        <v>22.2559378685576</v>
      </c>
      <c r="CA58" s="12" t="n">
        <f aca="false">IF(OR(CA148=0,FM58=0),0,CA148*FM58/(CA148+FM58))</f>
        <v>22.4444726386829</v>
      </c>
      <c r="CB58" s="12" t="n">
        <f aca="false">IF(OR(CB148=0,FN58=0),0,CB148*FN58/(CB148+FN58))</f>
        <v>22.6048365645997</v>
      </c>
      <c r="CC58" s="12" t="n">
        <f aca="false">IF(OR(CC148=0,FO58=0),0,CC148*FO58/(CC148+FO58))</f>
        <v>22.7380923087178</v>
      </c>
      <c r="CD58" s="12" t="n">
        <f aca="false">IF(OR(CD148=0,FP58=0),0,CD148*FP58/(CD148+FP58))</f>
        <v>22.8452560679303</v>
      </c>
      <c r="CE58" s="12" t="n">
        <f aca="false">IF(OR(CE148=0,FQ58=0),0,CE148*FQ58/(CE148+FQ58))</f>
        <v>22.9272978733706</v>
      </c>
      <c r="CF58" s="12" t="n">
        <f aca="false">IF(OR(CF148=0,FR58=0),0,CF148*FR58/(CF148+FR58))</f>
        <v>23.178244485314</v>
      </c>
      <c r="CG58" s="12" t="n">
        <f aca="false">IF(OR(CG148=0,FS58=0),0,CG148*FS58/(CG148+FS58))</f>
        <v>23.3870703786176</v>
      </c>
      <c r="CH58" s="12" t="n">
        <f aca="false">IF(OR(CH148=0,FT58=0),0,CH148*FT58/(CH148+FT58))</f>
        <v>23.5561600874819</v>
      </c>
      <c r="CI58" s="12" t="n">
        <f aca="false">IF(OR(CI148=0,FU58=0),0,CI148*FU58/(CI148+FU58))</f>
        <v>23.6877239366867</v>
      </c>
      <c r="CJ58" s="12" t="n">
        <f aca="false">IF(OR(CJ148=0,FV58=0),0,CJ148*FV58/(CJ148+FV58))</f>
        <v>23.783809792769</v>
      </c>
      <c r="CK58" s="12" t="n">
        <f aca="false">IF(OR(CK148=0,FW58=0),0,CK148*FW58/(CK148+FW58))</f>
        <v>24.1555247056384</v>
      </c>
      <c r="CL58" s="12" t="n">
        <f aca="false">IF(OR(CL148=0,FX58=0),0,CL148*FX58/(CL148+FX58))</f>
        <v>24.4545247710385</v>
      </c>
      <c r="CM58" s="12" t="n">
        <f aca="false">IF(OR(CM148=0,FY58=0),0,CM148*FY58/(CM148+FY58))</f>
        <v>24.6874030708281</v>
      </c>
      <c r="CN58" s="12" t="n">
        <f aca="false">IF(OR(CN148=0,FZ58=0),0,CN148*FZ58/(CN148+FZ58))</f>
        <v>24.8599669450773</v>
      </c>
      <c r="CO58" s="12" t="n">
        <f aca="false">IF(OR(CO148=0,GA58=0),0,CO148*GA58/(CO148+GA58))</f>
        <v>24.97734335954</v>
      </c>
      <c r="CP58" s="12" t="n">
        <f aca="false">IF(OR(CP148=0,GB58=0),0,CP148*GB58/(CP148+GB58))</f>
        <v>0</v>
      </c>
      <c r="CQ58" s="12" t="n">
        <f aca="false">IF(OR(CQ148=0,GC58=0),0,CQ148*GC58/(CQ148+GC58))</f>
        <v>0</v>
      </c>
      <c r="CR58" s="0" t="n">
        <f aca="false">IF(F$9=0,0,(SIN(F$12)*COS($E58)+SIN($E58)*COS(F$12))/SIN($E58)*F$9)</f>
        <v>33.8</v>
      </c>
      <c r="CS58" s="0" t="n">
        <f aca="false">IF(G$9=0,0,(SIN(G$12)*COS($E58)+SIN($E58)*COS(G$12))/SIN($E58)*G$9)</f>
        <v>35.482874956304</v>
      </c>
      <c r="CT58" s="0" t="n">
        <f aca="false">IF(H$9=0,0,(SIN(H$12)*COS($E58)+SIN($E58)*COS(H$12))/SIN($E58)*H$9)</f>
        <v>37.1913436523202</v>
      </c>
      <c r="CU58" s="0" t="n">
        <f aca="false">IF(I$9=0,0,(SIN(I$12)*COS($E58)+SIN($E58)*COS(I$12))/SIN($E58)*I$9)</f>
        <v>39.6586176922094</v>
      </c>
      <c r="CV58" s="0" t="n">
        <f aca="false">IF(J$9=0,0,(SIN(J$12)*COS($E58)+SIN($E58)*COS(J$12))/SIN($E58)*J$9)</f>
        <v>42.1711129194162</v>
      </c>
      <c r="CW58" s="0" t="n">
        <f aca="false">IF(K$9=0,0,(SIN(K$12)*COS($E58)+SIN($E58)*COS(K$12))/SIN($E58)*K$9)</f>
        <v>44.7269048496577</v>
      </c>
      <c r="CX58" s="0" t="n">
        <f aca="false">IF(L$9=0,0,(SIN(L$12)*COS($E58)+SIN($E58)*COS(L$12))/SIN($E58)*L$9)</f>
        <v>47.324038708527</v>
      </c>
      <c r="CY58" s="0" t="n">
        <f aca="false">IF(M$9=0,0,(SIN(M$12)*COS($E58)+SIN($E58)*COS(M$12))/SIN($E58)*M$9)</f>
        <v>49.9605303852352</v>
      </c>
      <c r="CZ58" s="0" t="n">
        <f aca="false">IF(N$9=0,0,(SIN(N$12)*COS($E58)+SIN($E58)*COS(N$12))/SIN($E58)*N$9)</f>
        <v>53.9839665645023</v>
      </c>
      <c r="DA58" s="0" t="n">
        <f aca="false">IF(O$9=0,0,(SIN(O$12)*COS($E58)+SIN($E58)*COS(O$12))/SIN($E58)*O$9)</f>
        <v>58.0765227213494</v>
      </c>
      <c r="DB58" s="0" t="n">
        <f aca="false">IF(P$9=0,0,(SIN(P$12)*COS($E58)+SIN($E58)*COS(P$12))/SIN($E58)*P$9)</f>
        <v>62.2348838433468</v>
      </c>
      <c r="DC58" s="0" t="n">
        <f aca="false">IF(Q$9=0,0,(SIN(Q$12)*COS($E58)+SIN($E58)*COS(Q$12))/SIN($E58)*Q$9)</f>
        <v>66.4556894396555</v>
      </c>
      <c r="DD58" s="0" t="n">
        <f aca="false">IF(R$9=0,0,(SIN(R$12)*COS($E58)+SIN($E58)*COS(R$12))/SIN($E58)*R$9)</f>
        <v>70.7355352024605</v>
      </c>
      <c r="DE58" s="0" t="n">
        <f aca="false">IF(S$9=0,0,(SIN(S$12)*COS($E58)+SIN($E58)*COS(S$12))/SIN($E58)*S$9)</f>
        <v>68.1596786067982</v>
      </c>
      <c r="DF58" s="0" t="n">
        <f aca="false">IF(T$9=0,0,(SIN(T$12)*COS($E58)+SIN($E58)*COS(T$12))/SIN($E58)*T$9)</f>
        <v>65.4930839968735</v>
      </c>
      <c r="DG58" s="0" t="n">
        <f aca="false">IF(U$9=0,0,(SIN(U$12)*COS($E58)+SIN($E58)*COS(U$12))/SIN($E58)*U$9)</f>
        <v>62.7386067991043</v>
      </c>
      <c r="DH58" s="0" t="n">
        <f aca="false">IF(V$9=0,0,(SIN(V$12)*COS($E58)+SIN($E58)*COS(V$12))/SIN($E58)*V$9)</f>
        <v>59.899149902773</v>
      </c>
      <c r="DI58" s="0" t="n">
        <f aca="false">IF(W$9=0,0,(SIN(W$12)*COS($E58)+SIN($E58)*COS(W$12))/SIN($E58)*W$9)</f>
        <v>56.9776621471096</v>
      </c>
      <c r="DJ58" s="0" t="n">
        <f aca="false">IF(X$9=0,0,(SIN(X$12)*COS($E58)+SIN($E58)*COS(X$12))/SIN($E58)*X$9)</f>
        <v>55.3515546231534</v>
      </c>
      <c r="DK58" s="0" t="n">
        <f aca="false">IF(Y$9=0,0,(SIN(Y$12)*COS($E58)+SIN($E58)*COS(Y$12))/SIN($E58)*Y$9)</f>
        <v>53.6724253399924</v>
      </c>
      <c r="DL58" s="0" t="n">
        <f aca="false">IF(Z$9=0,0,(SIN(Z$12)*COS($E58)+SIN($E58)*COS(Z$12))/SIN($E58)*Z$9)</f>
        <v>51.9420852286946</v>
      </c>
      <c r="DM58" s="0" t="n">
        <f aca="false">IF(AA$9=0,0,(SIN(AA$12)*COS($E58)+SIN($E58)*COS(AA$12))/SIN($E58)*AA$9)</f>
        <v>50.1623714388501</v>
      </c>
      <c r="DN58" s="0" t="n">
        <f aca="false">IF(AB$9=0,0,(SIN(AB$12)*COS($E58)+SIN($E58)*COS(AB$12))/SIN($E58)*AB$9)</f>
        <v>48.3351463798969</v>
      </c>
      <c r="DO58" s="0" t="n">
        <f aca="false">IF(AC$9=0,0,(SIN(AC$12)*COS($E58)+SIN($E58)*COS(AC$12))/SIN($E58)*AC$9)</f>
        <v>47.2409944625613</v>
      </c>
      <c r="DP58" s="0" t="n">
        <f aca="false">IF(AD$9=0,0,(SIN(AD$12)*COS($E58)+SIN($E58)*COS(AD$12))/SIN($E58)*AD$9)</f>
        <v>46.1133243261756</v>
      </c>
      <c r="DQ58" s="0" t="n">
        <f aca="false">IF(AE$9=0,0,(SIN(AE$12)*COS($E58)+SIN($E58)*COS(AE$12))/SIN($E58)*AE$9)</f>
        <v>44.9533520462418</v>
      </c>
      <c r="DR58" s="0" t="n">
        <f aca="false">IF(AF$9=0,0,(SIN(AF$12)*COS($E58)+SIN($E58)*COS(AF$12))/SIN($E58)*AF$9)</f>
        <v>43.7623090986338</v>
      </c>
      <c r="DS58" s="0" t="n">
        <f aca="false">IF(AG$9=0,0,(SIN(AG$12)*COS($E58)+SIN($E58)*COS(AG$12))/SIN($E58)*AG$9)</f>
        <v>42.5414417169889</v>
      </c>
      <c r="DT58" s="0" t="n">
        <f aca="false">IF(AH$9=0,0,(SIN(AH$12)*COS($E58)+SIN($E58)*COS(AH$12))/SIN($E58)*AH$9)</f>
        <v>41.6929035473308</v>
      </c>
      <c r="DU58" s="0" t="n">
        <f aca="false">IF(AI$9=0,0,(SIN(AI$12)*COS($E58)+SIN($E58)*COS(AI$12))/SIN($E58)*AI$9)</f>
        <v>40.8209654260248</v>
      </c>
      <c r="DV58" s="0" t="n">
        <f aca="false">IF(AJ$9=0,0,(SIN(AJ$12)*COS($E58)+SIN($E58)*COS(AJ$12))/SIN($E58)*AJ$9)</f>
        <v>39.9265458191641</v>
      </c>
      <c r="DW58" s="0" t="n">
        <f aca="false">IF(AK$9=0,0,(SIN(AK$12)*COS($E58)+SIN($E58)*COS(AK$12))/SIN($E58)*AK$9)</f>
        <v>39.0105731013407</v>
      </c>
      <c r="DX58" s="0" t="n">
        <f aca="false">IF(AL$9=0,0,(SIN(AL$12)*COS($E58)+SIN($E58)*COS(AL$12))/SIN($E58)*AL$9)</f>
        <v>38.0739850730528</v>
      </c>
      <c r="DY58" s="0" t="n">
        <f aca="false">IF(AM$9=0,0,(SIN(AM$12)*COS($E58)+SIN($E58)*COS(AM$12))/SIN($E58)*AM$9)</f>
        <v>37.3906529484447</v>
      </c>
      <c r="DZ58" s="0" t="n">
        <f aca="false">IF(AN$9=0,0,(SIN(AN$12)*COS($E58)+SIN($E58)*COS(AN$12))/SIN($E58)*AN$9)</f>
        <v>36.6903760480123</v>
      </c>
      <c r="EA58" s="0" t="n">
        <f aca="false">IF(AO$9=0,0,(SIN(AO$12)*COS($E58)+SIN($E58)*COS(AO$12))/SIN($E58)*AO$9)</f>
        <v>35.9738673036165</v>
      </c>
      <c r="EB58" s="0" t="n">
        <f aca="false">IF(AP$9=0,0,(SIN(AP$12)*COS($E58)+SIN($E58)*COS(AP$12))/SIN($E58)*AP$9)</f>
        <v>35.2418461314799</v>
      </c>
      <c r="EC58" s="0" t="n">
        <f aca="false">IF(AQ$9=0,0,(SIN(AQ$12)*COS($E58)+SIN($E58)*COS(AQ$12))/SIN($E58)*AQ$9)</f>
        <v>34.4950380603871</v>
      </c>
      <c r="ED58" s="0" t="n">
        <f aca="false">IF(AR$9=0,0,(SIN(AR$12)*COS($E58)+SIN($E58)*COS(AR$12))/SIN($E58)*AR$9)</f>
        <v>34.0106839834829</v>
      </c>
      <c r="EE58" s="0" t="n">
        <f aca="false">IF(AS$9=0,0,(SIN(AS$12)*COS($E58)+SIN($E58)*COS(AS$12))/SIN($E58)*AS$9)</f>
        <v>33.5139410921941</v>
      </c>
      <c r="EF58" s="0" t="n">
        <f aca="false">IF(AT$9=0,0,(SIN(AT$12)*COS($E58)+SIN($E58)*COS(AT$12))/SIN($E58)*AT$9)</f>
        <v>33.0052978926045</v>
      </c>
      <c r="EG58" s="0" t="n">
        <f aca="false">IF(AU$9=0,0,(SIN(AU$12)*COS($E58)+SIN($E58)*COS(AU$12))/SIN($E58)*AU$9)</f>
        <v>32.4852470310358</v>
      </c>
      <c r="EH58" s="0" t="n">
        <f aca="false">IF(AV$9=0,0,(SIN(AV$12)*COS($E58)+SIN($E58)*COS(AV$12))/SIN($E58)*AV$9)</f>
        <v>31.9542850411139</v>
      </c>
      <c r="EI58" s="0" t="n">
        <f aca="false">IF(AW$9=0,0,(SIN(AW$12)*COS($E58)+SIN($E58)*COS(AW$12))/SIN($E58)*AW$9)</f>
        <v>31.4851895863681</v>
      </c>
      <c r="EJ58" s="0" t="n">
        <f aca="false">IF(AX$9=0,0,(SIN(AX$12)*COS($E58)+SIN($E58)*COS(AX$12))/SIN($E58)*AX$9)</f>
        <v>31.006208734036</v>
      </c>
      <c r="EK58" s="0" t="n">
        <f aca="false">IF(AY$9=0,0,(SIN(AY$12)*COS($E58)+SIN($E58)*COS(AY$12))/SIN($E58)*AY$9)</f>
        <v>30.5177830901597</v>
      </c>
      <c r="EL58" s="0" t="n">
        <f aca="false">IF(AZ$9=0,0,(SIN(AZ$12)*COS($E58)+SIN($E58)*COS(AZ$12))/SIN($E58)*AZ$9)</f>
        <v>30.020356137756</v>
      </c>
      <c r="EM58" s="0" t="n">
        <f aca="false">IF(BA$9=0,0,(SIN(BA$12)*COS($E58)+SIN($E58)*COS(BA$12))/SIN($E58)*BA$9)</f>
        <v>29.5143740119582</v>
      </c>
      <c r="EN58" s="0" t="n">
        <f aca="false">IF(BB$9=0,0,(SIN(BB$12)*COS($E58)+SIN($E58)*COS(BB$12))/SIN($E58)*BB$9)</f>
        <v>29.1334158877242</v>
      </c>
      <c r="EO58" s="0" t="n">
        <f aca="false">IF(BC$9=0,0,(SIN(BC$12)*COS($E58)+SIN($E58)*COS(BC$12))/SIN($E58)*BC$9)</f>
        <v>28.7444364177513</v>
      </c>
      <c r="EP58" s="0" t="n">
        <f aca="false">IF(BD$9=0,0,(SIN(BD$12)*COS($E58)+SIN($E58)*COS(BD$12))/SIN($E58)*BD$9)</f>
        <v>28.34776684542</v>
      </c>
      <c r="EQ58" s="0" t="n">
        <f aca="false">IF(BE$9=0,0,(SIN(BE$12)*COS($E58)+SIN($E58)*COS(BE$12))/SIN($E58)*BE$9)</f>
        <v>27.9437404319584</v>
      </c>
      <c r="ER58" s="0" t="n">
        <f aca="false">IF(BF$9=0,0,(SIN(BF$12)*COS($E58)+SIN($E58)*COS(BF$12))/SIN($E58)*BF$9)</f>
        <v>27.5326922902187</v>
      </c>
      <c r="ES58" s="0" t="n">
        <f aca="false">IF(BG$9=0,0,(SIN(BG$12)*COS($E58)+SIN($E58)*COS(BG$12))/SIN($E58)*BG$9)</f>
        <v>27.872881918451</v>
      </c>
      <c r="ET58" s="0" t="n">
        <f aca="false">IF(BH$9=0,0,(SIN(BH$12)*COS($E58)+SIN($E58)*COS(BH$12))/SIN($E58)*BH$9)</f>
        <v>28.2023039772035</v>
      </c>
      <c r="EU58" s="0" t="n">
        <f aca="false">IF(BI$9=0,0,(SIN(BI$12)*COS($E58)+SIN($E58)*COS(BI$12))/SIN($E58)*BI$9)</f>
        <v>28.5206075409669</v>
      </c>
      <c r="EV58" s="0" t="n">
        <f aca="false">IF(BJ$9=0,0,(SIN(BJ$12)*COS($E58)+SIN($E58)*COS(BJ$12))/SIN($E58)*BJ$9)</f>
        <v>28.8274458410257</v>
      </c>
      <c r="EW58" s="0" t="n">
        <f aca="false">IF(BK$9=0,0,(SIN(BK$12)*COS($E58)+SIN($E58)*COS(BK$12))/SIN($E58)*BK$9)</f>
        <v>29.1224764471814</v>
      </c>
      <c r="EX58" s="0" t="n">
        <f aca="false">IF(BL$9=0,0,(SIN(BL$12)*COS($E58)+SIN($E58)*COS(BL$12))/SIN($E58)*BL$9)</f>
        <v>29.6751354061355</v>
      </c>
      <c r="EY58" s="0" t="n">
        <f aca="false">IF(BM$9=0,0,(SIN(BM$12)*COS($E58)+SIN($E58)*COS(BM$12))/SIN($E58)*BM$9)</f>
        <v>30.2128855949197</v>
      </c>
      <c r="EZ58" s="0" t="n">
        <f aca="false">IF(BN$9=0,0,(SIN(BN$12)*COS($E58)+SIN($E58)*COS(BN$12))/SIN($E58)*BN$9)</f>
        <v>30.7351532560451</v>
      </c>
      <c r="FA58" s="0" t="n">
        <f aca="false">IF(BO$9=0,0,(SIN(BO$12)*COS($E58)+SIN($E58)*COS(BO$12))/SIN($E58)*BO$9)</f>
        <v>31.2413712609137</v>
      </c>
      <c r="FB58" s="0" t="n">
        <f aca="false">IF(BP$9=0,0,(SIN(BP$12)*COS($E58)+SIN($E58)*COS(BP$12))/SIN($E58)*BP$9)</f>
        <v>31.7309794068644</v>
      </c>
      <c r="FC58" s="0" t="n">
        <f aca="false">IF(BQ$9=0,0,(SIN(BQ$12)*COS($E58)+SIN($E58)*COS(BQ$12))/SIN($E58)*BQ$9)</f>
        <v>32.3348672613318</v>
      </c>
      <c r="FD58" s="0" t="n">
        <f aca="false">IF(BR$9=0,0,(SIN(BR$12)*COS($E58)+SIN($E58)*COS(BR$12))/SIN($E58)*BR$9)</f>
        <v>32.9194269977231</v>
      </c>
      <c r="FE58" s="0" t="n">
        <f aca="false">IF(BS$9=0,0,(SIN(BS$12)*COS($E58)+SIN($E58)*COS(BS$12))/SIN($E58)*BS$9)</f>
        <v>33.4840015696176</v>
      </c>
      <c r="FF58" s="0" t="n">
        <f aca="false">IF(BT$9=0,0,(SIN(BT$12)*COS($E58)+SIN($E58)*COS(BT$12))/SIN($E58)*BT$9)</f>
        <v>34.0279430514475</v>
      </c>
      <c r="FG58" s="0" t="n">
        <f aca="false">IF(BU$9=0,0,(SIN(BU$12)*COS($E58)+SIN($E58)*COS(BU$12))/SIN($E58)*BU$9)</f>
        <v>34.5506129808406</v>
      </c>
      <c r="FH58" s="0" t="n">
        <f aca="false">IF(BV$9=0,0,(SIN(BV$12)*COS($E58)+SIN($E58)*COS(BV$12))/SIN($E58)*BV$9)</f>
        <v>35.3053782239049</v>
      </c>
      <c r="FI58" s="0" t="n">
        <f aca="false">IF(BW$9=0,0,(SIN(BW$12)*COS($E58)+SIN($E58)*COS(BW$12))/SIN($E58)*BW$9)</f>
        <v>36.0336001108869</v>
      </c>
      <c r="FJ58" s="0" t="n">
        <f aca="false">IF(BX$9=0,0,(SIN(BX$12)*COS($E58)+SIN($E58)*COS(BX$12))/SIN($E58)*BX$9)</f>
        <v>36.7344403142373</v>
      </c>
      <c r="FK58" s="0" t="n">
        <f aca="false">IF(BY$9=0,0,(SIN(BY$12)*COS($E58)+SIN($E58)*COS(BY$12))/SIN($E58)*BY$9)</f>
        <v>37.4070738444068</v>
      </c>
      <c r="FL58" s="0" t="n">
        <f aca="false">IF(BZ$9=0,0,(SIN(BZ$12)*COS($E58)+SIN($E58)*COS(BZ$12))/SIN($E58)*BZ$9)</f>
        <v>38.0506894874173</v>
      </c>
      <c r="FM58" s="0" t="n">
        <f aca="false">IF(CA$9=0,0,(SIN(CA$12)*COS($E58)+SIN($E58)*COS(CA$12))/SIN($E58)*CA$9)</f>
        <v>39.0292495785126</v>
      </c>
      <c r="FN58" s="0" t="n">
        <f aca="false">IF(CB$9=0,0,(SIN(CB$12)*COS($E58)+SIN($E58)*COS(CB$12))/SIN($E58)*CB$9)</f>
        <v>39.9700439098566</v>
      </c>
      <c r="FO58" s="0" t="n">
        <f aca="false">IF(CC$9=0,0,(SIN(CC$12)*COS($E58)+SIN($E58)*COS(CC$12))/SIN($E58)*CC$9)</f>
        <v>40.871975108622</v>
      </c>
      <c r="FP58" s="0" t="n">
        <f aca="false">IF(CD$9=0,0,(SIN(CD$12)*COS($E58)+SIN($E58)*COS(CD$12))/SIN($E58)*CD$9)</f>
        <v>41.7339657694517</v>
      </c>
      <c r="FQ58" s="0" t="n">
        <f aca="false">IF(CE$9=0,0,(SIN(CE$12)*COS($E58)+SIN($E58)*COS(CE$12))/SIN($E58)*CE$9)</f>
        <v>42.5549590271478</v>
      </c>
      <c r="FR58" s="0" t="n">
        <f aca="false">IF(CF$9=0,0,(SIN(CF$12)*COS($E58)+SIN($E58)*COS(CF$12))/SIN($E58)*CF$9)</f>
        <v>44.0254178299232</v>
      </c>
      <c r="FS58" s="0" t="n">
        <f aca="false">IF(CG$9=0,0,(SIN(CG$12)*COS($E58)+SIN($E58)*COS(CG$12))/SIN($E58)*CG$9)</f>
        <v>45.4363383643498</v>
      </c>
      <c r="FT58" s="0" t="n">
        <f aca="false">IF(CH$9=0,0,(SIN(CH$12)*COS($E58)+SIN($E58)*COS(CH$12))/SIN($E58)*CH$9)</f>
        <v>46.786104355902</v>
      </c>
      <c r="FU58" s="0" t="n">
        <f aca="false">IF(CI$9=0,0,(SIN(CI$12)*COS($E58)+SIN($E58)*COS(CI$12))/SIN($E58)*CI$9)</f>
        <v>48.0731325706819</v>
      </c>
      <c r="FV58" s="0" t="n">
        <f aca="false">IF(CJ$9=0,0,(SIN(CJ$12)*COS($E58)+SIN($E58)*COS(CJ$12))/SIN($E58)*CJ$9)</f>
        <v>49.2958736547157</v>
      </c>
      <c r="FW58" s="0" t="n">
        <f aca="false">IF(CK$9=0,0,(SIN(CK$12)*COS($E58)+SIN($E58)*COS(CK$12))/SIN($E58)*CK$9)</f>
        <v>51.8572809851104</v>
      </c>
      <c r="FX58" s="0" t="n">
        <f aca="false">IF(CL$9=0,0,(SIN(CL$12)*COS($E58)+SIN($E58)*COS(CL$12))/SIN($E58)*CL$9)</f>
        <v>54.3112817901572</v>
      </c>
      <c r="FY58" s="0" t="n">
        <f aca="false">IF(CM$9=0,0,(SIN(CM$12)*COS($E58)+SIN($E58)*COS(CM$12))/SIN($E58)*CM$9)</f>
        <v>56.6551681317277</v>
      </c>
      <c r="FZ58" s="0" t="n">
        <f aca="false">IF(CN$9=0,0,(SIN(CN$12)*COS($E58)+SIN($E58)*COS(CN$12))/SIN($E58)*CN$9)</f>
        <v>58.8862941161738</v>
      </c>
      <c r="GA58" s="0" t="n">
        <f aca="false">IF(CO$9=0,0,(SIN(CO$12)*COS($E58)+SIN($E58)*COS(CO$12))/SIN($E58)*CO$9)</f>
        <v>61.0020772887749</v>
      </c>
      <c r="GB58" s="0" t="n">
        <f aca="false">IF(CP$9=0,0,(SIN(CP$12)*COS($E58)+SIN($E58)*COS(CP$12))/SIN($E58)*CP$9)</f>
        <v>0</v>
      </c>
      <c r="GC58" s="0" t="n">
        <f aca="false">IF(CQ$9=0,0,(SIN(CQ$12)*COS($E58)+SIN($E58)*COS(CQ$12))/SIN($E58)*CQ$9)</f>
        <v>0</v>
      </c>
    </row>
    <row r="59" customFormat="false" ht="12.8" hidden="true" customHeight="false" outlineLevel="0" collapsed="false">
      <c r="A59" s="0" t="n">
        <f aca="false">MAX($F59:$CQ59)</f>
        <v>54.2414090126965</v>
      </c>
      <c r="B59" s="91" t="n">
        <f aca="false">IF(ISNA(INDEX(vmg!$B$6:$B$151,MATCH($C59,vmg!$F$6:$F$151,0))),IF(ISNA(INDEX(vmg!$B$6:$B$151,MATCH($C59,vmg!$D$6:$D$151,0))),0,INDEX(vmg!$B$6:$B$151,MATCH($C59,vmg!$D$6:$D$151,0))),INDEX(vmg!$B$6:$B$151,MATCH($C59,vmg!$F$6:$F$151,0)))</f>
        <v>57.536</v>
      </c>
      <c r="C59" s="90" t="n">
        <f aca="false">MOD(Best +D59,360)</f>
        <v>128</v>
      </c>
      <c r="D59" s="90" t="n">
        <f aca="false">D58+1</f>
        <v>47</v>
      </c>
      <c r="E59" s="1" t="n">
        <f aca="false">D59*PI()/180</f>
        <v>0.820304748437335</v>
      </c>
      <c r="F59" s="12" t="n">
        <f aca="false">IF(OR(F149=0,CR59=0),0,F149*CR59/(F149+CR59))</f>
        <v>33.79999885756</v>
      </c>
      <c r="G59" s="12" t="n">
        <f aca="false">IF(OR(G149=0,CS59=0),0,G149*CS59/(G149+CS59))</f>
        <v>34.9566771017938</v>
      </c>
      <c r="H59" s="12" t="n">
        <f aca="false">IF(OR(H149=0,CT59=0),0,H149*CT59/(H149+CT59))</f>
        <v>36.0726237537933</v>
      </c>
      <c r="I59" s="12" t="n">
        <f aca="false">IF(OR(I149=0,CU59=0),0,I149*CU59/(I149+CU59))</f>
        <v>37.815158068712</v>
      </c>
      <c r="J59" s="12" t="n">
        <f aca="false">IF(OR(J149=0,CV59=0),0,J149*CV59/(J149+CV59))</f>
        <v>39.4872684414079</v>
      </c>
      <c r="K59" s="12" t="n">
        <f aca="false">IF(OR(K149=0,CW59=0),0,K149*CW59/(K149+CW59))</f>
        <v>41.0842696588132</v>
      </c>
      <c r="L59" s="12" t="n">
        <f aca="false">IF(OR(L149=0,CX59=0),0,L149*CX59/(L149+CX59))</f>
        <v>42.6024536480114</v>
      </c>
      <c r="M59" s="12" t="n">
        <f aca="false">IF(OR(M149=0,CY59=0),0,M149*CY59/(M149+CY59))</f>
        <v>44.039052203706</v>
      </c>
      <c r="N59" s="12" t="n">
        <f aca="false">IF(OR(N149=0,CZ59=0),0,N149*CZ59/(N149+CZ59))</f>
        <v>46.396625832624</v>
      </c>
      <c r="O59" s="12" t="n">
        <f aca="false">IF(OR(O149=0,DA59=0),0,O149*DA59/(O149+DA59))</f>
        <v>48.5977792229102</v>
      </c>
      <c r="P59" s="12" t="n">
        <f aca="false">IF(OR(P149=0,DB59=0),0,P149*DB59/(P149+DB59))</f>
        <v>50.6392640903025</v>
      </c>
      <c r="Q59" s="12" t="n">
        <f aca="false">IF(OR(Q149=0,DC59=0),0,Q149*DC59/(Q149+DC59))</f>
        <v>52.520123884466</v>
      </c>
      <c r="R59" s="12" t="n">
        <f aca="false">IF(OR(R149=0,DD59=0),0,R149*DD59/(R149+DD59))</f>
        <v>54.2414090126965</v>
      </c>
      <c r="S59" s="12" t="n">
        <f aca="false">IF(OR(S149=0,DE59=0),0,S149*DE59/(S149+DE59))</f>
        <v>51.8713253331659</v>
      </c>
      <c r="T59" s="12" t="n">
        <f aca="false">IF(OR(T149=0,DF59=0),0,T149*DF59/(T149+DF59))</f>
        <v>49.5571558526634</v>
      </c>
      <c r="U59" s="12" t="n">
        <f aca="false">IF(OR(U149=0,DG59=0),0,U149*DG59/(U149+DG59))</f>
        <v>47.2874919411624</v>
      </c>
      <c r="V59" s="12" t="n">
        <f aca="false">IF(OR(V149=0,DH59=0),0,V149*DH59/(V149+DH59))</f>
        <v>45.051638463988</v>
      </c>
      <c r="W59" s="12" t="n">
        <f aca="false">IF(OR(W149=0,DI59=0),0,W149*DI59/(W149+DI59))</f>
        <v>42.839419810359</v>
      </c>
      <c r="X59" s="12" t="n">
        <f aca="false">IF(OR(X149=0,DJ59=0),0,X149*DJ59/(X149+DJ59))</f>
        <v>41.4218231312789</v>
      </c>
      <c r="Y59" s="12" t="n">
        <f aca="false">IF(OR(Y149=0,DK59=0),0,Y149*DK59/(Y149+DK59))</f>
        <v>40.021373519209</v>
      </c>
      <c r="Z59" s="12" t="n">
        <f aca="false">IF(OR(Z149=0,DL59=0),0,Z149*DL59/(Z149+DL59))</f>
        <v>38.6345283721077</v>
      </c>
      <c r="AA59" s="12" t="n">
        <f aca="false">IF(OR(AA149=0,DM59=0),0,AA149*DM59/(AA149+DM59))</f>
        <v>37.2578930577507</v>
      </c>
      <c r="AB59" s="12" t="n">
        <f aca="false">IF(OR(AB149=0,DN59=0),0,AB149*DN59/(AB149+DN59))</f>
        <v>35.8881860907377</v>
      </c>
      <c r="AC59" s="12" t="n">
        <f aca="false">IF(OR(AC149=0,DO59=0),0,AC149*DO59/(AC149+DO59))</f>
        <v>34.9546327066658</v>
      </c>
      <c r="AD59" s="12" t="n">
        <f aca="false">IF(OR(AD149=0,DP59=0),0,AD149*DP59/(AD149+DP59))</f>
        <v>34.026771657137</v>
      </c>
      <c r="AE59" s="12" t="n">
        <f aca="false">IF(OR(AE149=0,DQ59=0),0,AE149*DQ59/(AE149+DQ59))</f>
        <v>33.1033757755507</v>
      </c>
      <c r="AF59" s="12" t="n">
        <f aca="false">IF(OR(AF149=0,DR59=0),0,AF149*DR59/(AF149+DR59))</f>
        <v>32.1832593669293</v>
      </c>
      <c r="AG59" s="12" t="n">
        <f aca="false">IF(OR(AG149=0,DS59=0),0,AG149*DS59/(AG149+DS59))</f>
        <v>31.2652709178745</v>
      </c>
      <c r="AH59" s="12" t="n">
        <f aca="false">IF(OR(AH149=0,DT59=0),0,AH149*DT59/(AH149+DT59))</f>
        <v>30.5668493303162</v>
      </c>
      <c r="AI59" s="12" t="n">
        <f aca="false">IF(OR(AI149=0,DU59=0),0,AI149*DU59/(AI149+DU59))</f>
        <v>29.8700652879806</v>
      </c>
      <c r="AJ59" s="12" t="n">
        <f aca="false">IF(OR(AJ149=0,DV59=0),0,AJ149*DV59/(AJ149+DV59))</f>
        <v>29.1744102258905</v>
      </c>
      <c r="AK59" s="12" t="n">
        <f aca="false">IF(OR(AK149=0,DW59=0),0,AK149*DW59/(AK149+DW59))</f>
        <v>28.4793905741884</v>
      </c>
      <c r="AL59" s="12" t="n">
        <f aca="false">IF(OR(AL149=0,DX59=0),0,AL149*DX59/(AL149+DX59))</f>
        <v>27.7845258533434</v>
      </c>
      <c r="AM59" s="12" t="n">
        <f aca="false">IF(OR(AM149=0,DY59=0),0,AM149*DY59/(AM149+DY59))</f>
        <v>27.2363865881488</v>
      </c>
      <c r="AN59" s="12" t="n">
        <f aca="false">IF(OR(AN149=0,DZ59=0),0,AN149*DZ59/(AN149+DZ59))</f>
        <v>26.6882737100082</v>
      </c>
      <c r="AO59" s="12" t="n">
        <f aca="false">IF(OR(AO149=0,EA59=0),0,AO149*EA59/(AO149+EA59))</f>
        <v>26.1399878348204</v>
      </c>
      <c r="AP59" s="12" t="n">
        <f aca="false">IF(OR(AP149=0,EB59=0),0,AP149*EB59/(AP149+EB59))</f>
        <v>25.5913360381587</v>
      </c>
      <c r="AQ59" s="12" t="n">
        <f aca="false">IF(OR(AQ149=0,EC59=0),0,AQ149*EC59/(AQ149+EC59))</f>
        <v>25.0421314609777</v>
      </c>
      <c r="AR59" s="12" t="n">
        <f aca="false">IF(OR(AR149=0,ED59=0),0,AR149*ED59/(AR149+ED59))</f>
        <v>24.6398157558881</v>
      </c>
      <c r="AS59" s="12" t="n">
        <f aca="false">IF(OR(AS149=0,EE59=0),0,AS149*EE59/(AS149+EE59))</f>
        <v>24.2367907148042</v>
      </c>
      <c r="AT59" s="12" t="n">
        <f aca="false">IF(OR(AT149=0,EF59=0),0,AT149*EF59/(AT149+EF59))</f>
        <v>23.8330332545463</v>
      </c>
      <c r="AU59" s="12" t="n">
        <f aca="false">IF(OR(AU149=0,EG59=0),0,AU149*EG59/(AU149+EG59))</f>
        <v>23.4285223359039</v>
      </c>
      <c r="AV59" s="12" t="n">
        <f aca="false">IF(OR(AV149=0,EH59=0),0,AV149*EH59/(AV149+EH59))</f>
        <v>23.0232390463207</v>
      </c>
      <c r="AW59" s="12" t="n">
        <f aca="false">IF(OR(AW149=0,EI59=0),0,AW149*EI59/(AW149+EI59))</f>
        <v>22.6552313990616</v>
      </c>
      <c r="AX59" s="12" t="n">
        <f aca="false">IF(OR(AX149=0,EJ59=0),0,AX149*EJ59/(AX149+EJ59))</f>
        <v>22.286338252334</v>
      </c>
      <c r="AY59" s="12" t="n">
        <f aca="false">IF(OR(AY149=0,EK59=0),0,AY149*EK59/(AY149+EK59))</f>
        <v>21.9165689553634</v>
      </c>
      <c r="AZ59" s="12" t="n">
        <f aca="false">IF(OR(AZ149=0,EL59=0),0,AZ149*EL59/(AZ149+EL59))</f>
        <v>21.545934403634</v>
      </c>
      <c r="BA59" s="12" t="n">
        <f aca="false">IF(OR(BA149=0,EM59=0),0,BA149*EM59/(BA149+EM59))</f>
        <v>21.1744471679593</v>
      </c>
      <c r="BB59" s="12" t="n">
        <f aca="false">IF(OR(BB149=0,EN59=0),0,BB149*EN59/(BB149+EN59))</f>
        <v>20.8717748480764</v>
      </c>
      <c r="BC59" s="12" t="n">
        <f aca="false">IF(OR(BC149=0,EO59=0),0,BC149*EO59/(BC149+EO59))</f>
        <v>20.5679697091968</v>
      </c>
      <c r="BD59" s="12" t="n">
        <f aca="false">IF(OR(BD149=0,EP59=0),0,BD149*EP59/(BD149+EP59))</f>
        <v>20.263071155188</v>
      </c>
      <c r="BE59" s="12" t="n">
        <f aca="false">IF(OR(BE149=0,EQ59=0),0,BE149*EQ59/(BE149+EQ59))</f>
        <v>19.9571189800158</v>
      </c>
      <c r="BF59" s="12" t="n">
        <f aca="false">IF(OR(BF149=0,ER59=0),0,BF149*ER59/(BF149+ER59))</f>
        <v>19.6501534922479</v>
      </c>
      <c r="BG59" s="12" t="n">
        <f aca="false">IF(OR(BG149=0,ES59=0),0,BG149*ES59/(BG149+ES59))</f>
        <v>19.7325028501701</v>
      </c>
      <c r="BH59" s="12" t="n">
        <f aca="false">IF(OR(BH149=0,ET59=0),0,BH149*ET59/(BH149+ET59))</f>
        <v>19.8053795911778</v>
      </c>
      <c r="BI59" s="12" t="n">
        <f aca="false">IF(OR(BI149=0,EU59=0),0,BI149*EU59/(BI149+EU59))</f>
        <v>19.8688492992644</v>
      </c>
      <c r="BJ59" s="12" t="n">
        <f aca="false">IF(OR(BJ149=0,EV59=0),0,BJ149*EV59/(BJ149+EV59))</f>
        <v>19.9229816054238</v>
      </c>
      <c r="BK59" s="12" t="n">
        <f aca="false">IF(OR(BK149=0,EW59=0),0,BK149*EW59/(BK149+EW59))</f>
        <v>19.96784966771</v>
      </c>
      <c r="BL59" s="12" t="n">
        <f aca="false">IF(OR(BL149=0,EX59=0),0,BL149*EX59/(BL149+EX59))</f>
        <v>20.1306747285385</v>
      </c>
      <c r="BM59" s="12" t="n">
        <f aca="false">IF(OR(BM149=0,EY59=0),0,BM149*EY59/(BM149+EY59))</f>
        <v>20.2786963933283</v>
      </c>
      <c r="BN59" s="12" t="n">
        <f aca="false">IF(OR(BN149=0,EZ59=0),0,BN149*EZ59/(BN149+EZ59))</f>
        <v>20.4121091890461</v>
      </c>
      <c r="BO59" s="12" t="n">
        <f aca="false">IF(OR(BO149=0,FA59=0),0,BO149*FA59/(BO149+FA59))</f>
        <v>20.5311139676705</v>
      </c>
      <c r="BP59" s="12" t="n">
        <f aca="false">IF(OR(BP149=0,FB59=0),0,BP149*FB59/(BP149+FB59))</f>
        <v>20.6359166156047</v>
      </c>
      <c r="BQ59" s="12" t="n">
        <f aca="false">IF(OR(BQ149=0,FC59=0),0,BQ149*FC59/(BQ149+FC59))</f>
        <v>20.7823513158933</v>
      </c>
      <c r="BR59" s="12" t="n">
        <f aca="false">IF(OR(BR149=0,FD59=0),0,BR149*FD59/(BR149+FD59))</f>
        <v>20.9119506724504</v>
      </c>
      <c r="BS59" s="12" t="n">
        <f aca="false">IF(OR(BS149=0,FE59=0),0,BS149*FE59/(BS149+FE59))</f>
        <v>21.0250276772698</v>
      </c>
      <c r="BT59" s="12" t="n">
        <f aca="false">IF(OR(BT149=0,FF59=0),0,BT149*FF59/(BT149+FF59))</f>
        <v>21.1218959163756</v>
      </c>
      <c r="BU59" s="12" t="n">
        <f aca="false">IF(OR(BU149=0,FG59=0),0,BU149*FG59/(BU149+FG59))</f>
        <v>21.2028682446689</v>
      </c>
      <c r="BV59" s="12" t="n">
        <f aca="false">IF(OR(BV149=0,FH59=0),0,BV149*FH59/(BV149+FH59))</f>
        <v>21.3638293787621</v>
      </c>
      <c r="BW59" s="12" t="n">
        <f aca="false">IF(OR(BW149=0,FI59=0),0,BW149*FI59/(BW149+FI59))</f>
        <v>21.5033661428099</v>
      </c>
      <c r="BX59" s="12" t="n">
        <f aca="false">IF(OR(BX149=0,FJ59=0),0,BX149*FJ59/(BX149+FJ59))</f>
        <v>21.6220521566838</v>
      </c>
      <c r="BY59" s="12" t="n">
        <f aca="false">IF(OR(BY149=0,FK59=0),0,BY149*FK59/(BY149+FK59))</f>
        <v>21.7204488080585</v>
      </c>
      <c r="BZ59" s="12" t="n">
        <f aca="false">IF(OR(BZ149=0,FL59=0),0,BZ149*FL59/(BZ149+FL59))</f>
        <v>21.7991039716506</v>
      </c>
      <c r="CA59" s="12" t="n">
        <f aca="false">IF(OR(CA149=0,FM59=0),0,CA149*FM59/(CA149+FM59))</f>
        <v>21.9777824674828</v>
      </c>
      <c r="CB59" s="12" t="n">
        <f aca="false">IF(OR(CB149=0,FN59=0),0,CB149*FN59/(CB149+FN59))</f>
        <v>22.1285209269989</v>
      </c>
      <c r="CC59" s="12" t="n">
        <f aca="false">IF(OR(CC149=0,FO59=0),0,CC149*FO59/(CC149+FO59))</f>
        <v>22.2523684035501</v>
      </c>
      <c r="CD59" s="12" t="n">
        <f aca="false">IF(OR(CD149=0,FP59=0),0,CD149*FP59/(CD149+FP59))</f>
        <v>22.3503283389659</v>
      </c>
      <c r="CE59" s="12" t="n">
        <f aca="false">IF(OR(CE149=0,FQ59=0),0,CE149*FQ59/(CE149+FQ59))</f>
        <v>22.4233588185526</v>
      </c>
      <c r="CF59" s="12" t="n">
        <f aca="false">IF(OR(CF149=0,FR59=0),0,CF149*FR59/(CF149+FR59))</f>
        <v>22.6623129078194</v>
      </c>
      <c r="CG59" s="12" t="n">
        <f aca="false">IF(OR(CG149=0,FS59=0),0,CG149*FS59/(CG149+FS59))</f>
        <v>22.8595527983832</v>
      </c>
      <c r="CH59" s="12" t="n">
        <f aca="false">IF(OR(CH149=0,FT59=0),0,CH149*FT59/(CH149+FT59))</f>
        <v>23.0174272916254</v>
      </c>
      <c r="CI59" s="12" t="n">
        <f aca="false">IF(OR(CI149=0,FU59=0),0,CI149*FU59/(CI149+FU59))</f>
        <v>23.1381145297825</v>
      </c>
      <c r="CJ59" s="12" t="n">
        <f aca="false">IF(OR(CJ149=0,FV59=0),0,CJ149*FV59/(CJ149+FV59))</f>
        <v>23.2236333602087</v>
      </c>
      <c r="CK59" s="12" t="n">
        <f aca="false">IF(OR(CK149=0,FW59=0),0,CK149*FW59/(CK149+FW59))</f>
        <v>23.5797347751705</v>
      </c>
      <c r="CL59" s="12" t="n">
        <f aca="false">IF(OR(CL149=0,FX59=0),0,CL149*FX59/(CL149+FX59))</f>
        <v>23.8639726674987</v>
      </c>
      <c r="CM59" s="12" t="n">
        <f aca="false">IF(OR(CM149=0,FY59=0),0,CM149*FY59/(CM149+FY59))</f>
        <v>24.0828280510964</v>
      </c>
      <c r="CN59" s="12" t="n">
        <f aca="false">IF(OR(CN149=0,FZ59=0),0,CN149*FZ59/(CN149+FZ59))</f>
        <v>24.2420133357536</v>
      </c>
      <c r="CO59" s="12" t="n">
        <f aca="false">IF(OR(CO149=0,GA59=0),0,CO149*GA59/(CO149+GA59))</f>
        <v>24.3465746886297</v>
      </c>
      <c r="CP59" s="12" t="n">
        <f aca="false">IF(OR(CP149=0,GB59=0),0,CP149*GB59/(CP149+GB59))</f>
        <v>0</v>
      </c>
      <c r="CQ59" s="12" t="n">
        <f aca="false">IF(OR(CQ149=0,GC59=0),0,CQ149*GC59/(CQ149+GC59))</f>
        <v>0</v>
      </c>
      <c r="CR59" s="0" t="n">
        <f aca="false">IF(F$9=0,0,(SIN(F$12)*COS($E59)+SIN($E59)*COS(F$12))/SIN($E59)*F$9)</f>
        <v>33.8</v>
      </c>
      <c r="CS59" s="0" t="n">
        <f aca="false">IF(G$9=0,0,(SIN(G$12)*COS($E59)+SIN($E59)*COS(G$12))/SIN($E59)*G$9)</f>
        <v>35.4626692279549</v>
      </c>
      <c r="CT59" s="0" t="n">
        <f aca="false">IF(H$9=0,0,(SIN(H$12)*COS($E59)+SIN($E59)*COS(H$12))/SIN($E59)*H$9)</f>
        <v>37.1496648309404</v>
      </c>
      <c r="CU59" s="0" t="n">
        <f aca="false">IF(I$9=0,0,(SIN(I$12)*COS($E59)+SIN($E59)*COS(I$12))/SIN($E59)*I$9)</f>
        <v>39.5929902122456</v>
      </c>
      <c r="CV59" s="0" t="n">
        <f aca="false">IF(J$9=0,0,(SIN(J$12)*COS($E59)+SIN($E59)*COS(J$12))/SIN($E59)*J$9)</f>
        <v>42.0794753695267</v>
      </c>
      <c r="CW59" s="0" t="n">
        <f aca="false">IF(K$9=0,0,(SIN(K$12)*COS($E59)+SIN($E59)*COS(K$12))/SIN($E59)*K$9)</f>
        <v>44.6072059621653</v>
      </c>
      <c r="CX59" s="0" t="n">
        <f aca="false">IF(L$9=0,0,(SIN(L$12)*COS($E59)+SIN($E59)*COS(L$12))/SIN($E59)*L$9)</f>
        <v>47.1742386175935</v>
      </c>
      <c r="CY59" s="0" t="n">
        <f aca="false">IF(M$9=0,0,(SIN(M$12)*COS($E59)+SIN($E59)*COS(M$12))/SIN($E59)*M$9)</f>
        <v>49.7786018806941</v>
      </c>
      <c r="CZ59" s="0" t="n">
        <f aca="false">IF(N$9=0,0,(SIN(N$12)*COS($E59)+SIN($E59)*COS(N$12))/SIN($E59)*N$9)</f>
        <v>53.7623560786268</v>
      </c>
      <c r="DA59" s="0" t="n">
        <f aca="false">IF(O$9=0,0,(SIN(O$12)*COS($E59)+SIN($E59)*COS(O$12))/SIN($E59)*O$9)</f>
        <v>57.8118578010884</v>
      </c>
      <c r="DB59" s="0" t="n">
        <f aca="false">IF(P$9=0,0,(SIN(P$12)*COS($E59)+SIN($E59)*COS(P$12))/SIN($E59)*P$9)</f>
        <v>61.9238141118144</v>
      </c>
      <c r="DC59" s="0" t="n">
        <f aca="false">IF(Q$9=0,0,(SIN(Q$12)*COS($E59)+SIN($E59)*COS(Q$12))/SIN($E59)*Q$9)</f>
        <v>66.0948886618026</v>
      </c>
      <c r="DD59" s="0" t="n">
        <f aca="false">IF(R$9=0,0,(SIN(R$12)*COS($E59)+SIN($E59)*COS(R$12))/SIN($E59)*R$9)</f>
        <v>70.3217033403453</v>
      </c>
      <c r="DE59" s="0" t="n">
        <f aca="false">IF(S$9=0,0,(SIN(S$12)*COS($E59)+SIN($E59)*COS(S$12))/SIN($E59)*S$9)</f>
        <v>67.732826109718</v>
      </c>
      <c r="DF59" s="0" t="n">
        <f aca="false">IF(T$9=0,0,(SIN(T$12)*COS($E59)+SIN($E59)*COS(T$12))/SIN($E59)*T$9)</f>
        <v>65.0564999712801</v>
      </c>
      <c r="DG59" s="0" t="n">
        <f aca="false">IF(U$9=0,0,(SIN(U$12)*COS($E59)+SIN($E59)*COS(U$12))/SIN($E59)*U$9)</f>
        <v>62.2955701060287</v>
      </c>
      <c r="DH59" s="0" t="n">
        <f aca="false">IF(V$9=0,0,(SIN(V$12)*COS($E59)+SIN($E59)*COS(V$12))/SIN($E59)*V$9)</f>
        <v>59.4529272007893</v>
      </c>
      <c r="DI59" s="0" t="n">
        <f aca="false">IF(W$9=0,0,(SIN(W$12)*COS($E59)+SIN($E59)*COS(W$12))/SIN($E59)*W$9)</f>
        <v>56.5315059433316</v>
      </c>
      <c r="DJ59" s="0" t="n">
        <f aca="false">IF(X$9=0,0,(SIN(X$12)*COS($E59)+SIN($E59)*COS(X$12))/SIN($E59)*X$9)</f>
        <v>54.897424976226</v>
      </c>
      <c r="DK59" s="0" t="n">
        <f aca="false">IF(Y$9=0,0,(SIN(Y$12)*COS($E59)+SIN($E59)*COS(Y$12))/SIN($E59)*Y$9)</f>
        <v>53.2123327049757</v>
      </c>
      <c r="DL59" s="0" t="n">
        <f aca="false">IF(Z$9=0,0,(SIN(Z$12)*COS($E59)+SIN($E59)*COS(Z$12))/SIN($E59)*Z$9)</f>
        <v>51.4780309757825</v>
      </c>
      <c r="DM59" s="0" t="n">
        <f aca="false">IF(AA$9=0,0,(SIN(AA$12)*COS($E59)+SIN($E59)*COS(AA$12))/SIN($E59)*AA$9)</f>
        <v>49.6963466767875</v>
      </c>
      <c r="DN59" s="0" t="n">
        <f aca="false">IF(AB$9=0,0,(SIN(AB$12)*COS($E59)+SIN($E59)*COS(AB$12))/SIN($E59)*AB$9)</f>
        <v>47.8691307860161</v>
      </c>
      <c r="DO59" s="0" t="n">
        <f aca="false">IF(AC$9=0,0,(SIN(AC$12)*COS($E59)+SIN($E59)*COS(AC$12))/SIN($E59)*AC$9)</f>
        <v>46.769177924279</v>
      </c>
      <c r="DP59" s="0" t="n">
        <f aca="false">IF(AD$9=0,0,(SIN(AD$12)*COS($E59)+SIN($E59)*COS(AD$12))/SIN($E59)*AD$9)</f>
        <v>45.6370230228708</v>
      </c>
      <c r="DQ59" s="0" t="n">
        <f aca="false">IF(AE$9=0,0,(SIN(AE$12)*COS($E59)+SIN($E59)*COS(AE$12))/SIN($E59)*AE$9)</f>
        <v>44.4738746591198</v>
      </c>
      <c r="DR59" s="0" t="n">
        <f aca="false">IF(AF$9=0,0,(SIN(AF$12)*COS($E59)+SIN($E59)*COS(AF$12))/SIN($E59)*AF$9)</f>
        <v>43.2809560576466</v>
      </c>
      <c r="DS59" s="0" t="n">
        <f aca="false">IF(AG$9=0,0,(SIN(AG$12)*COS($E59)+SIN($E59)*COS(AG$12))/SIN($E59)*AG$9)</f>
        <v>42.0595044530775</v>
      </c>
      <c r="DT59" s="0" t="n">
        <f aca="false">IF(AH$9=0,0,(SIN(AH$12)*COS($E59)+SIN($E59)*COS(AH$12))/SIN($E59)*AH$9)</f>
        <v>41.2069915192851</v>
      </c>
      <c r="DU59" s="0" t="n">
        <f aca="false">IF(AI$9=0,0,(SIN(AI$12)*COS($E59)+SIN($E59)*COS(AI$12))/SIN($E59)*AI$9)</f>
        <v>40.3320445544828</v>
      </c>
      <c r="DV59" s="0" t="n">
        <f aca="false">IF(AJ$9=0,0,(SIN(AJ$12)*COS($E59)+SIN($E59)*COS(AJ$12))/SIN($E59)*AJ$9)</f>
        <v>39.4355752268568</v>
      </c>
      <c r="DW59" s="0" t="n">
        <f aca="false">IF(AK$9=0,0,(SIN(AK$12)*COS($E59)+SIN($E59)*COS(AK$12))/SIN($E59)*AK$9)</f>
        <v>38.5185045741419</v>
      </c>
      <c r="DX59" s="0" t="n">
        <f aca="false">IF(AL$9=0,0,(SIN(AL$12)*COS($E59)+SIN($E59)*COS(AL$12))/SIN($E59)*AL$9)</f>
        <v>37.5817625256881</v>
      </c>
      <c r="DY59" s="0" t="n">
        <f aca="false">IF(AM$9=0,0,(SIN(AM$12)*COS($E59)+SIN($E59)*COS(AM$12))/SIN($E59)*AM$9)</f>
        <v>36.8955983579412</v>
      </c>
      <c r="DZ59" s="0" t="n">
        <f aca="false">IF(AN$9=0,0,(SIN(AN$12)*COS($E59)+SIN($E59)*COS(AN$12))/SIN($E59)*AN$9)</f>
        <v>36.1932228815506</v>
      </c>
      <c r="EA59" s="0" t="n">
        <f aca="false">IF(AO$9=0,0,(SIN(AO$12)*COS($E59)+SIN($E59)*COS(AO$12))/SIN($E59)*AO$9)</f>
        <v>35.4753429750728</v>
      </c>
      <c r="EB59" s="0" t="n">
        <f aca="false">IF(AP$9=0,0,(SIN(AP$12)*COS($E59)+SIN($E59)*COS(AP$12))/SIN($E59)*AP$9)</f>
        <v>34.7426716044009</v>
      </c>
      <c r="EC59" s="0" t="n">
        <f aca="false">IF(AQ$9=0,0,(SIN(AQ$12)*COS($E59)+SIN($E59)*COS(AQ$12))/SIN($E59)*AQ$9)</f>
        <v>33.9959274550216</v>
      </c>
      <c r="ED59" s="0" t="n">
        <f aca="false">IF(AR$9=0,0,(SIN(AR$12)*COS($E59)+SIN($E59)*COS(AR$12))/SIN($E59)*AR$9)</f>
        <v>33.508259435621</v>
      </c>
      <c r="EE59" s="0" t="n">
        <f aca="false">IF(AS$9=0,0,(SIN(AS$12)*COS($E59)+SIN($E59)*COS(AS$12))/SIN($E59)*AS$9)</f>
        <v>33.0087206270249</v>
      </c>
      <c r="EF59" s="0" t="n">
        <f aca="false">IF(AT$9=0,0,(SIN(AT$12)*COS($E59)+SIN($E59)*COS(AT$12))/SIN($E59)*AT$9)</f>
        <v>32.4977953547502</v>
      </c>
      <c r="EG59" s="0" t="n">
        <f aca="false">IF(AU$9=0,0,(SIN(AU$12)*COS($E59)+SIN($E59)*COS(AU$12))/SIN($E59)*AU$9)</f>
        <v>31.9759718183859</v>
      </c>
      <c r="EH59" s="0" t="n">
        <f aca="false">IF(AV$9=0,0,(SIN(AV$12)*COS($E59)+SIN($E59)*COS(AV$12))/SIN($E59)*AV$9)</f>
        <v>31.4437418415798</v>
      </c>
      <c r="EI59" s="0" t="n">
        <f aca="false">IF(AW$9=0,0,(SIN(AW$12)*COS($E59)+SIN($E59)*COS(AW$12))/SIN($E59)*AW$9)</f>
        <v>30.9727016488054</v>
      </c>
      <c r="EJ59" s="0" t="n">
        <f aca="false">IF(AX$9=0,0,(SIN(AX$12)*COS($E59)+SIN($E59)*COS(AX$12))/SIN($E59)*AX$9)</f>
        <v>30.4922268710694</v>
      </c>
      <c r="EK59" s="0" t="n">
        <f aca="false">IF(AY$9=0,0,(SIN(AY$12)*COS($E59)+SIN($E59)*COS(AY$12))/SIN($E59)*AY$9)</f>
        <v>30.0027537283967</v>
      </c>
      <c r="EL59" s="0" t="n">
        <f aca="false">IF(AZ$9=0,0,(SIN(AZ$12)*COS($E59)+SIN($E59)*COS(AZ$12))/SIN($E59)*AZ$9)</f>
        <v>29.504721093506</v>
      </c>
      <c r="EM59" s="0" t="n">
        <f aca="false">IF(BA$9=0,0,(SIN(BA$12)*COS($E59)+SIN($E59)*COS(BA$12))/SIN($E59)*BA$9)</f>
        <v>28.9985702698574</v>
      </c>
      <c r="EN59" s="0" t="n">
        <f aca="false">IF(BB$9=0,0,(SIN(BB$12)*COS($E59)+SIN($E59)*COS(BB$12))/SIN($E59)*BB$9)</f>
        <v>28.6155087082734</v>
      </c>
      <c r="EO59" s="0" t="n">
        <f aca="false">IF(BC$9=0,0,(SIN(BC$12)*COS($E59)+SIN($E59)*COS(BC$12))/SIN($E59)*BC$9)</f>
        <v>28.2247788102571</v>
      </c>
      <c r="EP59" s="0" t="n">
        <f aca="false">IF(BD$9=0,0,(SIN(BD$12)*COS($E59)+SIN($E59)*COS(BD$12))/SIN($E59)*BD$9)</f>
        <v>27.8267085381498</v>
      </c>
      <c r="EQ59" s="0" t="n">
        <f aca="false">IF(BE$9=0,0,(SIN(BE$12)*COS($E59)+SIN($E59)*COS(BE$12))/SIN($E59)*BE$9)</f>
        <v>27.4216277072967</v>
      </c>
      <c r="ER59" s="0" t="n">
        <f aca="false">IF(BF$9=0,0,(SIN(BF$12)*COS($E59)+SIN($E59)*COS(BF$12))/SIN($E59)*BF$9)</f>
        <v>27.0098678220527</v>
      </c>
      <c r="ES59" s="0" t="n">
        <f aca="false">IF(BG$9=0,0,(SIN(BG$12)*COS($E59)+SIN($E59)*COS(BG$12))/SIN($E59)*BG$9)</f>
        <v>27.3350600973068</v>
      </c>
      <c r="ET59" s="0" t="n">
        <f aca="false">IF(BH$9=0,0,(SIN(BH$12)*COS($E59)+SIN($E59)*COS(BH$12))/SIN($E59)*BH$9)</f>
        <v>27.6494395724705</v>
      </c>
      <c r="EU59" s="0" t="n">
        <f aca="false">IF(BI$9=0,0,(SIN(BI$12)*COS($E59)+SIN($E59)*COS(BI$12))/SIN($E59)*BI$9)</f>
        <v>27.9526647777627</v>
      </c>
      <c r="EV59" s="0" t="n">
        <f aca="false">IF(BJ$9=0,0,(SIN(BJ$12)*COS($E59)+SIN($E59)*COS(BJ$12))/SIN($E59)*BJ$9)</f>
        <v>28.2443984732893</v>
      </c>
      <c r="EW59" s="0" t="n">
        <f aca="false">IF(BK$9=0,0,(SIN(BK$12)*COS($E59)+SIN($E59)*COS(BK$12))/SIN($E59)*BK$9)</f>
        <v>28.5243078263612</v>
      </c>
      <c r="EX59" s="0" t="n">
        <f aca="false">IF(BL$9=0,0,(SIN(BL$12)*COS($E59)+SIN($E59)*COS(BL$12))/SIN($E59)*BL$9)</f>
        <v>29.0562119687267</v>
      </c>
      <c r="EY59" s="0" t="n">
        <f aca="false">IF(BM$9=0,0,(SIN(BM$12)*COS($E59)+SIN($E59)*COS(BM$12))/SIN($E59)*BM$9)</f>
        <v>29.5730890685701</v>
      </c>
      <c r="EZ59" s="0" t="n">
        <f aca="false">IF(BN$9=0,0,(SIN(BN$12)*COS($E59)+SIN($E59)*COS(BN$12))/SIN($E59)*BN$9)</f>
        <v>30.0743803421713</v>
      </c>
      <c r="FA59" s="0" t="n">
        <f aca="false">IF(BO$9=0,0,(SIN(BO$12)*COS($E59)+SIN($E59)*COS(BO$12))/SIN($E59)*BO$9)</f>
        <v>30.5595337569975</v>
      </c>
      <c r="FB59" s="0" t="n">
        <f aca="false">IF(BP$9=0,0,(SIN(BP$12)*COS($E59)+SIN($E59)*COS(BP$12))/SIN($E59)*BP$9)</f>
        <v>31.0280043214986</v>
      </c>
      <c r="FC59" s="0" t="n">
        <f aca="false">IF(BQ$9=0,0,(SIN(BQ$12)*COS($E59)+SIN($E59)*COS(BQ$12))/SIN($E59)*BQ$9)</f>
        <v>31.6077411246501</v>
      </c>
      <c r="FD59" s="0" t="n">
        <f aca="false">IF(BR$9=0,0,(SIN(BR$12)*COS($E59)+SIN($E59)*COS(BR$12))/SIN($E59)*BR$9)</f>
        <v>32.1680558882028</v>
      </c>
      <c r="FE59" s="0" t="n">
        <f aca="false">IF(BS$9=0,0,(SIN(BS$12)*COS($E59)+SIN($E59)*COS(BS$12))/SIN($E59)*BS$9)</f>
        <v>32.7083098025795</v>
      </c>
      <c r="FF59" s="0" t="n">
        <f aca="false">IF(BT$9=0,0,(SIN(BT$12)*COS($E59)+SIN($E59)*COS(BT$12))/SIN($E59)*BT$9)</f>
        <v>33.2278732948816</v>
      </c>
      <c r="FG59" s="0" t="n">
        <f aca="false">IF(BU$9=0,0,(SIN(BU$12)*COS($E59)+SIN($E59)*COS(BU$12))/SIN($E59)*BU$9)</f>
        <v>33.7261263623085</v>
      </c>
      <c r="FH59" s="0" t="n">
        <f aca="false">IF(BV$9=0,0,(SIN(BV$12)*COS($E59)+SIN($E59)*COS(BV$12))/SIN($E59)*BV$9)</f>
        <v>34.4503028067513</v>
      </c>
      <c r="FI59" s="0" t="n">
        <f aca="false">IF(BW$9=0,0,(SIN(BW$12)*COS($E59)+SIN($E59)*COS(BW$12))/SIN($E59)*BW$9)</f>
        <v>35.1478493473757</v>
      </c>
      <c r="FJ59" s="0" t="n">
        <f aca="false">IF(BX$9=0,0,(SIN(BX$12)*COS($E59)+SIN($E59)*COS(BX$12))/SIN($E59)*BX$9)</f>
        <v>35.8179520430985</v>
      </c>
      <c r="FK59" s="0" t="n">
        <f aca="false">IF(BY$9=0,0,(SIN(BY$12)*COS($E59)+SIN($E59)*COS(BY$12))/SIN($E59)*BY$9)</f>
        <v>36.4598104108928</v>
      </c>
      <c r="FL59" s="0" t="n">
        <f aca="false">IF(BZ$9=0,0,(SIN(BZ$12)*COS($E59)+SIN($E59)*COS(BZ$12))/SIN($E59)*BZ$9)</f>
        <v>37.0726378512809</v>
      </c>
      <c r="FM59" s="0" t="n">
        <f aca="false">IF(CA$9=0,0,(SIN(CA$12)*COS($E59)+SIN($E59)*COS(CA$12))/SIN($E59)*CA$9)</f>
        <v>38.0109041629711</v>
      </c>
      <c r="FN59" s="0" t="n">
        <f aca="false">IF(CB$9=0,0,(SIN(CB$12)*COS($E59)+SIN($E59)*COS(CB$12))/SIN($E59)*CB$9)</f>
        <v>38.9113425149911</v>
      </c>
      <c r="FO59" s="0" t="n">
        <f aca="false">IF(CC$9=0,0,(SIN(CC$12)*COS($E59)+SIN($E59)*COS(CC$12))/SIN($E59)*CC$9)</f>
        <v>39.7728891421023</v>
      </c>
      <c r="FP59" s="0" t="n">
        <f aca="false">IF(CD$9=0,0,(SIN(CD$12)*COS($E59)+SIN($E59)*COS(CD$12))/SIN($E59)*CD$9)</f>
        <v>40.5945003621894</v>
      </c>
      <c r="FQ59" s="0" t="n">
        <f aca="false">IF(CE$9=0,0,(SIN(CE$12)*COS($E59)+SIN($E59)*COS(CE$12))/SIN($E59)*CE$9)</f>
        <v>41.3751531321515</v>
      </c>
      <c r="FR59" s="0" t="n">
        <f aca="false">IF(CF$9=0,0,(SIN(CF$12)*COS($E59)+SIN($E59)*COS(CF$12))/SIN($E59)*CF$9)</f>
        <v>42.7858750459071</v>
      </c>
      <c r="FS59" s="0" t="n">
        <f aca="false">IF(CG$9=0,0,(SIN(CG$12)*COS($E59)+SIN($E59)*COS(CG$12))/SIN($E59)*CG$9)</f>
        <v>44.1370270008821</v>
      </c>
      <c r="FT59" s="0" t="n">
        <f aca="false">IF(CH$9=0,0,(SIN(CH$12)*COS($E59)+SIN($E59)*COS(CH$12))/SIN($E59)*CH$9)</f>
        <v>45.4270445947197</v>
      </c>
      <c r="FU59" s="0" t="n">
        <f aca="false">IF(CI$9=0,0,(SIN(CI$12)*COS($E59)+SIN($E59)*COS(CI$12))/SIN($E59)*CI$9)</f>
        <v>46.6543965739554</v>
      </c>
      <c r="FV59" s="0" t="n">
        <f aca="false">IF(CJ$9=0,0,(SIN(CJ$12)*COS($E59)+SIN($E59)*COS(CJ$12))/SIN($E59)*CJ$9)</f>
        <v>47.8175856471894</v>
      </c>
      <c r="FW59" s="0" t="n">
        <f aca="false">IF(CK$9=0,0,(SIN(CK$12)*COS($E59)+SIN($E59)*COS(CK$12))/SIN($E59)*CK$9)</f>
        <v>50.2768129679308</v>
      </c>
      <c r="FX59" s="0" t="n">
        <f aca="false">IF(CL$9=0,0,(SIN(CL$12)*COS($E59)+SIN($E59)*COS(CL$12))/SIN($E59)*CL$9)</f>
        <v>52.6286918438322</v>
      </c>
      <c r="FY59" s="0" t="n">
        <f aca="false">IF(CM$9=0,0,(SIN(CM$12)*COS($E59)+SIN($E59)*COS(CM$12))/SIN($E59)*CM$9)</f>
        <v>54.8706056822225</v>
      </c>
      <c r="FZ59" s="0" t="n">
        <f aca="false">IF(CN$9=0,0,(SIN(CN$12)*COS($E59)+SIN($E59)*COS(CN$12))/SIN($E59)*CN$9)</f>
        <v>57</v>
      </c>
      <c r="GA59" s="0" t="n">
        <f aca="false">IF(CO$9=0,0,(SIN(CO$12)*COS($E59)+SIN($E59)*COS(CO$12))/SIN($E59)*CO$9)</f>
        <v>59.0143837718531</v>
      </c>
      <c r="GB59" s="0" t="n">
        <f aca="false">IF(CP$9=0,0,(SIN(CP$12)*COS($E59)+SIN($E59)*COS(CP$12))/SIN($E59)*CP$9)</f>
        <v>0</v>
      </c>
      <c r="GC59" s="0" t="n">
        <f aca="false">IF(CQ$9=0,0,(SIN(CQ$12)*COS($E59)+SIN($E59)*COS(CQ$12))/SIN($E59)*CQ$9)</f>
        <v>0</v>
      </c>
    </row>
    <row r="60" customFormat="false" ht="12.8" hidden="true" customHeight="false" outlineLevel="0" collapsed="false">
      <c r="A60" s="0" t="n">
        <f aca="false">MAX($F60:$CQ60)</f>
        <v>54.0827897057704</v>
      </c>
      <c r="B60" s="91" t="n">
        <f aca="false">IF(ISNA(INDEX(vmg!$B$6:$B$151,MATCH($C60,vmg!$F$6:$F$151,0))),IF(ISNA(INDEX(vmg!$B$6:$B$151,MATCH($C60,vmg!$D$6:$D$151,0))),0,INDEX(vmg!$B$6:$B$151,MATCH($C60,vmg!$D$6:$D$151,0))),INDEX(vmg!$B$6:$B$151,MATCH($C60,vmg!$F$6:$F$151,0)))</f>
        <v>57.32</v>
      </c>
      <c r="C60" s="90" t="n">
        <f aca="false">MOD(Best +D60,360)</f>
        <v>129</v>
      </c>
      <c r="D60" s="90" t="n">
        <f aca="false">D59+1</f>
        <v>48</v>
      </c>
      <c r="E60" s="1" t="n">
        <f aca="false">D60*PI()/180</f>
        <v>0.837758040957278</v>
      </c>
      <c r="F60" s="12" t="n">
        <f aca="false">IF(OR(F150=0,CR60=0),0,F150*CR60/(F150+CR60))</f>
        <v>33.79999885756</v>
      </c>
      <c r="G60" s="12" t="n">
        <f aca="false">IF(OR(G150=0,CS60=0),0,G150*CS60/(G150+CS60))</f>
        <v>34.9434594661811</v>
      </c>
      <c r="H60" s="12" t="n">
        <f aca="false">IF(OR(H150=0,CT60=0),0,H150*CT60/(H150+CT60))</f>
        <v>36.0461553556127</v>
      </c>
      <c r="I60" s="12" t="n">
        <f aca="false">IF(OR(I150=0,CU60=0),0,I150*CU60/(I150+CU60))</f>
        <v>37.7751077191017</v>
      </c>
      <c r="J60" s="12" t="n">
        <f aca="false">IF(OR(J150=0,CV60=0),0,J150*CV60/(J150+CV60))</f>
        <v>39.4335649303896</v>
      </c>
      <c r="K60" s="12" t="n">
        <f aca="false">IF(OR(K150=0,CW60=0),0,K150*CW60/(K150+CW60))</f>
        <v>41.0169401497439</v>
      </c>
      <c r="L60" s="12" t="n">
        <f aca="false">IF(OR(L150=0,CX60=0),0,L150*CX60/(L150+CX60))</f>
        <v>42.5216062795906</v>
      </c>
      <c r="M60" s="12" t="n">
        <f aca="false">IF(OR(M150=0,CY60=0),0,M150*CY60/(M150+CY60))</f>
        <v>43.9448595429396</v>
      </c>
      <c r="N60" s="12" t="n">
        <f aca="false">IF(OR(N150=0,CZ60=0),0,N150*CZ60/(N150+CZ60))</f>
        <v>46.2886068067855</v>
      </c>
      <c r="O60" s="12" t="n">
        <f aca="false">IF(OR(O150=0,DA60=0),0,O150*DA60/(O150+DA60))</f>
        <v>48.4763583364458</v>
      </c>
      <c r="P60" s="12" t="n">
        <f aca="false">IF(OR(P150=0,DB60=0),0,P150*DB60/(P150+DB60))</f>
        <v>50.5049280360667</v>
      </c>
      <c r="Q60" s="12" t="n">
        <f aca="false">IF(OR(Q150=0,DC60=0),0,Q150*DC60/(Q150+DC60))</f>
        <v>52.3733879082875</v>
      </c>
      <c r="R60" s="12" t="n">
        <f aca="false">IF(OR(R150=0,DD60=0),0,R150*DD60/(R150+DD60))</f>
        <v>54.0827897057704</v>
      </c>
      <c r="S60" s="12" t="n">
        <f aca="false">IF(OR(S150=0,DE60=0),0,S150*DE60/(S150+DE60))</f>
        <v>51.7021058990653</v>
      </c>
      <c r="T60" s="12" t="n">
        <f aca="false">IF(OR(T150=0,DF60=0),0,T150*DF60/(T150+DF60))</f>
        <v>49.3782664527593</v>
      </c>
      <c r="U60" s="12" t="n">
        <f aca="false">IF(OR(U150=0,DG60=0),0,U150*DG60/(U150+DG60))</f>
        <v>47.0999221199559</v>
      </c>
      <c r="V60" s="12" t="n">
        <f aca="false">IF(OR(V150=0,DH60=0),0,V150*DH60/(V150+DH60))</f>
        <v>44.8564393804936</v>
      </c>
      <c r="W60" s="12" t="n">
        <f aca="false">IF(OR(W150=0,DI60=0),0,W150*DI60/(W150+DI60))</f>
        <v>42.6377092771835</v>
      </c>
      <c r="X60" s="12" t="n">
        <f aca="false">IF(OR(X150=0,DJ60=0),0,X150*DJ60/(X150+DJ60))</f>
        <v>41.2131411320665</v>
      </c>
      <c r="Y60" s="12" t="n">
        <f aca="false">IF(OR(Y150=0,DK60=0),0,Y150*DK60/(Y150+DK60))</f>
        <v>39.806390881752</v>
      </c>
      <c r="Z60" s="12" t="n">
        <f aca="false">IF(OR(Z150=0,DL60=0),0,Z150*DL60/(Z150+DL60))</f>
        <v>38.4139326494779</v>
      </c>
      <c r="AA60" s="12" t="n">
        <f aca="false">IF(OR(AA150=0,DM60=0),0,AA150*DM60/(AA150+DM60))</f>
        <v>37.0323910211936</v>
      </c>
      <c r="AB60" s="12" t="n">
        <f aca="false">IF(OR(AB150=0,DN60=0),0,AB150*DN60/(AB150+DN60))</f>
        <v>35.6585066935085</v>
      </c>
      <c r="AC60" s="12" t="n">
        <f aca="false">IF(OR(AC150=0,DO60=0),0,AC150*DO60/(AC150+DO60))</f>
        <v>34.7199338839314</v>
      </c>
      <c r="AD60" s="12" t="n">
        <f aca="false">IF(OR(AD150=0,DP60=0),0,AD150*DP60/(AD150+DP60))</f>
        <v>33.7875255138905</v>
      </c>
      <c r="AE60" s="12" t="n">
        <f aca="false">IF(OR(AE150=0,DQ60=0),0,AE150*DQ60/(AE150+DQ60))</f>
        <v>32.8600592294451</v>
      </c>
      <c r="AF60" s="12" t="n">
        <f aca="false">IF(OR(AF150=0,DR60=0),0,AF150*DR60/(AF150+DR60))</f>
        <v>31.9363554653941</v>
      </c>
      <c r="AG60" s="12" t="n">
        <f aca="false">IF(OR(AG150=0,DS60=0),0,AG150*DS60/(AG150+DS60))</f>
        <v>31.015270236994</v>
      </c>
      <c r="AH60" s="12" t="n">
        <f aca="false">IF(OR(AH150=0,DT60=0),0,AH150*DT60/(AH150+DT60))</f>
        <v>30.31311487152</v>
      </c>
      <c r="AI60" s="12" t="n">
        <f aca="false">IF(OR(AI150=0,DU60=0),0,AI150*DU60/(AI150+DU60))</f>
        <v>29.6129591119973</v>
      </c>
      <c r="AJ60" s="12" t="n">
        <f aca="false">IF(OR(AJ150=0,DV60=0),0,AJ150*DV60/(AJ150+DV60))</f>
        <v>28.9142964057277</v>
      </c>
      <c r="AK60" s="12" t="n">
        <f aca="false">IF(OR(AK150=0,DW60=0),0,AK150*DW60/(AK150+DW60))</f>
        <v>28.2166359663278</v>
      </c>
      <c r="AL60" s="12" t="n">
        <f aca="false">IF(OR(AL150=0,DX60=0),0,AL150*DX60/(AL150+DX60))</f>
        <v>27.5195008844705</v>
      </c>
      <c r="AM60" s="12" t="n">
        <f aca="false">IF(OR(AM150=0,DY60=0),0,AM150*DY60/(AM150+DY60))</f>
        <v>26.9684821156822</v>
      </c>
      <c r="AN60" s="12" t="n">
        <f aca="false">IF(OR(AN150=0,DZ60=0),0,AN150*DZ60/(AN150+DZ60))</f>
        <v>26.4177734604906</v>
      </c>
      <c r="AO60" s="12" t="n">
        <f aca="false">IF(OR(AO150=0,EA60=0),0,AO150*EA60/(AO150+EA60))</f>
        <v>25.8671762899112</v>
      </c>
      <c r="AP60" s="12" t="n">
        <f aca="false">IF(OR(AP150=0,EB60=0),0,AP150*EB60/(AP150+EB60))</f>
        <v>25.3164988819693</v>
      </c>
      <c r="AQ60" s="12" t="n">
        <f aca="false">IF(OR(AQ150=0,EC60=0),0,AQ150*EC60/(AQ150+EC60))</f>
        <v>24.7655560256849</v>
      </c>
      <c r="AR60" s="12" t="n">
        <f aca="false">IF(OR(AR150=0,ED60=0),0,AR150*ED60/(AR150+ED60))</f>
        <v>24.3605868624044</v>
      </c>
      <c r="AS60" s="12" t="n">
        <f aca="false">IF(OR(AS150=0,EE60=0),0,AS150*EE60/(AS150+EE60))</f>
        <v>23.9551108208014</v>
      </c>
      <c r="AT60" s="12" t="n">
        <f aca="false">IF(OR(AT150=0,EF60=0),0,AT150*EF60/(AT150+EF60))</f>
        <v>23.5491041298778</v>
      </c>
      <c r="AU60" s="12" t="n">
        <f aca="false">IF(OR(AU150=0,EG60=0),0,AU150*EG60/(AU150+EG60))</f>
        <v>23.1425452768439</v>
      </c>
      <c r="AV60" s="12" t="n">
        <f aca="false">IF(OR(AV150=0,EH60=0),0,AV150*EH60/(AV150+EH60))</f>
        <v>22.7354150828368</v>
      </c>
      <c r="AW60" s="12" t="n">
        <f aca="false">IF(OR(AW150=0,EI60=0),0,AW150*EI60/(AW150+EI60))</f>
        <v>22.3653974074375</v>
      </c>
      <c r="AX60" s="12" t="n">
        <f aca="false">IF(OR(AX150=0,EJ60=0),0,AX150*EJ60/(AX150+EJ60))</f>
        <v>21.9946737843774</v>
      </c>
      <c r="AY60" s="12" t="n">
        <f aca="false">IF(OR(AY150=0,EK60=0),0,AY150*EK60/(AY150+EK60))</f>
        <v>21.6232532209259</v>
      </c>
      <c r="AZ60" s="12" t="n">
        <f aca="false">IF(OR(AZ150=0,EL60=0),0,AZ150*EL60/(AZ150+EL60))</f>
        <v>21.2511464213064</v>
      </c>
      <c r="BA60" s="12" t="n">
        <f aca="false">IF(OR(BA150=0,EM60=0),0,BA150*EM60/(BA150+EM60))</f>
        <v>20.8783659100833</v>
      </c>
      <c r="BB60" s="12" t="n">
        <f aca="false">IF(OR(BB150=0,EN60=0),0,BB150*EN60/(BB150+EN60))</f>
        <v>20.5738108982008</v>
      </c>
      <c r="BC60" s="12" t="n">
        <f aca="false">IF(OR(BC150=0,EO60=0),0,BC150*EO60/(BC150+EO60))</f>
        <v>20.2682641335726</v>
      </c>
      <c r="BD60" s="12" t="n">
        <f aca="false">IF(OR(BD150=0,EP60=0),0,BD150*EP60/(BD150+EP60))</f>
        <v>19.9617644374039</v>
      </c>
      <c r="BE60" s="12" t="n">
        <f aca="false">IF(OR(BE150=0,EQ60=0),0,BE150*EQ60/(BE150+EQ60))</f>
        <v>19.6543511088238</v>
      </c>
      <c r="BF60" s="12" t="n">
        <f aca="false">IF(OR(BF150=0,ER60=0),0,BF150*ER60/(BF150+ER60))</f>
        <v>19.3460640450317</v>
      </c>
      <c r="BG60" s="12" t="n">
        <f aca="false">IF(OR(BG150=0,ES60=0),0,BG150*ES60/(BG150+ES60))</f>
        <v>19.4223746091494</v>
      </c>
      <c r="BH60" s="12" t="n">
        <f aca="false">IF(OR(BH150=0,ET60=0),0,BH150*ET60/(BH150+ET60))</f>
        <v>19.4892687827668</v>
      </c>
      <c r="BI60" s="12" t="n">
        <f aca="false">IF(OR(BI150=0,EU60=0),0,BI150*EU60/(BI150+EU60))</f>
        <v>19.5468127403859</v>
      </c>
      <c r="BJ60" s="12" t="n">
        <f aca="false">IF(OR(BJ150=0,EV60=0),0,BJ150*EV60/(BJ150+EV60))</f>
        <v>19.5950766064188</v>
      </c>
      <c r="BK60" s="12" t="n">
        <f aca="false">IF(OR(BK150=0,EW60=0),0,BK150*EW60/(BK150+EW60))</f>
        <v>19.6341339441253</v>
      </c>
      <c r="BL60" s="12" t="n">
        <f aca="false">IF(OR(BL150=0,EX60=0),0,BL150*EX60/(BL150+EX60))</f>
        <v>19.7895171574939</v>
      </c>
      <c r="BM60" s="12" t="n">
        <f aca="false">IF(OR(BM150=0,EY60=0),0,BM150*EY60/(BM150+EY60))</f>
        <v>19.9301868567747</v>
      </c>
      <c r="BN60" s="12" t="n">
        <f aca="false">IF(OR(BN150=0,EZ60=0),0,BN150*EZ60/(BN150+EZ60))</f>
        <v>20.0563371795372</v>
      </c>
      <c r="BO60" s="12" t="n">
        <f aca="false">IF(OR(BO150=0,FA60=0),0,BO150*FA60/(BO150+FA60))</f>
        <v>20.1681684306798</v>
      </c>
      <c r="BP60" s="12" t="n">
        <f aca="false">IF(OR(BP150=0,FB60=0),0,BP150*FB60/(BP150+FB60))</f>
        <v>20.2658858135781</v>
      </c>
      <c r="BQ60" s="12" t="n">
        <f aca="false">IF(OR(BQ150=0,FC60=0),0,BQ150*FC60/(BQ150+FC60))</f>
        <v>20.4045392364021</v>
      </c>
      <c r="BR60" s="12" t="n">
        <f aca="false">IF(OR(BR150=0,FD60=0),0,BR150*FD60/(BR150+FD60))</f>
        <v>20.5264678078324</v>
      </c>
      <c r="BS60" s="12" t="n">
        <f aca="false">IF(OR(BS150=0,FE60=0),0,BS150*FE60/(BS150+FE60))</f>
        <v>20.6319824865231</v>
      </c>
      <c r="BT60" s="12" t="n">
        <f aca="false">IF(OR(BT150=0,FF60=0),0,BT150*FF60/(BT150+FF60))</f>
        <v>20.721394758781</v>
      </c>
      <c r="BU60" s="12" t="n">
        <f aca="false">IF(OR(BU150=0,FG60=0),0,BU150*FG60/(BU150+FG60))</f>
        <v>20.7950153333983</v>
      </c>
      <c r="BV60" s="12" t="n">
        <f aca="false">IF(OR(BV150=0,FH60=0),0,BV150*FH60/(BV150+FH60))</f>
        <v>20.9472961840857</v>
      </c>
      <c r="BW60" s="12" t="n">
        <f aca="false">IF(OR(BW150=0,FI60=0),0,BW150*FI60/(BW150+FI60))</f>
        <v>21.0783092748066</v>
      </c>
      <c r="BX60" s="12" t="n">
        <f aca="false">IF(OR(BX150=0,FJ60=0),0,BX150*FJ60/(BX150+FJ60))</f>
        <v>21.1886225372863</v>
      </c>
      <c r="BY60" s="12" t="n">
        <f aca="false">IF(OR(BY150=0,FK60=0),0,BY150*FK60/(BY150+FK60))</f>
        <v>21.2787918280463</v>
      </c>
      <c r="BZ60" s="12" t="n">
        <f aca="false">IF(OR(BZ150=0,FL60=0),0,BZ150*FL60/(BZ150+FL60))</f>
        <v>21.3493596594178</v>
      </c>
      <c r="CA60" s="12" t="n">
        <f aca="false">IF(OR(CA150=0,FM60=0),0,CA150*FM60/(CA150+FM60))</f>
        <v>21.5181908093416</v>
      </c>
      <c r="CB60" s="12" t="n">
        <f aca="false">IF(OR(CB150=0,FN60=0),0,CB150*FN60/(CB150+FN60))</f>
        <v>21.6593116394964</v>
      </c>
      <c r="CC60" s="12" t="n">
        <f aca="false">IF(OR(CC150=0,FO60=0),0,CC150*FO60/(CC150+FO60))</f>
        <v>21.7737582938755</v>
      </c>
      <c r="CD60" s="12" t="n">
        <f aca="false">IF(OR(CD150=0,FP60=0),0,CD150*FP60/(CD150+FP60))</f>
        <v>21.8625220879544</v>
      </c>
      <c r="CE60" s="12" t="n">
        <f aca="false">IF(OR(CE150=0,FQ60=0),0,CE150*FQ60/(CE150+FQ60))</f>
        <v>21.9265497249733</v>
      </c>
      <c r="CF60" s="12" t="n">
        <f aca="false">IF(OR(CF150=0,FR60=0),0,CF150*FR60/(CF150+FR60))</f>
        <v>22.1534777383064</v>
      </c>
      <c r="CG60" s="12" t="n">
        <f aca="false">IF(OR(CG150=0,FS60=0),0,CG150*FS60/(CG150+FS60))</f>
        <v>22.3390982716653</v>
      </c>
      <c r="CH60" s="12" t="n">
        <f aca="false">IF(OR(CH150=0,FT60=0),0,CH150*FT60/(CH150+FT60))</f>
        <v>22.4857256121473</v>
      </c>
      <c r="CI60" s="12" t="n">
        <f aca="false">IF(OR(CI150=0,FU60=0),0,CI150*FU60/(CI150+FU60))</f>
        <v>22.5955067460071</v>
      </c>
      <c r="CJ60" s="12" t="n">
        <f aca="false">IF(OR(CJ150=0,FV60=0),0,CJ150*FV60/(CJ150+FV60))</f>
        <v>22.6704323632095</v>
      </c>
      <c r="CK60" s="12" t="n">
        <f aca="false">IF(OR(CK150=0,FW60=0),0,CK150*FW60/(CK150+FW60))</f>
        <v>23.0107978160866</v>
      </c>
      <c r="CL60" s="12" t="n">
        <f aca="false">IF(OR(CL150=0,FX60=0),0,CL150*FX60/(CL150+FX60))</f>
        <v>23.2801563045146</v>
      </c>
      <c r="CM60" s="12" t="n">
        <f aca="false">IF(OR(CM150=0,FY60=0),0,CM150*FY60/(CM150+FY60))</f>
        <v>23.4848790815609</v>
      </c>
      <c r="CN60" s="12" t="n">
        <f aca="false">IF(OR(CN150=0,FZ60=0),0,CN150*FZ60/(CN150+FZ60))</f>
        <v>23.6305853063873</v>
      </c>
      <c r="CO60" s="12" t="n">
        <f aca="false">IF(OR(CO150=0,GA60=0),0,CO150*GA60/(CO150+GA60))</f>
        <v>23.7222415455842</v>
      </c>
      <c r="CP60" s="12" t="n">
        <f aca="false">IF(OR(CP150=0,GB60=0),0,CP150*GB60/(CP150+GB60))</f>
        <v>0</v>
      </c>
      <c r="CQ60" s="12" t="n">
        <f aca="false">IF(OR(CQ150=0,GC60=0),0,CQ150*GC60/(CQ150+GC60))</f>
        <v>0</v>
      </c>
      <c r="CR60" s="0" t="n">
        <f aca="false">IF(F$9=0,0,(SIN(F$12)*COS($E60)+SIN($E60)*COS(F$12))/SIN($E60)*F$9)</f>
        <v>33.8</v>
      </c>
      <c r="CS60" s="0" t="n">
        <f aca="false">IF(G$9=0,0,(SIN(G$12)*COS($E60)+SIN($E60)*COS(G$12))/SIN($E60)*G$9)</f>
        <v>35.4431107460843</v>
      </c>
      <c r="CT60" s="0" t="n">
        <f aca="false">IF(H$9=0,0,(SIN(H$12)*COS($E60)+SIN($E60)*COS(H$12))/SIN($E60)*H$9)</f>
        <v>37.1093210997835</v>
      </c>
      <c r="CU60" s="0" t="n">
        <f aca="false">IF(I$9=0,0,(SIN(I$12)*COS($E60)+SIN($E60)*COS(I$12))/SIN($E60)*I$9)</f>
        <v>39.5294649655972</v>
      </c>
      <c r="CV60" s="0" t="n">
        <f aca="false">IF(J$9=0,0,(SIN(J$12)*COS($E60)+SIN($E60)*COS(J$12))/SIN($E60)*J$9)</f>
        <v>41.9907732288656</v>
      </c>
      <c r="CW60" s="0" t="n">
        <f aca="false">IF(K$9=0,0,(SIN(K$12)*COS($E60)+SIN($E60)*COS(K$12))/SIN($E60)*K$9)</f>
        <v>44.4913413677045</v>
      </c>
      <c r="CX60" s="0" t="n">
        <f aca="false">IF(L$9=0,0,(SIN(L$12)*COS($E60)+SIN($E60)*COS(L$12))/SIN($E60)*L$9)</f>
        <v>47.0292370461521</v>
      </c>
      <c r="CY60" s="0" t="n">
        <f aca="false">IF(M$9=0,0,(SIN(M$12)*COS($E60)+SIN($E60)*COS(M$12))/SIN($E60)*M$9)</f>
        <v>49.6025010593658</v>
      </c>
      <c r="CZ60" s="0" t="n">
        <f aca="false">IF(N$9=0,0,(SIN(N$12)*COS($E60)+SIN($E60)*COS(N$12))/SIN($E60)*N$9)</f>
        <v>53.5478444017673</v>
      </c>
      <c r="DA60" s="0" t="n">
        <f aca="false">IF(O$9=0,0,(SIN(O$12)*COS($E60)+SIN($E60)*COS(O$12))/SIN($E60)*O$9)</f>
        <v>57.5556708448315</v>
      </c>
      <c r="DB60" s="0" t="n">
        <f aca="false">IF(P$9=0,0,(SIN(P$12)*COS($E60)+SIN($E60)*COS(P$12))/SIN($E60)*P$9)</f>
        <v>61.622708821297</v>
      </c>
      <c r="DC60" s="0" t="n">
        <f aca="false">IF(Q$9=0,0,(SIN(Q$12)*COS($E60)+SIN($E60)*COS(Q$12))/SIN($E60)*Q$9)</f>
        <v>65.7456453506674</v>
      </c>
      <c r="DD60" s="0" t="n">
        <f aca="false">IF(R$9=0,0,(SIN(R$12)*COS($E60)+SIN($E60)*COS(R$12))/SIN($E60)*R$9)</f>
        <v>69.9211276801751</v>
      </c>
      <c r="DE60" s="0" t="n">
        <f aca="false">IF(S$9=0,0,(SIN(S$12)*COS($E60)+SIN($E60)*COS(S$12))/SIN($E60)*S$9)</f>
        <v>67.3196469022514</v>
      </c>
      <c r="DF60" s="0" t="n">
        <f aca="false">IF(T$9=0,0,(SIN(T$12)*COS($E60)+SIN($E60)*COS(T$12))/SIN($E60)*T$9)</f>
        <v>64.6339009636107</v>
      </c>
      <c r="DG60" s="0" t="n">
        <f aca="false">IF(U$9=0,0,(SIN(U$12)*COS($E60)+SIN($E60)*COS(U$12))/SIN($E60)*U$9)</f>
        <v>61.8667251280192</v>
      </c>
      <c r="DH60" s="0" t="n">
        <f aca="false">IF(V$9=0,0,(SIN(V$12)*COS($E60)+SIN($E60)*COS(V$12))/SIN($E60)*V$9)</f>
        <v>59.0209982707248</v>
      </c>
      <c r="DI60" s="0" t="n">
        <f aca="false">IF(W$9=0,0,(SIN(W$12)*COS($E60)+SIN($E60)*COS(W$12))/SIN($E60)*W$9)</f>
        <v>56.0996413813475</v>
      </c>
      <c r="DJ60" s="0" t="n">
        <f aca="false">IF(X$9=0,0,(SIN(X$12)*COS($E60)+SIN($E60)*COS(X$12))/SIN($E60)*X$9)</f>
        <v>54.4578423829694</v>
      </c>
      <c r="DK60" s="0" t="n">
        <f aca="false">IF(Y$9=0,0,(SIN(Y$12)*COS($E60)+SIN($E60)*COS(Y$12))/SIN($E60)*Y$9)</f>
        <v>52.7669781349595</v>
      </c>
      <c r="DL60" s="0" t="n">
        <f aca="false">IF(Z$9=0,0,(SIN(Z$12)*COS($E60)+SIN($E60)*COS(Z$12))/SIN($E60)*Z$9)</f>
        <v>51.0288416896676</v>
      </c>
      <c r="DM60" s="0" t="n">
        <f aca="false">IF(AA$9=0,0,(SIN(AA$12)*COS($E60)+SIN($E60)*COS(AA$12))/SIN($E60)*AA$9)</f>
        <v>49.245250002489</v>
      </c>
      <c r="DN60" s="0" t="n">
        <f aca="false">IF(AB$9=0,0,(SIN(AB$12)*COS($E60)+SIN($E60)*COS(AB$12))/SIN($E60)*AB$9)</f>
        <v>47.4180429862167</v>
      </c>
      <c r="DO60" s="0" t="n">
        <f aca="false">IF(AC$9=0,0,(SIN(AC$12)*COS($E60)+SIN($E60)*COS(AC$12))/SIN($E60)*AC$9)</f>
        <v>46.3124750006916</v>
      </c>
      <c r="DP60" s="0" t="n">
        <f aca="false">IF(AD$9=0,0,(SIN(AD$12)*COS($E60)+SIN($E60)*COS(AD$12))/SIN($E60)*AD$9)</f>
        <v>45.1759789939359</v>
      </c>
      <c r="DQ60" s="0" t="n">
        <f aca="false">IF(AE$9=0,0,(SIN(AE$12)*COS($E60)+SIN($E60)*COS(AE$12))/SIN($E60)*AE$9)</f>
        <v>44.0097562852918</v>
      </c>
      <c r="DR60" s="0" t="n">
        <f aca="false">IF(AF$9=0,0,(SIN(AF$12)*COS($E60)+SIN($E60)*COS(AF$12))/SIN($E60)*AF$9)</f>
        <v>42.8150221124378</v>
      </c>
      <c r="DS60" s="0" t="n">
        <f aca="false">IF(AG$9=0,0,(SIN(AG$12)*COS($E60)+SIN($E60)*COS(AG$12))/SIN($E60)*AG$9)</f>
        <v>41.5930049992529</v>
      </c>
      <c r="DT60" s="0" t="n">
        <f aca="false">IF(AH$9=0,0,(SIN(AH$12)*COS($E60)+SIN($E60)*COS(AH$12))/SIN($E60)*AH$9)</f>
        <v>40.7366446242341</v>
      </c>
      <c r="DU60" s="0" t="n">
        <f aca="false">IF(AI$9=0,0,(SIN(AI$12)*COS($E60)+SIN($E60)*COS(AI$12))/SIN($E60)*AI$9)</f>
        <v>39.8587851976804</v>
      </c>
      <c r="DV60" s="0" t="n">
        <f aca="false">IF(AJ$9=0,0,(SIN(AJ$12)*COS($E60)+SIN($E60)*COS(AJ$12))/SIN($E60)*AJ$9)</f>
        <v>38.9603318076274</v>
      </c>
      <c r="DW60" s="0" t="n">
        <f aca="false">IF(AK$9=0,0,(SIN(AK$12)*COS($E60)+SIN($E60)*COS(AK$12))/SIN($E60)*AK$9)</f>
        <v>38.0421983899728</v>
      </c>
      <c r="DX60" s="0" t="n">
        <f aca="false">IF(AL$9=0,0,(SIN(AL$12)*COS($E60)+SIN($E60)*COS(AL$12))/SIN($E60)*AL$9)</f>
        <v>37.1053072550535</v>
      </c>
      <c r="DY60" s="0" t="n">
        <f aca="false">IF(AM$9=0,0,(SIN(AM$12)*COS($E60)+SIN($E60)*COS(AM$12))/SIN($E60)*AM$9)</f>
        <v>36.4164017624987</v>
      </c>
      <c r="DZ60" s="0" t="n">
        <f aca="false">IF(AN$9=0,0,(SIN(AN$12)*COS($E60)+SIN($E60)*COS(AN$12))/SIN($E60)*AN$9)</f>
        <v>35.7119949334578</v>
      </c>
      <c r="EA60" s="0" t="n">
        <f aca="false">IF(AO$9=0,0,(SIN(AO$12)*COS($E60)+SIN($E60)*COS(AO$12))/SIN($E60)*AO$9)</f>
        <v>34.9927877870875</v>
      </c>
      <c r="EB60" s="0" t="n">
        <f aca="false">IF(AP$9=0,0,(SIN(AP$12)*COS($E60)+SIN($E60)*COS(AP$12))/SIN($E60)*AP$9)</f>
        <v>34.2594870455735</v>
      </c>
      <c r="EC60" s="0" t="n">
        <f aca="false">IF(AQ$9=0,0,(SIN(AQ$12)*COS($E60)+SIN($E60)*COS(AQ$12))/SIN($E60)*AQ$9)</f>
        <v>33.5128047703149</v>
      </c>
      <c r="ED60" s="0" t="n">
        <f aca="false">IF(AR$9=0,0,(SIN(AR$12)*COS($E60)+SIN($E60)*COS(AR$12))/SIN($E60)*AR$9)</f>
        <v>33.0219289633446</v>
      </c>
      <c r="EE60" s="0" t="n">
        <f aca="false">IF(AS$9=0,0,(SIN(AS$12)*COS($E60)+SIN($E60)*COS(AS$12))/SIN($E60)*AS$9)</f>
        <v>32.5196837985597</v>
      </c>
      <c r="EF60" s="0" t="n">
        <f aca="false">IF(AT$9=0,0,(SIN(AT$12)*COS($E60)+SIN($E60)*COS(AT$12))/SIN($E60)*AT$9)</f>
        <v>32.0065495548256</v>
      </c>
      <c r="EG60" s="0" t="n">
        <f aca="false">IF(AU$9=0,0,(SIN(AU$12)*COS($E60)+SIN($E60)*COS(AU$12))/SIN($E60)*AU$9)</f>
        <v>31.4830101274402</v>
      </c>
      <c r="EH60" s="0" t="n">
        <f aca="false">IF(AV$9=0,0,(SIN(AV$12)*COS($E60)+SIN($E60)*COS(AV$12))/SIN($E60)*AV$9)</f>
        <v>30.9495527809467</v>
      </c>
      <c r="EI60" s="0" t="n">
        <f aca="false">IF(AW$9=0,0,(SIN(AW$12)*COS($E60)+SIN($E60)*COS(AW$12))/SIN($E60)*AW$9)</f>
        <v>30.4766301455887</v>
      </c>
      <c r="EJ60" s="0" t="n">
        <f aca="false">IF(AX$9=0,0,(SIN(AX$12)*COS($E60)+SIN($E60)*COS(AX$12))/SIN($E60)*AX$9)</f>
        <v>29.9947092970938</v>
      </c>
      <c r="EK60" s="0" t="n">
        <f aca="false">IF(AY$9=0,0,(SIN(AY$12)*COS($E60)+SIN($E60)*COS(AY$12))/SIN($E60)*AY$9)</f>
        <v>29.504222209966</v>
      </c>
      <c r="EL60" s="0" t="n">
        <f aca="false">IF(AZ$9=0,0,(SIN(AZ$12)*COS($E60)+SIN($E60)*COS(AZ$12))/SIN($E60)*AZ$9)</f>
        <v>29.005603294307</v>
      </c>
      <c r="EM60" s="0" t="n">
        <f aca="false">IF(BA$9=0,0,(SIN(BA$12)*COS($E60)+SIN($E60)*COS(BA$12))/SIN($E60)*BA$9)</f>
        <v>28.4992891766758</v>
      </c>
      <c r="EN60" s="0" t="n">
        <f aca="false">IF(BB$9=0,0,(SIN(BB$12)*COS($E60)+SIN($E60)*COS(BB$12))/SIN($E60)*BB$9)</f>
        <v>28.1141915567738</v>
      </c>
      <c r="EO60" s="0" t="n">
        <f aca="false">IF(BC$9=0,0,(SIN(BC$12)*COS($E60)+SIN($E60)*COS(BC$12))/SIN($E60)*BC$9)</f>
        <v>27.7217673018621</v>
      </c>
      <c r="EP60" s="0" t="n">
        <f aca="false">IF(BD$9=0,0,(SIN(BD$12)*COS($E60)+SIN($E60)*COS(BD$12))/SIN($E60)*BD$9)</f>
        <v>27.322341198344</v>
      </c>
      <c r="EQ60" s="0" t="n">
        <f aca="false">IF(BE$9=0,0,(SIN(BE$12)*COS($E60)+SIN($E60)*COS(BE$12))/SIN($E60)*BE$9)</f>
        <v>26.9162397260629</v>
      </c>
      <c r="ER60" s="0" t="n">
        <f aca="false">IF(BF$9=0,0,(SIN(BF$12)*COS($E60)+SIN($E60)*COS(BF$12))/SIN($E60)*BF$9)</f>
        <v>26.5037908964668</v>
      </c>
      <c r="ES60" s="0" t="n">
        <f aca="false">IF(BG$9=0,0,(SIN(BG$12)*COS($E60)+SIN($E60)*COS(BG$12))/SIN($E60)*BG$9)</f>
        <v>26.8144662262655</v>
      </c>
      <c r="ET60" s="0" t="n">
        <f aca="false">IF(BH$9=0,0,(SIN(BH$12)*COS($E60)+SIN($E60)*COS(BH$12))/SIN($E60)*BH$9)</f>
        <v>27.1142849742272</v>
      </c>
      <c r="EU60" s="0" t="n">
        <f aca="false">IF(BI$9=0,0,(SIN(BI$12)*COS($E60)+SIN($E60)*COS(BI$12))/SIN($E60)*BI$9)</f>
        <v>27.4029148234053</v>
      </c>
      <c r="EV60" s="0" t="n">
        <f aca="false">IF(BJ$9=0,0,(SIN(BJ$12)*COS($E60)+SIN($E60)*COS(BJ$12))/SIN($E60)*BJ$9)</f>
        <v>27.6800277574924</v>
      </c>
      <c r="EW60" s="0" t="n">
        <f aca="false">IF(BK$9=0,0,(SIN(BK$12)*COS($E60)+SIN($E60)*COS(BK$12))/SIN($E60)*BK$9)</f>
        <v>27.945300233873</v>
      </c>
      <c r="EX60" s="0" t="n">
        <f aca="false">IF(BL$9=0,0,(SIN(BL$12)*COS($E60)+SIN($E60)*COS(BL$12))/SIN($E60)*BL$9)</f>
        <v>28.4571143949738</v>
      </c>
      <c r="EY60" s="0" t="n">
        <f aca="false">IF(BM$9=0,0,(SIN(BM$12)*COS($E60)+SIN($E60)*COS(BM$12))/SIN($E60)*BM$9)</f>
        <v>28.9537870297972</v>
      </c>
      <c r="EZ60" s="0" t="n">
        <f aca="false">IF(BN$9=0,0,(SIN(BN$12)*COS($E60)+SIN($E60)*COS(BN$12))/SIN($E60)*BN$9)</f>
        <v>29.4347738487401</v>
      </c>
      <c r="FA60" s="0" t="n">
        <f aca="false">IF(BO$9=0,0,(SIN(BO$12)*COS($E60)+SIN($E60)*COS(BO$12))/SIN($E60)*BO$9)</f>
        <v>29.8995374317652</v>
      </c>
      <c r="FB60" s="0" t="n">
        <f aca="false">IF(BP$9=0,0,(SIN(BP$12)*COS($E60)+SIN($E60)*COS(BP$12))/SIN($E60)*BP$9)</f>
        <v>30.3475475111787</v>
      </c>
      <c r="FC60" s="0" t="n">
        <f aca="false">IF(BQ$9=0,0,(SIN(BQ$12)*COS($E60)+SIN($E60)*COS(BQ$12))/SIN($E60)*BQ$9)</f>
        <v>30.9039068893171</v>
      </c>
      <c r="FD60" s="0" t="n">
        <f aca="false">IF(BR$9=0,0,(SIN(BR$12)*COS($E60)+SIN($E60)*COS(BR$12))/SIN($E60)*BR$9)</f>
        <v>31.4407533149052</v>
      </c>
      <c r="FE60" s="0" t="n">
        <f aca="false">IF(BS$9=0,0,(SIN(BS$12)*COS($E60)+SIN($E60)*COS(BS$12))/SIN($E60)*BS$9)</f>
        <v>31.9574656310318</v>
      </c>
      <c r="FF60" s="0" t="n">
        <f aca="false">IF(BT$9=0,0,(SIN(BT$12)*COS($E60)+SIN($E60)*COS(BT$12))/SIN($E60)*BT$9)</f>
        <v>32.4534320295799</v>
      </c>
      <c r="FG60" s="0" t="n">
        <f aca="false">IF(BU$9=0,0,(SIN(BU$12)*COS($E60)+SIN($E60)*COS(BU$12))/SIN($E60)*BU$9)</f>
        <v>32.9280503760083</v>
      </c>
      <c r="FH60" s="0" t="n">
        <f aca="false">IF(BV$9=0,0,(SIN(BV$12)*COS($E60)+SIN($E60)*COS(BV$12))/SIN($E60)*BV$9)</f>
        <v>33.6226178673391</v>
      </c>
      <c r="FI60" s="0" t="n">
        <f aca="false">IF(BW$9=0,0,(SIN(BW$12)*COS($E60)+SIN($E60)*COS(BW$12))/SIN($E60)*BW$9)</f>
        <v>34.2904716794835</v>
      </c>
      <c r="FJ60" s="0" t="n">
        <f aca="false">IF(BX$9=0,0,(SIN(BX$12)*COS($E60)+SIN($E60)*COS(BX$12))/SIN($E60)*BX$9)</f>
        <v>34.9308214766572</v>
      </c>
      <c r="FK60" s="0" t="n">
        <f aca="false">IF(BY$9=0,0,(SIN(BY$12)*COS($E60)+SIN($E60)*COS(BY$12))/SIN($E60)*BY$9)</f>
        <v>35.5428904973425</v>
      </c>
      <c r="FL60" s="0" t="n">
        <f aca="false">IF(BZ$9=0,0,(SIN(BZ$12)*COS($E60)+SIN($E60)*COS(BZ$12))/SIN($E60)*BZ$9)</f>
        <v>36.1259159680905</v>
      </c>
      <c r="FM60" s="0" t="n">
        <f aca="false">IF(CA$9=0,0,(SIN(CA$12)*COS($E60)+SIN($E60)*COS(CA$12))/SIN($E60)*CA$9)</f>
        <v>37.0251792237969</v>
      </c>
      <c r="FN60" s="0" t="n">
        <f aca="false">IF(CB$9=0,0,(SIN(CB$12)*COS($E60)+SIN($E60)*COS(CB$12))/SIN($E60)*CB$9)</f>
        <v>37.8865543123529</v>
      </c>
      <c r="FO60" s="0" t="n">
        <f aca="false">IF(CC$9=0,0,(SIN(CC$12)*COS($E60)+SIN($E60)*COS(CC$12))/SIN($E60)*CC$9)</f>
        <v>38.7090099995631</v>
      </c>
      <c r="FP60" s="0" t="n">
        <f aca="false">IF(CD$9=0,0,(SIN(CD$12)*COS($E60)+SIN($E60)*COS(CD$12))/SIN($E60)*CD$9)</f>
        <v>39.4915352463034</v>
      </c>
      <c r="FQ60" s="0" t="n">
        <f aca="false">IF(CE$9=0,0,(SIN(CE$12)*COS($E60)+SIN($E60)*COS(CE$12))/SIN($E60)*CE$9)</f>
        <v>40.2331397481522</v>
      </c>
      <c r="FR60" s="0" t="n">
        <f aca="false">IF(CF$9=0,0,(SIN(CF$12)*COS($E60)+SIN($E60)*COS(CF$12))/SIN($E60)*CF$9)</f>
        <v>41.5860383139586</v>
      </c>
      <c r="FS60" s="0" t="n">
        <f aca="false">IF(CG$9=0,0,(SIN(CG$12)*COS($E60)+SIN($E60)*COS(CG$12))/SIN($E60)*CG$9)</f>
        <v>42.8793362456862</v>
      </c>
      <c r="FT60" s="0" t="n">
        <f aca="false">IF(CH$9=0,0,(SIN(CH$12)*COS($E60)+SIN($E60)*COS(CH$12))/SIN($E60)*CH$9)</f>
        <v>44.1115193515356</v>
      </c>
      <c r="FU60" s="0" t="n">
        <f aca="false">IF(CI$9=0,0,(SIN(CI$12)*COS($E60)+SIN($E60)*COS(CI$12))/SIN($E60)*CI$9)</f>
        <v>45.2811066933958</v>
      </c>
      <c r="FV60" s="0" t="n">
        <f aca="false">IF(CJ$9=0,0,(SIN(CJ$12)*COS($E60)+SIN($E60)*COS(CJ$12))/SIN($E60)*CJ$9)</f>
        <v>46.3866513747294</v>
      </c>
      <c r="FW60" s="0" t="n">
        <f aca="false">IF(CK$9=0,0,(SIN(CK$12)*COS($E60)+SIN($E60)*COS(CK$12))/SIN($E60)*CK$9)</f>
        <v>48.7469717997721</v>
      </c>
      <c r="FX60" s="0" t="n">
        <f aca="false">IF(CL$9=0,0,(SIN(CL$12)*COS($E60)+SIN($E60)*COS(CL$12))/SIN($E60)*CL$9)</f>
        <v>51</v>
      </c>
      <c r="FY60" s="0" t="n">
        <f aca="false">IF(CM$9=0,0,(SIN(CM$12)*COS($E60)+SIN($E60)*COS(CM$12))/SIN($E60)*CM$9)</f>
        <v>53.1432078021467</v>
      </c>
      <c r="FZ60" s="0" t="n">
        <f aca="false">IF(CN$9=0,0,(SIN(CN$12)*COS($E60)+SIN($E60)*COS(CN$12))/SIN($E60)*CN$9)</f>
        <v>55.1741292055197</v>
      </c>
      <c r="GA60" s="0" t="n">
        <f aca="false">IF(CO$9=0,0,(SIN(CO$12)*COS($E60)+SIN($E60)*COS(CO$12))/SIN($E60)*CO$9)</f>
        <v>57.090361685474</v>
      </c>
      <c r="GB60" s="0" t="n">
        <f aca="false">IF(CP$9=0,0,(SIN(CP$12)*COS($E60)+SIN($E60)*COS(CP$12))/SIN($E60)*CP$9)</f>
        <v>0</v>
      </c>
      <c r="GC60" s="0" t="n">
        <f aca="false">IF(CQ$9=0,0,(SIN(CQ$12)*COS($E60)+SIN($E60)*COS(CQ$12))/SIN($E60)*CQ$9)</f>
        <v>0</v>
      </c>
    </row>
    <row r="61" customFormat="false" ht="12.8" hidden="true" customHeight="false" outlineLevel="0" collapsed="false">
      <c r="A61" s="0" t="n">
        <f aca="false">MAX($F61:$CQ61)</f>
        <v>54.6810025261308</v>
      </c>
      <c r="B61" s="91" t="n">
        <f aca="false">IF(ISNA(INDEX(vmg!$B$6:$B$151,MATCH($C61,vmg!$F$6:$F$151,0))),IF(ISNA(INDEX(vmg!$B$6:$B$151,MATCH($C61,vmg!$D$6:$D$151,0))),0,INDEX(vmg!$B$6:$B$151,MATCH($C61,vmg!$D$6:$D$151,0))),INDEX(vmg!$B$6:$B$151,MATCH($C61,vmg!$F$6:$F$151,0)))</f>
        <v>60.856</v>
      </c>
      <c r="C61" s="90" t="n">
        <f aca="false">MOD(Best +D61,360)</f>
        <v>130</v>
      </c>
      <c r="D61" s="90" t="n">
        <f aca="false">D60+1</f>
        <v>49</v>
      </c>
      <c r="E61" s="1" t="n">
        <f aca="false">D61*PI()/180</f>
        <v>0.855211333477221</v>
      </c>
      <c r="F61" s="12" t="n">
        <f aca="false">IF(OR(F151=0,CR61=0),0,F151*CR61/(F151+CR61))</f>
        <v>33.79999885756</v>
      </c>
      <c r="G61" s="12" t="n">
        <f aca="false">IF(OR(G151=0,CS61=0),0,G151*CS61/(G151+CS61))</f>
        <v>34.9605234005694</v>
      </c>
      <c r="H61" s="12" t="n">
        <f aca="false">IF(OR(H151=0,CT61=0),0,H151*CT61/(H151+CT61))</f>
        <v>36.0831670287934</v>
      </c>
      <c r="I61" s="12" t="n">
        <f aca="false">IF(OR(I151=0,CU61=0),0,I151*CU61/(I151+CU61))</f>
        <v>37.8380920643875</v>
      </c>
      <c r="J61" s="12" t="n">
        <f aca="false">IF(OR(J151=0,CV61=0),0,J151*CV61/(J151+CV61))</f>
        <v>39.527454319694</v>
      </c>
      <c r="K61" s="12" t="n">
        <f aca="false">IF(OR(K151=0,CW61=0),0,K151*CW61/(K151+CW61))</f>
        <v>41.1465064650803</v>
      </c>
      <c r="L61" s="12" t="n">
        <f aca="false">IF(OR(L151=0,CX61=0),0,L151*CX61/(L151+CX61))</f>
        <v>42.6913729737194</v>
      </c>
      <c r="M61" s="12" t="n">
        <f aca="false">IF(OR(M151=0,CY61=0),0,M151*CY61/(M151+CY61))</f>
        <v>44.1590267695103</v>
      </c>
      <c r="N61" s="12" t="n">
        <f aca="false">IF(OR(N151=0,CZ61=0),0,N151*CZ61/(N151+CZ61))</f>
        <v>46.5668324309475</v>
      </c>
      <c r="O61" s="12" t="n">
        <f aca="false">IF(OR(O151=0,DA61=0),0,O151*DA61/(O151+DA61))</f>
        <v>48.8259611593292</v>
      </c>
      <c r="P61" s="12" t="n">
        <f aca="false">IF(OR(P151=0,DB61=0),0,P151*DB61/(P151+DB61))</f>
        <v>50.9323352047571</v>
      </c>
      <c r="Q61" s="12" t="n">
        <f aca="false">IF(OR(Q151=0,DC61=0),0,Q151*DC61/(Q151+DC61))</f>
        <v>52.8840217493548</v>
      </c>
      <c r="R61" s="12" t="n">
        <f aca="false">IF(OR(R151=0,DD61=0),0,R151*DD61/(R151+DD61))</f>
        <v>54.6810025261308</v>
      </c>
      <c r="S61" s="12" t="n">
        <f aca="false">IF(OR(S151=0,DE61=0),0,S151*DE61/(S151+DE61))</f>
        <v>52.2742736268788</v>
      </c>
      <c r="T61" s="12" t="n">
        <f aca="false">IF(OR(T151=0,DF61=0),0,T151*DF61/(T151+DF61))</f>
        <v>49.9200935368327</v>
      </c>
      <c r="U61" s="12" t="n">
        <f aca="false">IF(OR(U151=0,DG61=0),0,U151*DG61/(U151+DG61))</f>
        <v>47.6078115820214</v>
      </c>
      <c r="V61" s="12" t="n">
        <f aca="false">IF(OR(V151=0,DH61=0),0,V151*DH61/(V151+DH61))</f>
        <v>45.3274064766062</v>
      </c>
      <c r="W61" s="12" t="n">
        <f aca="false">IF(OR(W151=0,DI61=0),0,W151*DI61/(W151+DI61))</f>
        <v>43.0693177668977</v>
      </c>
      <c r="X61" s="12" t="n">
        <f aca="false">IF(OR(X151=0,DJ61=0),0,X151*DJ61/(X151+DJ61))</f>
        <v>41.6251085635665</v>
      </c>
      <c r="Y61" s="12" t="n">
        <f aca="false">IF(OR(Y151=0,DK61=0),0,Y151*DK61/(Y151+DK61))</f>
        <v>40.1969949094009</v>
      </c>
      <c r="Z61" s="12" t="n">
        <f aca="false">IF(OR(Z151=0,DL61=0),0,Z151*DL61/(Z151+DL61))</f>
        <v>38.7816891374711</v>
      </c>
      <c r="AA61" s="12" t="n">
        <f aca="false">IF(OR(AA151=0,DM61=0),0,AA151*DM61/(AA151+DM61))</f>
        <v>37.3760350329648</v>
      </c>
      <c r="AB61" s="12" t="n">
        <f aca="false">IF(OR(AB151=0,DN61=0),0,AB151*DN61/(AB151+DN61))</f>
        <v>35.9769778694137</v>
      </c>
      <c r="AC61" s="12" t="n">
        <f aca="false">IF(OR(AC151=0,DO61=0),0,AC151*DO61/(AC151+DO61))</f>
        <v>35.0240752519464</v>
      </c>
      <c r="AD61" s="12" t="n">
        <f aca="false">IF(OR(AD151=0,DP61=0),0,AD151*DP61/(AD151+DP61))</f>
        <v>34.076501692582</v>
      </c>
      <c r="AE61" s="12" t="n">
        <f aca="false">IF(OR(AE151=0,DQ61=0),0,AE151*DQ61/(AE151+DQ61))</f>
        <v>33.1331379074886</v>
      </c>
      <c r="AF61" s="12" t="n">
        <f aca="false">IF(OR(AF151=0,DR61=0),0,AF151*DR61/(AF151+DR61))</f>
        <v>32.1929017529571</v>
      </c>
      <c r="AG61" s="12" t="n">
        <f aca="false">IF(OR(AG151=0,DS61=0),0,AG151*DS61/(AG151+DS61))</f>
        <v>31.2547421202654</v>
      </c>
      <c r="AH61" s="12" t="n">
        <f aca="false">IF(OR(AH151=0,DT61=0),0,AH151*DT61/(AH151+DT61))</f>
        <v>30.5408053344935</v>
      </c>
      <c r="AI61" s="12" t="n">
        <f aca="false">IF(OR(AI151=0,DU61=0),0,AI151*DU61/(AI151+DU61))</f>
        <v>29.8284138108728</v>
      </c>
      <c r="AJ61" s="12" t="n">
        <f aca="false">IF(OR(AJ151=0,DV61=0),0,AJ151*DV61/(AJ151+DV61))</f>
        <v>29.117117367954</v>
      </c>
      <c r="AK61" s="12" t="n">
        <f aca="false">IF(OR(AK151=0,DW61=0),0,AK151*DW61/(AK151+DW61))</f>
        <v>28.4064795266017</v>
      </c>
      <c r="AL61" s="12" t="n">
        <f aca="false">IF(OR(AL151=0,DX61=0),0,AL151*DX61/(AL151+DX61))</f>
        <v>27.6960760003176</v>
      </c>
      <c r="AM61" s="12" t="n">
        <f aca="false">IF(OR(AM151=0,DY61=0),0,AM151*DY61/(AM151+DY61))</f>
        <v>27.1352553895138</v>
      </c>
      <c r="AN61" s="12" t="n">
        <f aca="false">IF(OR(AN151=0,DZ61=0),0,AN151*DZ61/(AN151+DZ61))</f>
        <v>26.5744833237052</v>
      </c>
      <c r="AO61" s="12" t="n">
        <f aca="false">IF(OR(AO151=0,EA61=0),0,AO151*EA61/(AO151+EA61))</f>
        <v>26.013595491248</v>
      </c>
      <c r="AP61" s="12" t="n">
        <f aca="false">IF(OR(AP151=0,EB61=0),0,AP151*EB61/(AP151+EB61))</f>
        <v>25.4524336280905</v>
      </c>
      <c r="AQ61" s="12" t="n">
        <f aca="false">IF(OR(AQ151=0,EC61=0),0,AQ151*EC61/(AQ151+EC61))</f>
        <v>24.8908452661289</v>
      </c>
      <c r="AR61" s="12" t="n">
        <f aca="false">IF(OR(AR151=0,ED61=0),0,AR151*ED61/(AR151+ED61))</f>
        <v>24.4786473552072</v>
      </c>
      <c r="AS61" s="12" t="n">
        <f aca="false">IF(OR(AS151=0,EE61=0),0,AS151*EE61/(AS151+EE61))</f>
        <v>24.0657676662309</v>
      </c>
      <c r="AT61" s="12" t="n">
        <f aca="false">IF(OR(AT151=0,EF61=0),0,AT151*EF61/(AT151+EF61))</f>
        <v>23.6522017588342</v>
      </c>
      <c r="AU61" s="12" t="n">
        <f aca="false">IF(OR(AU151=0,EG61=0),0,AU151*EG61/(AU151+EG61))</f>
        <v>23.2379470540434</v>
      </c>
      <c r="AV61" s="12" t="n">
        <f aca="false">IF(OR(AV151=0,EH61=0),0,AV151*EH61/(AV151+EH61))</f>
        <v>22.8230029526068</v>
      </c>
      <c r="AW61" s="12" t="n">
        <f aca="false">IF(OR(AW151=0,EI61=0),0,AW151*EI61/(AW151+EI61))</f>
        <v>22.4459509179985</v>
      </c>
      <c r="AX61" s="12" t="n">
        <f aca="false">IF(OR(AX151=0,EJ61=0),0,AX151*EJ61/(AX151+EJ61))</f>
        <v>22.0680890563899</v>
      </c>
      <c r="AY61" s="12" t="n">
        <f aca="false">IF(OR(AY151=0,EK61=0),0,AY151*EK61/(AY151+EK61))</f>
        <v>21.6894415807463</v>
      </c>
      <c r="AZ61" s="12" t="n">
        <f aca="false">IF(OR(AZ151=0,EL61=0),0,AZ151*EL61/(AZ151+EL61))</f>
        <v>21.3100341847135</v>
      </c>
      <c r="BA61" s="12" t="n">
        <f aca="false">IF(OR(BA151=0,EM61=0),0,BA151*EM61/(BA151+EM61))</f>
        <v>20.929894188553</v>
      </c>
      <c r="BB61" s="12" t="n">
        <f aca="false">IF(OR(BB151=0,EN61=0),0,BB151*EN61/(BB151+EN61))</f>
        <v>20.619453339141</v>
      </c>
      <c r="BC61" s="12" t="n">
        <f aca="false">IF(OR(BC151=0,EO61=0),0,BC151*EO61/(BC151+EO61))</f>
        <v>20.3079439870539</v>
      </c>
      <c r="BD61" s="12" t="n">
        <f aca="false">IF(OR(BD151=0,EP61=0),0,BD151*EP61/(BD151+EP61))</f>
        <v>19.9954151720678</v>
      </c>
      <c r="BE61" s="12" t="n">
        <f aca="false">IF(OR(BE151=0,EQ61=0),0,BE151*EQ61/(BE151+EQ61))</f>
        <v>19.6819162988772</v>
      </c>
      <c r="BF61" s="12" t="n">
        <f aca="false">IF(OR(BF151=0,ER61=0),0,BF151*ER61/(BF151+ER61))</f>
        <v>19.3674972646243</v>
      </c>
      <c r="BG61" s="12" t="n">
        <f aca="false">IF(OR(BG151=0,ES61=0),0,BG151*ES61/(BG151+ES61))</f>
        <v>19.4458193473093</v>
      </c>
      <c r="BH61" s="12" t="n">
        <f aca="false">IF(OR(BH151=0,ET61=0),0,BH151*ET61/(BH151+ET61))</f>
        <v>19.5145876447784</v>
      </c>
      <c r="BI61" s="12" t="n">
        <f aca="false">IF(OR(BI151=0,EU61=0),0,BI151*EU61/(BI151+EU61))</f>
        <v>19.5738567012895</v>
      </c>
      <c r="BJ61" s="12" t="n">
        <f aca="false">IF(OR(BJ151=0,EV61=0),0,BJ151*EV61/(BJ151+EV61))</f>
        <v>19.6236854599561</v>
      </c>
      <c r="BK61" s="12" t="n">
        <f aca="false">IF(OR(BK151=0,EW61=0),0,BK151*EW61/(BK151+EW61))</f>
        <v>19.6641367633327</v>
      </c>
      <c r="BL61" s="12" t="n">
        <f aca="false">IF(OR(BL151=0,EX61=0),0,BL151*EX61/(BL151+EX61))</f>
        <v>19.8237708371938</v>
      </c>
      <c r="BM61" s="12" t="n">
        <f aca="false">IF(OR(BM151=0,EY61=0),0,BM151*EY61/(BM151+EY61))</f>
        <v>19.9685077332934</v>
      </c>
      <c r="BN61" s="12" t="n">
        <f aca="false">IF(OR(BN151=0,EZ61=0),0,BN151*EZ61/(BN151+EZ61))</f>
        <v>20.0985189189168</v>
      </c>
      <c r="BO61" s="12" t="n">
        <f aca="false">IF(OR(BO151=0,FA61=0),0,BO151*FA61/(BO151+FA61))</f>
        <v>20.2139831713463</v>
      </c>
      <c r="BP61" s="12" t="n">
        <f aca="false">IF(OR(BP151=0,FB61=0),0,BP151*FB61/(BP151+FB61))</f>
        <v>20.3150853230194</v>
      </c>
      <c r="BQ61" s="12" t="n">
        <f aca="false">IF(OR(BQ151=0,FC61=0),0,BQ151*FC61/(BQ151+FC61))</f>
        <v>20.458386277959</v>
      </c>
      <c r="BR61" s="12" t="n">
        <f aca="false">IF(OR(BR151=0,FD61=0),0,BR151*FD61/(BR151+FD61))</f>
        <v>20.5846668422181</v>
      </c>
      <c r="BS61" s="12" t="n">
        <f aca="false">IF(OR(BS151=0,FE61=0),0,BS151*FE61/(BS151+FE61))</f>
        <v>20.6942138157988</v>
      </c>
      <c r="BT61" s="12" t="n">
        <f aca="false">IF(OR(BT151=0,FF61=0),0,BT151*FF61/(BT151+FF61))</f>
        <v>20.7873162239751</v>
      </c>
      <c r="BU61" s="12" t="n">
        <f aca="false">IF(OR(BU151=0,FG61=0),0,BU151*FG61/(BU151+FG61))</f>
        <v>20.8642639767845</v>
      </c>
      <c r="BV61" s="12" t="n">
        <f aca="false">IF(OR(BV151=0,FH61=0),0,BV151*FH61/(BV151+FH61))</f>
        <v>21.0224717516213</v>
      </c>
      <c r="BW61" s="12" t="n">
        <f aca="false">IF(OR(BW151=0,FI61=0),0,BW151*FI61/(BW151+FI61))</f>
        <v>21.1589572136068</v>
      </c>
      <c r="BX61" s="12" t="n">
        <f aca="false">IF(OR(BX151=0,FJ61=0),0,BX151*FJ61/(BX151+FJ61))</f>
        <v>21.2742584745818</v>
      </c>
      <c r="BY61" s="12" t="n">
        <f aca="false">IF(OR(BY151=0,FK61=0),0,BY151*FK61/(BY151+FK61))</f>
        <v>21.3689045535976</v>
      </c>
      <c r="BZ61" s="12" t="n">
        <f aca="false">IF(OR(BZ151=0,FL61=0),0,BZ151*FL61/(BZ151+FL61))</f>
        <v>21.4434139496235</v>
      </c>
      <c r="CA61" s="12" t="n">
        <f aca="false">IF(OR(CA151=0,FM61=0),0,CA151*FM61/(CA151+FM61))</f>
        <v>21.6198574891982</v>
      </c>
      <c r="CB61" s="12" t="n">
        <f aca="false">IF(OR(CB151=0,FN61=0),0,CB151*FN61/(CB151+FN61))</f>
        <v>21.7678804927575</v>
      </c>
      <c r="CC61" s="12" t="n">
        <f aca="false">IF(OR(CC151=0,FO61=0),0,CC151*FO61/(CC151+FO61))</f>
        <v>21.8884840636102</v>
      </c>
      <c r="CD61" s="12" t="n">
        <f aca="false">IF(OR(CD151=0,FP61=0),0,CD151*FP61/(CD151+FP61))</f>
        <v>21.9826297438317</v>
      </c>
      <c r="CE61" s="12" t="n">
        <f aca="false">IF(OR(CE151=0,FQ61=0),0,CE151*FQ61/(CE151+FQ61))</f>
        <v>22.0512392487986</v>
      </c>
      <c r="CF61" s="12" t="n">
        <f aca="false">IF(OR(CF151=0,FR61=0),0,CF151*FR61/(CF151+FR61))</f>
        <v>22.2896102474302</v>
      </c>
      <c r="CG61" s="12" t="n">
        <f aca="false">IF(OR(CG151=0,FS61=0),0,CG151*FS61/(CG151+FS61))</f>
        <v>22.4854555800244</v>
      </c>
      <c r="CH61" s="12" t="n">
        <f aca="false">IF(OR(CH151=0,FT61=0),0,CH151*FT61/(CH151+FT61))</f>
        <v>22.6410467009962</v>
      </c>
      <c r="CI61" s="12" t="n">
        <f aca="false">IF(OR(CI151=0,FU61=0),0,CI151*FU61/(CI151+FU61))</f>
        <v>22.7584994584929</v>
      </c>
      <c r="CJ61" s="12" t="n">
        <f aca="false">IF(OR(CJ151=0,FV61=0),0,CJ151*FV61/(CJ151+FV61))</f>
        <v>22.8397833218643</v>
      </c>
      <c r="CK61" s="12" t="n">
        <f aca="false">IF(OR(CK151=0,FW61=0),0,CK151*FW61/(CK151+FW61))</f>
        <v>23.199448261023</v>
      </c>
      <c r="CL61" s="12" t="n">
        <f aca="false">IF(OR(CL151=0,FX61=0),0,CL151*FX61/(CL151+FX61))</f>
        <v>23.4856549961302</v>
      </c>
      <c r="CM61" s="12" t="n">
        <f aca="false">IF(OR(CM151=0,FY61=0),0,CM151*FY61/(CM151+FY61))</f>
        <v>23.70475089566</v>
      </c>
      <c r="CN61" s="12" t="n">
        <f aca="false">IF(OR(CN151=0,FZ61=0),0,CN151*FZ61/(CN151+FZ61))</f>
        <v>23.8623615370953</v>
      </c>
      <c r="CO61" s="12" t="n">
        <f aca="false">IF(OR(CO151=0,GA61=0),0,CO151*GA61/(CO151+GA61))</f>
        <v>23.9634820606391</v>
      </c>
      <c r="CP61" s="12" t="n">
        <f aca="false">IF(OR(CP151=0,GB61=0),0,CP151*GB61/(CP151+GB61))</f>
        <v>0</v>
      </c>
      <c r="CQ61" s="12" t="n">
        <f aca="false">IF(OR(CQ151=0,GC61=0),0,CQ151*GC61/(CQ151+GC61))</f>
        <v>0</v>
      </c>
      <c r="CR61" s="0" t="n">
        <f aca="false">IF(F$9=0,0,(SIN(F$12)*COS($E61)+SIN($E61)*COS(F$12))/SIN($E61)*F$9)</f>
        <v>33.8</v>
      </c>
      <c r="CS61" s="0" t="n">
        <f aca="false">IF(G$9=0,0,(SIN(G$12)*COS($E61)+SIN($E61)*COS(G$12))/SIN($E61)*G$9)</f>
        <v>35.424157537474</v>
      </c>
      <c r="CT61" s="0" t="n">
        <f aca="false">IF(H$9=0,0,(SIN(H$12)*COS($E61)+SIN($E61)*COS(H$12))/SIN($E61)*H$9)</f>
        <v>37.0702258797255</v>
      </c>
      <c r="CU61" s="0" t="n">
        <f aca="false">IF(I$9=0,0,(SIN(I$12)*COS($E61)+SIN($E61)*COS(I$12))/SIN($E61)*I$9)</f>
        <v>39.4679056247593</v>
      </c>
      <c r="CV61" s="0" t="n">
        <f aca="false">IF(J$9=0,0,(SIN(J$12)*COS($E61)+SIN($E61)*COS(J$12))/SIN($E61)*J$9)</f>
        <v>41.9048161393918</v>
      </c>
      <c r="CW61" s="0" t="n">
        <f aca="false">IF(K$9=0,0,(SIN(K$12)*COS($E61)+SIN($E61)*COS(K$12))/SIN($E61)*K$9)</f>
        <v>44.3790624166138</v>
      </c>
      <c r="CX61" s="0" t="n">
        <f aca="false">IF(L$9=0,0,(SIN(L$12)*COS($E61)+SIN($E61)*COS(L$12))/SIN($E61)*L$9)</f>
        <v>46.8887228155219</v>
      </c>
      <c r="CY61" s="0" t="n">
        <f aca="false">IF(M$9=0,0,(SIN(M$12)*COS($E61)+SIN($E61)*COS(M$12))/SIN($E61)*M$9)</f>
        <v>49.4318500024405</v>
      </c>
      <c r="CZ61" s="0" t="n">
        <f aca="false">IF(N$9=0,0,(SIN(N$12)*COS($E61)+SIN($E61)*COS(N$12))/SIN($E61)*N$9)</f>
        <v>53.3399711840119</v>
      </c>
      <c r="DA61" s="0" t="n">
        <f aca="false">IF(O$9=0,0,(SIN(O$12)*COS($E61)+SIN($E61)*COS(O$12))/SIN($E61)*O$9)</f>
        <v>57.3074120659913</v>
      </c>
      <c r="DB61" s="0" t="n">
        <f aca="false">IF(P$9=0,0,(SIN(P$12)*COS($E61)+SIN($E61)*COS(P$12))/SIN($E61)*P$9)</f>
        <v>61.3309217888174</v>
      </c>
      <c r="DC61" s="0" t="n">
        <f aca="false">IF(Q$9=0,0,(SIN(Q$12)*COS($E61)+SIN($E61)*COS(Q$12))/SIN($E61)*Q$9)</f>
        <v>65.4072100173183</v>
      </c>
      <c r="DD61" s="0" t="n">
        <f aca="false">IF(R$9=0,0,(SIN(R$12)*COS($E61)+SIN($E61)*COS(R$12))/SIN($E61)*R$9)</f>
        <v>69.5329485719179</v>
      </c>
      <c r="DE61" s="0" t="n">
        <f aca="false">IF(S$9=0,0,(SIN(S$12)*COS($E61)+SIN($E61)*COS(S$12))/SIN($E61)*S$9)</f>
        <v>66.9192542866925</v>
      </c>
      <c r="DF61" s="0" t="n">
        <f aca="false">IF(T$9=0,0,(SIN(T$12)*COS($E61)+SIN($E61)*COS(T$12))/SIN($E61)*T$9)</f>
        <v>64.2243800609233</v>
      </c>
      <c r="DG61" s="0" t="n">
        <f aca="false">IF(U$9=0,0,(SIN(U$12)*COS($E61)+SIN($E61)*COS(U$12))/SIN($E61)*U$9)</f>
        <v>61.451151548053</v>
      </c>
      <c r="DH61" s="0" t="n">
        <f aca="false">IF(V$9=0,0,(SIN(V$12)*COS($E61)+SIN($E61)*COS(V$12))/SIN($E61)*V$9)</f>
        <v>58.6024361772823</v>
      </c>
      <c r="DI61" s="0" t="n">
        <f aca="false">IF(W$9=0,0,(SIN(W$12)*COS($E61)+SIN($E61)*COS(W$12))/SIN($E61)*W$9)</f>
        <v>55.6811416639967</v>
      </c>
      <c r="DJ61" s="0" t="n">
        <f aca="false">IF(X$9=0,0,(SIN(X$12)*COS($E61)+SIN($E61)*COS(X$12))/SIN($E61)*X$9)</f>
        <v>54.0318634830451</v>
      </c>
      <c r="DK61" s="0" t="n">
        <f aca="false">IF(Y$9=0,0,(SIN(Y$12)*COS($E61)+SIN($E61)*COS(Y$12))/SIN($E61)*Y$9)</f>
        <v>52.3354058827321</v>
      </c>
      <c r="DL61" s="0" t="n">
        <f aca="false">IF(Z$9=0,0,(SIN(Z$12)*COS($E61)+SIN($E61)*COS(Z$12))/SIN($E61)*Z$9)</f>
        <v>50.5935533936971</v>
      </c>
      <c r="DM61" s="0" t="n">
        <f aca="false">IF(AA$9=0,0,(SIN(AA$12)*COS($E61)+SIN($E61)*COS(AA$12))/SIN($E61)*AA$9)</f>
        <v>48.8081133459768</v>
      </c>
      <c r="DN61" s="0" t="n">
        <f aca="false">IF(AB$9=0,0,(SIN(AB$12)*COS($E61)+SIN($E61)*COS(AB$12))/SIN($E61)*AB$9)</f>
        <v>46.9809149295658</v>
      </c>
      <c r="DO61" s="0" t="n">
        <f aca="false">IF(AC$9=0,0,(SIN(AC$12)*COS($E61)+SIN($E61)*COS(AC$12))/SIN($E61)*AC$9)</f>
        <v>45.8699055906049</v>
      </c>
      <c r="DP61" s="0" t="n">
        <f aca="false">IF(AD$9=0,0,(SIN(AD$12)*COS($E61)+SIN($E61)*COS(AD$12))/SIN($E61)*AD$9)</f>
        <v>44.7292028220057</v>
      </c>
      <c r="DQ61" s="0" t="n">
        <f aca="false">IF(AE$9=0,0,(SIN(AE$12)*COS($E61)+SIN($E61)*COS(AE$12))/SIN($E61)*AE$9)</f>
        <v>43.5600009097361</v>
      </c>
      <c r="DR61" s="0" t="n">
        <f aca="false">IF(AF$9=0,0,(SIN(AF$12)*COS($E61)+SIN($E61)*COS(AF$12))/SIN($E61)*AF$9)</f>
        <v>42.3635073517031</v>
      </c>
      <c r="DS61" s="0" t="n">
        <f aca="false">IF(AG$9=0,0,(SIN(AG$12)*COS($E61)+SIN($E61)*COS(AG$12))/SIN($E61)*AG$9)</f>
        <v>41.1409422306086</v>
      </c>
      <c r="DT61" s="0" t="n">
        <f aca="false">IF(AH$9=0,0,(SIN(AH$12)*COS($E61)+SIN($E61)*COS(AH$12))/SIN($E61)*AH$9)</f>
        <v>40.2808534805215</v>
      </c>
      <c r="DU61" s="0" t="n">
        <f aca="false">IF(AI$9=0,0,(SIN(AI$12)*COS($E61)+SIN($E61)*COS(AI$12))/SIN($E61)*AI$9)</f>
        <v>39.4001717237118</v>
      </c>
      <c r="DV61" s="0" t="n">
        <f aca="false">IF(AJ$9=0,0,(SIN(AJ$12)*COS($E61)+SIN($E61)*COS(AJ$12))/SIN($E61)*AJ$9)</f>
        <v>38.4997956716996</v>
      </c>
      <c r="DW61" s="0" t="n">
        <f aca="false">IF(AK$9=0,0,(SIN(AK$12)*COS($E61)+SIN($E61)*COS(AK$12))/SIN($E61)*AK$9)</f>
        <v>37.5806323783245</v>
      </c>
      <c r="DX61" s="0" t="n">
        <f aca="false">IF(AL$9=0,0,(SIN(AL$12)*COS($E61)+SIN($E61)*COS(AL$12))/SIN($E61)*AL$9)</f>
        <v>36.6435967706952</v>
      </c>
      <c r="DY61" s="0" t="n">
        <f aca="false">IF(AM$9=0,0,(SIN(AM$12)*COS($E61)+SIN($E61)*COS(AM$12))/SIN($E61)*AM$9)</f>
        <v>35.9520347886798</v>
      </c>
      <c r="DZ61" s="0" t="n">
        <f aca="false">IF(AN$9=0,0,(SIN(AN$12)*COS($E61)+SIN($E61)*COS(AN$12))/SIN($E61)*AN$9)</f>
        <v>35.2456594709394</v>
      </c>
      <c r="EA61" s="0" t="n">
        <f aca="false">IF(AO$9=0,0,(SIN(AO$12)*COS($E61)+SIN($E61)*COS(AO$12))/SIN($E61)*AO$9)</f>
        <v>34.5251661585607</v>
      </c>
      <c r="EB61" s="0" t="n">
        <f aca="false">IF(AP$9=0,0,(SIN(AP$12)*COS($E61)+SIN($E61)*COS(AP$12))/SIN($E61)*AP$9)</f>
        <v>33.791255523245</v>
      </c>
      <c r="EC61" s="0" t="n">
        <f aca="false">IF(AQ$9=0,0,(SIN(AQ$12)*COS($E61)+SIN($E61)*COS(AQ$12))/SIN($E61)*AQ$9)</f>
        <v>33.0446332072984</v>
      </c>
      <c r="ED61" s="0" t="n">
        <f aca="false">IF(AR$9=0,0,(SIN(AR$12)*COS($E61)+SIN($E61)*COS(AR$12))/SIN($E61)*AR$9)</f>
        <v>32.5506488836555</v>
      </c>
      <c r="EE61" s="0" t="n">
        <f aca="false">IF(AS$9=0,0,(SIN(AS$12)*COS($E61)+SIN($E61)*COS(AS$12))/SIN($E61)*AS$9)</f>
        <v>32.0457811158608</v>
      </c>
      <c r="EF61" s="0" t="n">
        <f aca="false">IF(AT$9=0,0,(SIN(AT$12)*COS($E61)+SIN($E61)*COS(AT$12))/SIN($E61)*AT$9)</f>
        <v>31.5305062613595</v>
      </c>
      <c r="EG61" s="0" t="n">
        <f aca="false">IF(AU$9=0,0,(SIN(AU$12)*COS($E61)+SIN($E61)*COS(AU$12))/SIN($E61)*AU$9)</f>
        <v>31.0053040443622</v>
      </c>
      <c r="EH61" s="0" t="n">
        <f aca="false">IF(AV$9=0,0,(SIN(AV$12)*COS($E61)+SIN($E61)*COS(AV$12))/SIN($E61)*AV$9)</f>
        <v>30.4706573113978</v>
      </c>
      <c r="EI61" s="0" t="n">
        <f aca="false">IF(AW$9=0,0,(SIN(AW$12)*COS($E61)+SIN($E61)*COS(AW$12))/SIN($E61)*AW$9)</f>
        <v>29.9959104891107</v>
      </c>
      <c r="EJ61" s="0" t="n">
        <f aca="false">IF(AX$9=0,0,(SIN(AX$12)*COS($E61)+SIN($E61)*COS(AX$12))/SIN($E61)*AX$9)</f>
        <v>29.512588321181</v>
      </c>
      <c r="EK61" s="0" t="n">
        <f aca="false">IF(AY$9=0,0,(SIN(AY$12)*COS($E61)+SIN($E61)*COS(AY$12))/SIN($E61)*AY$9)</f>
        <v>29.0211186679777</v>
      </c>
      <c r="EL61" s="0" t="n">
        <f aca="false">IF(AZ$9=0,0,(SIN(AZ$12)*COS($E61)+SIN($E61)*COS(AZ$12))/SIN($E61)*AZ$9)</f>
        <v>28.521931615089</v>
      </c>
      <c r="EM61" s="0" t="n">
        <f aca="false">IF(BA$9=0,0,(SIN(BA$12)*COS($E61)+SIN($E61)*COS(BA$12))/SIN($E61)*BA$9)</f>
        <v>28.0154592569084</v>
      </c>
      <c r="EN61" s="0" t="n">
        <f aca="false">IF(BB$9=0,0,(SIN(BB$12)*COS($E61)+SIN($E61)*COS(BB$12))/SIN($E61)*BB$9)</f>
        <v>27.6283885882647</v>
      </c>
      <c r="EO61" s="0" t="n">
        <f aca="false">IF(BC$9=0,0,(SIN(BC$12)*COS($E61)+SIN($E61)*COS(BC$12))/SIN($E61)*BC$9)</f>
        <v>27.2343224114539</v>
      </c>
      <c r="EP61" s="0" t="n">
        <f aca="false">IF(BD$9=0,0,(SIN(BD$12)*COS($E61)+SIN($E61)*COS(BD$12))/SIN($E61)*BD$9)</f>
        <v>26.8335824352262</v>
      </c>
      <c r="EQ61" s="0" t="n">
        <f aca="false">IF(BE$9=0,0,(SIN(BE$12)*COS($E61)+SIN($E61)*COS(BE$12))/SIN($E61)*BE$9)</f>
        <v>26.4264919071468</v>
      </c>
      <c r="ER61" s="0" t="n">
        <f aca="false">IF(BF$9=0,0,(SIN(BF$12)*COS($E61)+SIN($E61)*COS(BF$12))/SIN($E61)*BF$9)</f>
        <v>26.0133754538511</v>
      </c>
      <c r="ES61" s="0" t="n">
        <f aca="false">IF(BG$9=0,0,(SIN(BG$12)*COS($E61)+SIN($E61)*COS(BG$12))/SIN($E61)*BG$9)</f>
        <v>26.3099830918207</v>
      </c>
      <c r="ET61" s="0" t="n">
        <f aca="false">IF(BH$9=0,0,(SIN(BH$12)*COS($E61)+SIN($E61)*COS(BH$12))/SIN($E61)*BH$9)</f>
        <v>26.5956917211135</v>
      </c>
      <c r="EU61" s="0" t="n">
        <f aca="false">IF(BI$9=0,0,(SIN(BI$12)*COS($E61)+SIN($E61)*COS(BI$12))/SIN($E61)*BI$9)</f>
        <v>26.8701778943662</v>
      </c>
      <c r="EV61" s="0" t="n">
        <f aca="false">IF(BJ$9=0,0,(SIN(BJ$12)*COS($E61)+SIN($E61)*COS(BJ$12))/SIN($E61)*BJ$9)</f>
        <v>27.1331225334171</v>
      </c>
      <c r="EW61" s="0" t="n">
        <f aca="false">IF(BK$9=0,0,(SIN(BK$12)*COS($E61)+SIN($E61)*COS(BK$12))/SIN($E61)*BK$9)</f>
        <v>27.3842110982259</v>
      </c>
      <c r="EX61" s="0" t="n">
        <f aca="false">IF(BL$9=0,0,(SIN(BL$12)*COS($E61)+SIN($E61)*COS(BL$12))/SIN($E61)*BL$9)</f>
        <v>27.8765569995503</v>
      </c>
      <c r="EY61" s="0" t="n">
        <f aca="false">IF(BM$9=0,0,(SIN(BM$12)*COS($E61)+SIN($E61)*COS(BM$12))/SIN($E61)*BM$9)</f>
        <v>28.353650433753</v>
      </c>
      <c r="EZ61" s="0" t="n">
        <f aca="false">IF(BN$9=0,0,(SIN(BN$12)*COS($E61)+SIN($E61)*COS(BN$12))/SIN($E61)*BN$9)</f>
        <v>28.8149611568004</v>
      </c>
      <c r="FA61" s="0" t="n">
        <f aca="false">IF(BO$9=0,0,(SIN(BO$12)*COS($E61)+SIN($E61)*COS(BO$12))/SIN($E61)*BO$9)</f>
        <v>29.2599659089402</v>
      </c>
      <c r="FB61" s="0" t="n">
        <f aca="false">IF(BP$9=0,0,(SIN(BP$12)*COS($E61)+SIN($E61)*COS(BP$12))/SIN($E61)*BP$9)</f>
        <v>29.688148690678</v>
      </c>
      <c r="FC61" s="0" t="n">
        <f aca="false">IF(BQ$9=0,0,(SIN(BQ$12)*COS($E61)+SIN($E61)*COS(BQ$12))/SIN($E61)*BQ$9)</f>
        <v>30.221854101296</v>
      </c>
      <c r="FD61" s="0" t="n">
        <f aca="false">IF(BR$9=0,0,(SIN(BR$12)*COS($E61)+SIN($E61)*COS(BR$12))/SIN($E61)*BR$9)</f>
        <v>30.7359584598812</v>
      </c>
      <c r="FE61" s="0" t="n">
        <f aca="false">IF(BS$9=0,0,(SIN(BS$12)*COS($E61)+SIN($E61)*COS(BS$12))/SIN($E61)*BS$9)</f>
        <v>31.2298577158938</v>
      </c>
      <c r="FF61" s="0" t="n">
        <f aca="false">IF(BT$9=0,0,(SIN(BT$12)*COS($E61)+SIN($E61)*COS(BT$12))/SIN($E61)*BT$9)</f>
        <v>31.7029572762347</v>
      </c>
      <c r="FG61" s="0" t="n">
        <f aca="false">IF(BU$9=0,0,(SIN(BU$12)*COS($E61)+SIN($E61)*COS(BU$12))/SIN($E61)*BU$9)</f>
        <v>32.1546723216557</v>
      </c>
      <c r="FH61" s="0" t="n">
        <f aca="false">IF(BV$9=0,0,(SIN(BV$12)*COS($E61)+SIN($E61)*COS(BV$12))/SIN($E61)*BV$9)</f>
        <v>32.8205471634866</v>
      </c>
      <c r="FI61" s="0" t="n">
        <f aca="false">IF(BW$9=0,0,(SIN(BW$12)*COS($E61)+SIN($E61)*COS(BW$12))/SIN($E61)*BW$9)</f>
        <v>33.4596271433463</v>
      </c>
      <c r="FJ61" s="0" t="n">
        <f aca="false">IF(BX$9=0,0,(SIN(BX$12)*COS($E61)+SIN($E61)*COS(BX$12))/SIN($E61)*BX$9)</f>
        <v>34.0711448002398</v>
      </c>
      <c r="FK61" s="0" t="n">
        <f aca="false">IF(BY$9=0,0,(SIN(BY$12)*COS($E61)+SIN($E61)*COS(BY$12))/SIN($E61)*BY$9)</f>
        <v>34.6543463600529</v>
      </c>
      <c r="FL61" s="0" t="n">
        <f aca="false">IF(BZ$9=0,0,(SIN(BZ$12)*COS($E61)+SIN($E61)*COS(BZ$12))/SIN($E61)*BZ$9)</f>
        <v>35.2084921380248</v>
      </c>
      <c r="FM61" s="0" t="n">
        <f aca="false">IF(CA$9=0,0,(SIN(CA$12)*COS($E61)+SIN($E61)*COS(CA$12))/SIN($E61)*CA$9)</f>
        <v>36.0699593591828</v>
      </c>
      <c r="FN61" s="0" t="n">
        <f aca="false">IF(CB$9=0,0,(SIN(CB$12)*COS($E61)+SIN($E61)*COS(CB$12))/SIN($E61)*CB$9)</f>
        <v>36.8934800689416</v>
      </c>
      <c r="FO61" s="0" t="n">
        <f aca="false">IF(CC$9=0,0,(SIN(CC$12)*COS($E61)+SIN($E61)*COS(CC$12))/SIN($E61)*CC$9)</f>
        <v>37.6780545574157</v>
      </c>
      <c r="FP61" s="0" t="n">
        <f aca="false">IF(CD$9=0,0,(SIN(CD$12)*COS($E61)+SIN($E61)*COS(CD$12))/SIN($E61)*CD$9)</f>
        <v>38.4227034182749</v>
      </c>
      <c r="FQ61" s="0" t="n">
        <f aca="false">IF(CE$9=0,0,(SIN(CE$12)*COS($E61)+SIN($E61)*COS(CE$12))/SIN($E61)*CE$9)</f>
        <v>39.1264680726185</v>
      </c>
      <c r="FR61" s="0" t="n">
        <f aca="false">IF(CF$9=0,0,(SIN(CF$12)*COS($E61)+SIN($E61)*COS(CF$12))/SIN($E61)*CF$9)</f>
        <v>40.4233327405244</v>
      </c>
      <c r="FS61" s="0" t="n">
        <f aca="false">IF(CG$9=0,0,(SIN(CG$12)*COS($E61)+SIN($E61)*COS(CG$12))/SIN($E61)*CG$9)</f>
        <v>41.6605670483571</v>
      </c>
      <c r="FT61" s="0" t="n">
        <f aca="false">IF(CH$9=0,0,(SIN(CH$12)*COS($E61)+SIN($E61)*COS(CH$12))/SIN($E61)*CH$9)</f>
        <v>42.8367054610161</v>
      </c>
      <c r="FU61" s="0" t="n">
        <f aca="false">IF(CI$9=0,0,(SIN(CI$12)*COS($E61)+SIN($E61)*COS(CI$12))/SIN($E61)*CI$9)</f>
        <v>43.9503157986425</v>
      </c>
      <c r="FV61" s="0" t="n">
        <f aca="false">IF(CJ$9=0,0,(SIN(CJ$12)*COS($E61)+SIN($E61)*COS(CJ$12))/SIN($E61)*CJ$9)</f>
        <v>45</v>
      </c>
      <c r="FW61" s="0" t="n">
        <f aca="false">IF(CK$9=0,0,(SIN(CK$12)*COS($E61)+SIN($E61)*COS(CK$12))/SIN($E61)*CK$9)</f>
        <v>47.2644743854792</v>
      </c>
      <c r="FX61" s="0" t="n">
        <f aca="false">IF(CL$9=0,0,(SIN(CL$12)*COS($E61)+SIN($E61)*COS(CL$12))/SIN($E61)*CL$9)</f>
        <v>49.4217110263367</v>
      </c>
      <c r="FY61" s="0" t="n">
        <f aca="false">IF(CM$9=0,0,(SIN(CM$12)*COS($E61)+SIN($E61)*COS(CM$12))/SIN($E61)*CM$9)</f>
        <v>51.4692674324093</v>
      </c>
      <c r="FZ61" s="0" t="n">
        <f aca="false">IF(CN$9=0,0,(SIN(CN$12)*COS($E61)+SIN($E61)*COS(CN$12))/SIN($E61)*CN$9)</f>
        <v>53.4047633471622</v>
      </c>
      <c r="GA61" s="0" t="n">
        <f aca="false">IF(CO$9=0,0,(SIN(CO$12)*COS($E61)+SIN($E61)*COS(CO$12))/SIN($E61)*CO$9)</f>
        <v>55.2258820078011</v>
      </c>
      <c r="GB61" s="0" t="n">
        <f aca="false">IF(CP$9=0,0,(SIN(CP$12)*COS($E61)+SIN($E61)*COS(CP$12))/SIN($E61)*CP$9)</f>
        <v>0</v>
      </c>
      <c r="GC61" s="0" t="n">
        <f aca="false">IF(CQ$9=0,0,(SIN(CQ$12)*COS($E61)+SIN($E61)*COS(CQ$12))/SIN($E61)*CQ$9)</f>
        <v>0</v>
      </c>
    </row>
    <row r="62" customFormat="false" ht="12.8" hidden="true" customHeight="false" outlineLevel="0" collapsed="false">
      <c r="A62" s="0" t="n">
        <f aca="false">MAX($F62:$CQ62)</f>
        <v>55.1971583246006</v>
      </c>
      <c r="B62" s="91" t="n">
        <f aca="false">IF(ISNA(INDEX(vmg!$B$6:$B$151,MATCH($C62,vmg!$F$6:$F$151,0))),IF(ISNA(INDEX(vmg!$B$6:$B$151,MATCH($C62,vmg!$D$6:$D$151,0))),0,INDEX(vmg!$B$6:$B$151,MATCH($C62,vmg!$D$6:$D$151,0))),INDEX(vmg!$B$6:$B$151,MATCH($C62,vmg!$F$6:$F$151,0)))</f>
        <v>64.392</v>
      </c>
      <c r="C62" s="90" t="n">
        <f aca="false">MOD(Best +D62,360)</f>
        <v>131</v>
      </c>
      <c r="D62" s="90" t="n">
        <f aca="false">D61+1</f>
        <v>50</v>
      </c>
      <c r="E62" s="1" t="n">
        <f aca="false">D62*PI()/180</f>
        <v>0.872664625997165</v>
      </c>
      <c r="F62" s="12" t="n">
        <f aca="false">IF(OR(F152=0,CR62=0),0,F152*CR62/(F152+CR62))</f>
        <v>33.79999885756</v>
      </c>
      <c r="G62" s="12" t="n">
        <f aca="false">IF(OR(G152=0,CS62=0),0,G152*CS62/(G152+CS62))</f>
        <v>34.9739147505097</v>
      </c>
      <c r="H62" s="12" t="n">
        <f aca="false">IF(OR(H152=0,CT62=0),0,H152*CT62/(H152+CT62))</f>
        <v>36.1124994998149</v>
      </c>
      <c r="I62" s="12" t="n">
        <f aca="false">IF(OR(I152=0,CU62=0),0,I152*CU62/(I152+CU62))</f>
        <v>37.8886362813578</v>
      </c>
      <c r="J62" s="12" t="n">
        <f aca="false">IF(OR(J152=0,CV62=0),0,J152*CV62/(J152+CV62))</f>
        <v>39.6035975307819</v>
      </c>
      <c r="K62" s="12" t="n">
        <f aca="false">IF(OR(K152=0,CW62=0),0,K152*CW62/(K152+CW62))</f>
        <v>41.2525431589218</v>
      </c>
      <c r="L62" s="12" t="n">
        <f aca="false">IF(OR(L152=0,CX62=0),0,L152*CX62/(L152+CX62))</f>
        <v>42.8314259721909</v>
      </c>
      <c r="M62" s="12" t="n">
        <f aca="false">IF(OR(M152=0,CY62=0),0,M152*CY62/(M152+CY62))</f>
        <v>44.3369782071067</v>
      </c>
      <c r="N62" s="12" t="n">
        <f aca="false">IF(OR(N152=0,CZ62=0),0,N152*CZ62/(N152+CZ62))</f>
        <v>46.800219781638</v>
      </c>
      <c r="O62" s="12" t="n">
        <f aca="false">IF(OR(O152=0,DA62=0),0,O152*DA62/(O152+DA62))</f>
        <v>49.1216515013705</v>
      </c>
      <c r="P62" s="12" t="n">
        <f aca="false">IF(OR(P152=0,DB62=0),0,P152*DB62/(P152+DB62))</f>
        <v>51.296485366374</v>
      </c>
      <c r="Q62" s="12" t="n">
        <f aca="false">IF(OR(Q152=0,DC62=0),0,Q152*DC62/(Q152+DC62))</f>
        <v>53.3219615230012</v>
      </c>
      <c r="R62" s="12" t="n">
        <f aca="false">IF(OR(R152=0,DD62=0),0,R152*DD62/(R152+DD62))</f>
        <v>55.1971583246006</v>
      </c>
      <c r="S62" s="12" t="n">
        <f aca="false">IF(OR(S152=0,DE62=0),0,S152*DE62/(S152+DE62))</f>
        <v>52.7664655706263</v>
      </c>
      <c r="T62" s="12" t="n">
        <f aca="false">IF(OR(T152=0,DF62=0),0,T152*DF62/(T152+DF62))</f>
        <v>50.384455110066</v>
      </c>
      <c r="U62" s="12" t="n">
        <f aca="false">IF(OR(U152=0,DG62=0),0,U152*DG62/(U152+DG62))</f>
        <v>48.0411196880485</v>
      </c>
      <c r="V62" s="12" t="n">
        <f aca="false">IF(OR(V152=0,DH62=0),0,V152*DH62/(V152+DH62))</f>
        <v>45.7270079780631</v>
      </c>
      <c r="W62" s="12" t="n">
        <f aca="false">IF(OR(W152=0,DI62=0),0,W152*DI62/(W152+DI62))</f>
        <v>43.433075490374</v>
      </c>
      <c r="X62" s="12" t="n">
        <f aca="false">IF(OR(X152=0,DJ62=0),0,X152*DJ62/(X152+DJ62))</f>
        <v>41.9707399236412</v>
      </c>
      <c r="Y62" s="12" t="n">
        <f aca="false">IF(OR(Y152=0,DK62=0),0,Y152*DK62/(Y152+DK62))</f>
        <v>40.5229770600177</v>
      </c>
      <c r="Z62" s="12" t="n">
        <f aca="false">IF(OR(Z152=0,DL62=0),0,Z152*DL62/(Z152+DL62))</f>
        <v>39.0867202752356</v>
      </c>
      <c r="AA62" s="12" t="n">
        <f aca="false">IF(OR(AA152=0,DM62=0),0,AA152*DM62/(AA152+DM62))</f>
        <v>37.6590184054062</v>
      </c>
      <c r="AB62" s="12" t="n">
        <f aca="false">IF(OR(AB152=0,DN62=0),0,AB152*DN62/(AB152+DN62))</f>
        <v>36.237009559842</v>
      </c>
      <c r="AC62" s="12" t="n">
        <f aca="false">IF(OR(AC152=0,DO62=0),0,AC152*DO62/(AC152+DO62))</f>
        <v>35.2708388562161</v>
      </c>
      <c r="AD62" s="12" t="n">
        <f aca="false">IF(OR(AD152=0,DP62=0),0,AD152*DP62/(AD152+DP62))</f>
        <v>34.309274242291</v>
      </c>
      <c r="AE62" s="12" t="n">
        <f aca="false">IF(OR(AE152=0,DQ62=0),0,AE152*DQ62/(AE152+DQ62))</f>
        <v>33.3512921496088</v>
      </c>
      <c r="AF62" s="12" t="n">
        <f aca="false">IF(OR(AF152=0,DR62=0),0,AF152*DR62/(AF152+DR62))</f>
        <v>32.395901457932</v>
      </c>
      <c r="AG62" s="12" t="n">
        <f aca="false">IF(OR(AG152=0,DS62=0),0,AG152*DS62/(AG152+DS62))</f>
        <v>31.4421383301895</v>
      </c>
      <c r="AH62" s="12" t="n">
        <f aca="false">IF(OR(AH152=0,DT62=0),0,AH152*DT62/(AH152+DT62))</f>
        <v>30.7172977395866</v>
      </c>
      <c r="AI62" s="12" t="n">
        <f aca="false">IF(OR(AI152=0,DU62=0),0,AI152*DU62/(AI152+DU62))</f>
        <v>29.9936208232266</v>
      </c>
      <c r="AJ62" s="12" t="n">
        <f aca="false">IF(OR(AJ152=0,DV62=0),0,AJ152*DV62/(AJ152+DV62))</f>
        <v>29.2707098843226</v>
      </c>
      <c r="AK62" s="12" t="n">
        <f aca="false">IF(OR(AK152=0,DW62=0),0,AK152*DW62/(AK152+DW62))</f>
        <v>28.548179238212</v>
      </c>
      <c r="AL62" s="12" t="n">
        <f aca="false">IF(OR(AL152=0,DX62=0),0,AL152*DX62/(AL152+DX62))</f>
        <v>27.8256540226152</v>
      </c>
      <c r="AM62" s="12" t="n">
        <f aca="false">IF(OR(AM152=0,DY62=0),0,AM152*DY62/(AM152+DY62))</f>
        <v>27.2557671406308</v>
      </c>
      <c r="AN62" s="12" t="n">
        <f aca="false">IF(OR(AN152=0,DZ62=0),0,AN152*DZ62/(AN152+DZ62))</f>
        <v>26.6857177457654</v>
      </c>
      <c r="AO62" s="12" t="n">
        <f aca="false">IF(OR(AO152=0,EA62=0),0,AO152*EA62/(AO152+EA62))</f>
        <v>26.1153734737698</v>
      </c>
      <c r="AP62" s="12" t="n">
        <f aca="false">IF(OR(AP152=0,EB62=0),0,AP152*EB62/(AP152+EB62))</f>
        <v>25.5446073123195</v>
      </c>
      <c r="AQ62" s="12" t="n">
        <f aca="false">IF(OR(AQ152=0,EC62=0),0,AQ152*EC62/(AQ152+EC62))</f>
        <v>24.9732974685602</v>
      </c>
      <c r="AR62" s="12" t="n">
        <f aca="false">IF(OR(AR152=0,ED62=0),0,AR152*ED62/(AR152+ED62))</f>
        <v>24.5543534059655</v>
      </c>
      <c r="AS62" s="12" t="n">
        <f aca="false">IF(OR(AS152=0,EE62=0),0,AS152*EE62/(AS152+EE62))</f>
        <v>24.134588249971</v>
      </c>
      <c r="AT62" s="12" t="n">
        <f aca="false">IF(OR(AT152=0,EF62=0),0,AT152*EF62/(AT152+EF62))</f>
        <v>23.7140153740989</v>
      </c>
      <c r="AU62" s="12" t="n">
        <f aca="false">IF(OR(AU152=0,EG62=0),0,AU152*EG62/(AU152+EG62))</f>
        <v>23.2926496960236</v>
      </c>
      <c r="AV62" s="12" t="n">
        <f aca="false">IF(OR(AV152=0,EH62=0),0,AV152*EH62/(AV152+EH62))</f>
        <v>22.8705078289943</v>
      </c>
      <c r="AW62" s="12" t="n">
        <f aca="false">IF(OR(AW152=0,EI62=0),0,AW152*EI62/(AW152+EI62))</f>
        <v>22.4869395396518</v>
      </c>
      <c r="AX62" s="12" t="n">
        <f aca="false">IF(OR(AX152=0,EJ62=0),0,AX152*EJ62/(AX152+EJ62))</f>
        <v>22.1024854667672</v>
      </c>
      <c r="AY62" s="12" t="n">
        <f aca="false">IF(OR(AY152=0,EK62=0),0,AY152*EK62/(AY152+EK62))</f>
        <v>21.717183897991</v>
      </c>
      <c r="AZ62" s="12" t="n">
        <f aca="false">IF(OR(AZ152=0,EL62=0),0,AZ152*EL62/(AZ152+EL62))</f>
        <v>21.3310744269502</v>
      </c>
      <c r="BA62" s="12" t="n">
        <f aca="false">IF(OR(BA152=0,EM62=0),0,BA152*EM62/(BA152+EM62))</f>
        <v>20.9441981159797</v>
      </c>
      <c r="BB62" s="12" t="n">
        <f aca="false">IF(OR(BB152=0,EN62=0),0,BB152*EN62/(BB152+EN62))</f>
        <v>20.6282790433677</v>
      </c>
      <c r="BC62" s="12" t="n">
        <f aca="false">IF(OR(BC152=0,EO62=0),0,BC152*EO62/(BC152+EO62))</f>
        <v>20.3112365768781</v>
      </c>
      <c r="BD62" s="12" t="n">
        <f aca="false">IF(OR(BD152=0,EP62=0),0,BD152*EP62/(BD152+EP62))</f>
        <v>19.9931291617799</v>
      </c>
      <c r="BE62" s="12" t="n">
        <f aca="false">IF(OR(BE152=0,EQ62=0),0,BE152*EQ62/(BE152+EQ62))</f>
        <v>19.6740155185316</v>
      </c>
      <c r="BF62" s="12" t="n">
        <f aca="false">IF(OR(BF152=0,ER62=0),0,BF152*ER62/(BF152+ER62))</f>
        <v>19.3539547749181</v>
      </c>
      <c r="BG62" s="12" t="n">
        <f aca="false">IF(OR(BG152=0,ES62=0),0,BG152*ES62/(BG152+ES62))</f>
        <v>19.4334181013968</v>
      </c>
      <c r="BH62" s="12" t="n">
        <f aca="false">IF(OR(BH152=0,ET62=0),0,BH152*ET62/(BH152+ET62))</f>
        <v>19.5032121977792</v>
      </c>
      <c r="BI62" s="12" t="n">
        <f aca="false">IF(OR(BI152=0,EU62=0),0,BI152*EU62/(BI152+EU62))</f>
        <v>19.5633809184241</v>
      </c>
      <c r="BJ62" s="12" t="n">
        <f aca="false">IF(OR(BJ152=0,EV62=0),0,BJ152*EV62/(BJ152+EV62))</f>
        <v>19.6139728824322</v>
      </c>
      <c r="BK62" s="12" t="n">
        <f aca="false">IF(OR(BK152=0,EW62=0),0,BK152*EW62/(BK152+EW62))</f>
        <v>19.6550409886758</v>
      </c>
      <c r="BL62" s="12" t="n">
        <f aca="false">IF(OR(BL152=0,EX62=0),0,BL152*EX62/(BL152+EX62))</f>
        <v>19.8176877410871</v>
      </c>
      <c r="BM62" s="12" t="n">
        <f aca="false">IF(OR(BM152=0,EY62=0),0,BM152*EY62/(BM152+EY62))</f>
        <v>19.9652875632124</v>
      </c>
      <c r="BN62" s="12" t="n">
        <f aca="false">IF(OR(BN152=0,EZ62=0),0,BN152*EZ62/(BN152+EZ62))</f>
        <v>20.0979908258295</v>
      </c>
      <c r="BO62" s="12" t="n">
        <f aca="false">IF(OR(BO152=0,FA62=0),0,BO152*FA62/(BO152+FA62))</f>
        <v>20.2159561513906</v>
      </c>
      <c r="BP62" s="12" t="n">
        <f aca="false">IF(OR(BP152=0,FB62=0),0,BP152*FB62/(BP152+FB62))</f>
        <v>20.319349183412</v>
      </c>
      <c r="BQ62" s="12" t="n">
        <f aca="false">IF(OR(BQ152=0,FC62=0),0,BQ152*FC62/(BQ152+FC62))</f>
        <v>20.466013775089</v>
      </c>
      <c r="BR62" s="12" t="n">
        <f aca="false">IF(OR(BR152=0,FD62=0),0,BR152*FD62/(BR152+FD62))</f>
        <v>20.5954090771826</v>
      </c>
      <c r="BS62" s="12" t="n">
        <f aca="false">IF(OR(BS152=0,FE62=0),0,BS152*FE62/(BS152+FE62))</f>
        <v>20.7077987532542</v>
      </c>
      <c r="BT62" s="12" t="n">
        <f aca="false">IF(OR(BT152=0,FF62=0),0,BT152*FF62/(BT152+FF62))</f>
        <v>20.8034501602495</v>
      </c>
      <c r="BU62" s="12" t="n">
        <f aca="false">IF(OR(BU152=0,FG62=0),0,BU152*FG62/(BU152+FG62))</f>
        <v>20.8826329913653</v>
      </c>
      <c r="BV62" s="12" t="n">
        <f aca="false">IF(OR(BV152=0,FH62=0),0,BV152*FH62/(BV152+FH62))</f>
        <v>21.0453061824966</v>
      </c>
      <c r="BW62" s="12" t="n">
        <f aca="false">IF(OR(BW152=0,FI62=0),0,BW152*FI62/(BW152+FI62))</f>
        <v>21.1858699619355</v>
      </c>
      <c r="BX62" s="12" t="n">
        <f aca="false">IF(OR(BX152=0,FJ62=0),0,BX152*FJ62/(BX152+FJ62))</f>
        <v>21.3048328395632</v>
      </c>
      <c r="BY62" s="12" t="n">
        <f aca="false">IF(OR(BY152=0,FK62=0),0,BY152*FK62/(BY152+FK62))</f>
        <v>21.4026969102573</v>
      </c>
      <c r="BZ62" s="12" t="n">
        <f aca="false">IF(OR(BZ152=0,FL62=0),0,BZ152*FL62/(BZ152+FL62))</f>
        <v>21.4799563068207</v>
      </c>
      <c r="CA62" s="12" t="n">
        <f aca="false">IF(OR(CA152=0,FM62=0),0,CA152*FM62/(CA152+FM62))</f>
        <v>21.6623361343261</v>
      </c>
      <c r="CB62" s="12" t="n">
        <f aca="false">IF(OR(CB152=0,FN62=0),0,CB152*FN62/(CB152+FN62))</f>
        <v>21.8156839393628</v>
      </c>
      <c r="CC62" s="12" t="n">
        <f aca="false">IF(OR(CC152=0,FO62=0),0,CC152*FO62/(CC152+FO62))</f>
        <v>21.9409640016125</v>
      </c>
      <c r="CD62" s="12" t="n">
        <f aca="false">IF(OR(CD152=0,FP62=0),0,CD152*FP62/(CD152+FP62))</f>
        <v>22.0391059588849</v>
      </c>
      <c r="CE62" s="12" t="n">
        <f aca="false">IF(OR(CE152=0,FQ62=0),0,CE152*FQ62/(CE152+FQ62))</f>
        <v>22.1110041343235</v>
      </c>
      <c r="CF62" s="12" t="n">
        <f aca="false">IF(OR(CF152=0,FR62=0),0,CF152*FR62/(CF152+FR62))</f>
        <v>22.3586992838823</v>
      </c>
      <c r="CG62" s="12" t="n">
        <f aca="false">IF(OR(CG152=0,FS62=0),0,CG152*FS62/(CG152+FS62))</f>
        <v>22.5628154907928</v>
      </c>
      <c r="CH62" s="12" t="n">
        <f aca="false">IF(OR(CH152=0,FT62=0),0,CH152*FT62/(CH152+FT62))</f>
        <v>22.7255735938486</v>
      </c>
      <c r="CI62" s="12" t="n">
        <f aca="false">IF(OR(CI152=0,FU62=0),0,CI152*FU62/(CI152+FU62))</f>
        <v>22.8490502937385</v>
      </c>
      <c r="CJ62" s="12" t="n">
        <f aca="false">IF(OR(CJ152=0,FV62=0),0,CJ152*FV62/(CJ152+FV62))</f>
        <v>22.935185769779</v>
      </c>
      <c r="CK62" s="12" t="n">
        <f aca="false">IF(OR(CK152=0,FW62=0),0,CK152*FW62/(CK152+FW62))</f>
        <v>23.3112807761835</v>
      </c>
      <c r="CL62" s="12" t="n">
        <f aca="false">IF(OR(CL152=0,FX62=0),0,CL152*FX62/(CL152+FX62))</f>
        <v>23.6117867626622</v>
      </c>
      <c r="CM62" s="12" t="n">
        <f aca="false">IF(OR(CM152=0,FY62=0),0,CM152*FY62/(CM152+FY62))</f>
        <v>23.8429964246153</v>
      </c>
      <c r="CN62" s="12" t="n">
        <f aca="false">IF(OR(CN152=0,FZ62=0),0,CN152*FZ62/(CN152+FZ62))</f>
        <v>24.0105129352134</v>
      </c>
      <c r="CO62" s="12" t="n">
        <f aca="false">IF(OR(CO152=0,GA62=0),0,CO152*GA62/(CO152+GA62))</f>
        <v>24.1193333745592</v>
      </c>
      <c r="CP62" s="12" t="n">
        <f aca="false">IF(OR(CP152=0,GB62=0),0,CP152*GB62/(CP152+GB62))</f>
        <v>0</v>
      </c>
      <c r="CQ62" s="12" t="n">
        <f aca="false">IF(OR(CQ152=0,GC62=0),0,CQ152*GC62/(CQ152+GC62))</f>
        <v>0</v>
      </c>
      <c r="CR62" s="0" t="n">
        <f aca="false">IF(F$9=0,0,(SIN(F$12)*COS($E62)+SIN($E62)*COS(F$12))/SIN($E62)*F$9)</f>
        <v>33.8</v>
      </c>
      <c r="CS62" s="0" t="n">
        <f aca="false">IF(G$9=0,0,(SIN(G$12)*COS($E62)+SIN($E62)*COS(G$12))/SIN($E62)*G$9)</f>
        <v>35.4057709033414</v>
      </c>
      <c r="CT62" s="0" t="n">
        <f aca="false">IF(H$9=0,0,(SIN(H$12)*COS($E62)+SIN($E62)*COS(H$12))/SIN($E62)*H$9)</f>
        <v>37.0322993458957</v>
      </c>
      <c r="CU62" s="0" t="n">
        <f aca="false">IF(I$9=0,0,(SIN(I$12)*COS($E62)+SIN($E62)*COS(I$12))/SIN($E62)*I$9)</f>
        <v>39.4081864974758</v>
      </c>
      <c r="CV62" s="0" t="n">
        <f aca="false">IF(J$9=0,0,(SIN(J$12)*COS($E62)+SIN($E62)*COS(J$12))/SIN($E62)*J$9)</f>
        <v>41.8214285933696</v>
      </c>
      <c r="CW62" s="0" t="n">
        <f aca="false">IF(K$9=0,0,(SIN(K$12)*COS($E62)+SIN($E62)*COS(K$12))/SIN($E62)*K$9)</f>
        <v>44.2701398570123</v>
      </c>
      <c r="CX62" s="0" t="n">
        <f aca="false">IF(L$9=0,0,(SIN(L$12)*COS($E62)+SIN($E62)*COS(L$12))/SIN($E62)*L$9)</f>
        <v>46.7524090228474</v>
      </c>
      <c r="CY62" s="0" t="n">
        <f aca="false">IF(M$9=0,0,(SIN(M$12)*COS($E62)+SIN($E62)*COS(M$12))/SIN($E62)*M$9)</f>
        <v>49.2663002734979</v>
      </c>
      <c r="CZ62" s="0" t="n">
        <f aca="false">IF(N$9=0,0,(SIN(N$12)*COS($E62)+SIN($E62)*COS(N$12))/SIN($E62)*N$9)</f>
        <v>53.1383119884941</v>
      </c>
      <c r="DA62" s="0" t="n">
        <f aca="false">IF(O$9=0,0,(SIN(O$12)*COS($E62)+SIN($E62)*COS(O$12))/SIN($E62)*O$9)</f>
        <v>57.0665745682044</v>
      </c>
      <c r="DB62" s="0" t="n">
        <f aca="false">IF(P$9=0,0,(SIN(P$12)*COS($E62)+SIN($E62)*COS(P$12))/SIN($E62)*P$9)</f>
        <v>61.0478572417454</v>
      </c>
      <c r="DC62" s="0" t="n">
        <f aca="false">IF(Q$9=0,0,(SIN(Q$12)*COS($E62)+SIN($E62)*COS(Q$12))/SIN($E62)*Q$9)</f>
        <v>65.0788916423255</v>
      </c>
      <c r="DD62" s="0" t="n">
        <f aca="false">IF(R$9=0,0,(SIN(R$12)*COS($E62)+SIN($E62)*COS(R$12))/SIN($E62)*R$9)</f>
        <v>69.1563734289859</v>
      </c>
      <c r="DE62" s="0" t="n">
        <f aca="false">IF(S$9=0,0,(SIN(S$12)*COS($E62)+SIN($E62)*COS(S$12))/SIN($E62)*S$9)</f>
        <v>66.530830738836</v>
      </c>
      <c r="DF62" s="0" t="n">
        <f aca="false">IF(T$9=0,0,(SIN(T$12)*COS($E62)+SIN($E62)*COS(T$12))/SIN($E62)*T$9)</f>
        <v>63.8271011008178</v>
      </c>
      <c r="DG62" s="0" t="n">
        <f aca="false">IF(U$9=0,0,(SIN(U$12)*COS($E62)+SIN($E62)*COS(U$12))/SIN($E62)*U$9)</f>
        <v>61.0480008453345</v>
      </c>
      <c r="DH62" s="0" t="n">
        <f aca="false">IF(V$9=0,0,(SIN(V$12)*COS($E62)+SIN($E62)*COS(V$12))/SIN($E62)*V$9)</f>
        <v>58.1963862977005</v>
      </c>
      <c r="DI62" s="0" t="n">
        <f aca="false">IF(W$9=0,0,(SIN(W$12)*COS($E62)+SIN($E62)*COS(W$12))/SIN($E62)*W$9)</f>
        <v>55.2751522958776</v>
      </c>
      <c r="DJ62" s="0" t="n">
        <f aca="false">IF(X$9=0,0,(SIN(X$12)*COS($E62)+SIN($E62)*COS(X$12))/SIN($E62)*X$9)</f>
        <v>53.6186185100089</v>
      </c>
      <c r="DK62" s="0" t="n">
        <f aca="false">IF(Y$9=0,0,(SIN(Y$12)*COS($E62)+SIN($E62)*COS(Y$12))/SIN($E62)*Y$9)</f>
        <v>51.9167347613066</v>
      </c>
      <c r="DL62" s="0" t="n">
        <f aca="false">IF(Z$9=0,0,(SIN(Z$12)*COS($E62)+SIN($E62)*COS(Z$12))/SIN($E62)*Z$9)</f>
        <v>50.1712773134422</v>
      </c>
      <c r="DM62" s="0" t="n">
        <f aca="false">IF(AA$9=0,0,(SIN(AA$12)*COS($E62)+SIN($E62)*COS(AA$12))/SIN($E62)*AA$9)</f>
        <v>48.3840441588277</v>
      </c>
      <c r="DN62" s="0" t="n">
        <f aca="false">IF(AB$9=0,0,(SIN(AB$12)*COS($E62)+SIN($E62)*COS(AB$12))/SIN($E62)*AB$9)</f>
        <v>46.5568540851996</v>
      </c>
      <c r="DO62" s="0" t="n">
        <f aca="false">IF(AC$9=0,0,(SIN(AC$12)*COS($E62)+SIN($E62)*COS(AC$12))/SIN($E62)*AC$9)</f>
        <v>45.4405660529647</v>
      </c>
      <c r="DP62" s="0" t="n">
        <f aca="false">IF(AD$9=0,0,(SIN(AD$12)*COS($E62)+SIN($E62)*COS(AD$12))/SIN($E62)*AD$9)</f>
        <v>44.2957822766328</v>
      </c>
      <c r="DQ62" s="0" t="n">
        <f aca="false">IF(AE$9=0,0,(SIN(AE$12)*COS($E62)+SIN($E62)*COS(AE$12))/SIN($E62)*AE$9)</f>
        <v>43.1236902190483</v>
      </c>
      <c r="DR62" s="0" t="n">
        <f aca="false">IF(AF$9=0,0,(SIN(AF$12)*COS($E62)+SIN($E62)*COS(AF$12))/SIN($E62)*AF$9)</f>
        <v>41.9254898697141</v>
      </c>
      <c r="DS62" s="0" t="n">
        <f aca="false">IF(AG$9=0,0,(SIN(AG$12)*COS($E62)+SIN($E62)*COS(AG$12))/SIN($E62)*AG$9)</f>
        <v>40.7023931224899</v>
      </c>
      <c r="DT62" s="0" t="n">
        <f aca="false">IF(AH$9=0,0,(SIN(AH$12)*COS($E62)+SIN($E62)*COS(AH$12))/SIN($E62)*AH$9)</f>
        <v>39.8386874508726</v>
      </c>
      <c r="DU62" s="0" t="n">
        <f aca="false">IF(AI$9=0,0,(SIN(AI$12)*COS($E62)+SIN($E62)*COS(AI$12))/SIN($E62)*AI$9)</f>
        <v>38.9552677326505</v>
      </c>
      <c r="DV62" s="0" t="n">
        <f aca="false">IF(AJ$9=0,0,(SIN(AJ$12)*COS($E62)+SIN($E62)*COS(AJ$12))/SIN($E62)*AJ$9)</f>
        <v>38.0530264934431</v>
      </c>
      <c r="DW62" s="0" t="n">
        <f aca="false">IF(AK$9=0,0,(SIN(AK$12)*COS($E62)+SIN($E62)*COS(AK$12))/SIN($E62)*AK$9)</f>
        <v>37.1328641107602</v>
      </c>
      <c r="DX62" s="0" t="n">
        <f aca="false">IF(AL$9=0,0,(SIN(AL$12)*COS($E62)+SIN($E62)*COS(AL$12))/SIN($E62)*AL$9)</f>
        <v>36.1956883491908</v>
      </c>
      <c r="DY62" s="0" t="n">
        <f aca="false">IF(AM$9=0,0,(SIN(AM$12)*COS($E62)+SIN($E62)*COS(AM$12))/SIN($E62)*AM$9)</f>
        <v>35.5015492890252</v>
      </c>
      <c r="DZ62" s="0" t="n">
        <f aca="false">IF(AN$9=0,0,(SIN(AN$12)*COS($E62)+SIN($E62)*COS(AN$12))/SIN($E62)*AN$9)</f>
        <v>34.7932643272632</v>
      </c>
      <c r="EA62" s="0" t="n">
        <f aca="false">IF(AO$9=0,0,(SIN(AO$12)*COS($E62)+SIN($E62)*COS(AO$12))/SIN($E62)*AO$9)</f>
        <v>34.0715232966581</v>
      </c>
      <c r="EB62" s="0" t="n">
        <f aca="false">IF(AP$9=0,0,(SIN(AP$12)*COS($E62)+SIN($E62)*COS(AP$12))/SIN($E62)*AP$9)</f>
        <v>33.3370209992961</v>
      </c>
      <c r="EC62" s="0" t="n">
        <f aca="false">IF(AQ$9=0,0,(SIN(AQ$12)*COS($E62)+SIN($E62)*COS(AQ$12))/SIN($E62)*AQ$9)</f>
        <v>32.5904568502781</v>
      </c>
      <c r="ED62" s="0" t="n">
        <f aca="false">IF(AR$9=0,0,(SIN(AR$12)*COS($E62)+SIN($E62)*COS(AR$12))/SIN($E62)*AR$9)</f>
        <v>32.0934569338705</v>
      </c>
      <c r="EE62" s="0" t="n">
        <f aca="false">IF(AS$9=0,0,(SIN(AS$12)*COS($E62)+SIN($E62)*COS(AS$12))/SIN($E62)*AS$9)</f>
        <v>31.5860449613974</v>
      </c>
      <c r="EF62" s="0" t="n">
        <f aca="false">IF(AT$9=0,0,(SIN(AT$12)*COS($E62)+SIN($E62)*COS(AT$12))/SIN($E62)*AT$9)</f>
        <v>31.0686934861082</v>
      </c>
      <c r="EG62" s="0" t="n">
        <f aca="false">IF(AU$9=0,0,(SIN(AU$12)*COS($E62)+SIN($E62)*COS(AU$12))/SIN($E62)*AU$9)</f>
        <v>30.541878185814</v>
      </c>
      <c r="EH62" s="0" t="n">
        <f aca="false">IF(AV$9=0,0,(SIN(AV$12)*COS($E62)+SIN($E62)*COS(AV$12))/SIN($E62)*AV$9)</f>
        <v>30.0060776210985</v>
      </c>
      <c r="EI62" s="0" t="n">
        <f aca="false">IF(AW$9=0,0,(SIN(AW$12)*COS($E62)+SIN($E62)*COS(AW$12))/SIN($E62)*AW$9)</f>
        <v>29.5295611428999</v>
      </c>
      <c r="EJ62" s="0" t="n">
        <f aca="false">IF(AX$9=0,0,(SIN(AX$12)*COS($E62)+SIN($E62)*COS(AX$12))/SIN($E62)*AX$9)</f>
        <v>29.0448795456368</v>
      </c>
      <c r="EK62" s="0" t="n">
        <f aca="false">IF(AY$9=0,0,(SIN(AY$12)*COS($E62)+SIN($E62)*COS(AY$12))/SIN($E62)*AY$9)</f>
        <v>28.5524566985277</v>
      </c>
      <c r="EL62" s="0" t="n">
        <f aca="false">IF(AZ$9=0,0,(SIN(AZ$12)*COS($E62)+SIN($E62)*COS(AZ$12))/SIN($E62)*AZ$9)</f>
        <v>28.0527184919217</v>
      </c>
      <c r="EM62" s="0" t="n">
        <f aca="false">IF(BA$9=0,0,(SIN(BA$12)*COS($E62)+SIN($E62)*COS(BA$12))/SIN($E62)*BA$9)</f>
        <v>27.5460926235283</v>
      </c>
      <c r="EN62" s="0" t="n">
        <f aca="false">IF(BB$9=0,0,(SIN(BB$12)*COS($E62)+SIN($E62)*COS(BB$12))/SIN($E62)*BB$9)</f>
        <v>27.1571078871357</v>
      </c>
      <c r="EO62" s="0" t="n">
        <f aca="false">IF(BC$9=0,0,(SIN(BC$12)*COS($E62)+SIN($E62)*COS(BC$12))/SIN($E62)*BC$9)</f>
        <v>26.7614488709353</v>
      </c>
      <c r="EP62" s="0" t="n">
        <f aca="false">IF(BD$9=0,0,(SIN(BD$12)*COS($E62)+SIN($E62)*COS(BD$12))/SIN($E62)*BD$9)</f>
        <v>26.3594342980256</v>
      </c>
      <c r="EQ62" s="0" t="n">
        <f aca="false">IF(BE$9=0,0,(SIN(BE$12)*COS($E62)+SIN($E62)*COS(BE$12))/SIN($E62)*BE$9)</f>
        <v>25.9513842803171</v>
      </c>
      <c r="ER62" s="0" t="n">
        <f aca="false">IF(BF$9=0,0,(SIN(BF$12)*COS($E62)+SIN($E62)*COS(BF$12))/SIN($E62)*BF$9)</f>
        <v>25.5376201608158</v>
      </c>
      <c r="ES62" s="0" t="n">
        <f aca="false">IF(BG$9=0,0,(SIN(BG$12)*COS($E62)+SIN($E62)*COS(BG$12))/SIN($E62)*BG$9)</f>
        <v>25.8205806370795</v>
      </c>
      <c r="ET62" s="0" t="n">
        <f aca="false">IF(BH$9=0,0,(SIN(BH$12)*COS($E62)+SIN($E62)*COS(BH$12))/SIN($E62)*BH$9)</f>
        <v>26.092600946106</v>
      </c>
      <c r="EU62" s="0" t="n">
        <f aca="false">IF(BI$9=0,0,(SIN(BI$12)*COS($E62)+SIN($E62)*COS(BI$12))/SIN($E62)*BI$9)</f>
        <v>26.3533662449739</v>
      </c>
      <c r="EV62" s="0" t="n">
        <f aca="false">IF(BJ$9=0,0,(SIN(BJ$12)*COS($E62)+SIN($E62)*COS(BJ$12))/SIN($E62)*BJ$9)</f>
        <v>26.6025661264763</v>
      </c>
      <c r="EW62" s="0" t="n">
        <f aca="false">IF(BK$9=0,0,(SIN(BK$12)*COS($E62)+SIN($E62)*COS(BK$12))/SIN($E62)*BK$9)</f>
        <v>26.8398947840313</v>
      </c>
      <c r="EX62" s="0" t="n">
        <f aca="false">IF(BL$9=0,0,(SIN(BL$12)*COS($E62)+SIN($E62)*COS(BL$12))/SIN($E62)*BL$9)</f>
        <v>27.3133543966504</v>
      </c>
      <c r="EY62" s="0" t="n">
        <f aca="false">IF(BM$9=0,0,(SIN(BM$12)*COS($E62)+SIN($E62)*COS(BM$12))/SIN($E62)*BM$9)</f>
        <v>27.7714539176945</v>
      </c>
      <c r="EZ62" s="0" t="n">
        <f aca="false">IF(BN$9=0,0,(SIN(BN$12)*COS($E62)+SIN($E62)*COS(BN$12))/SIN($E62)*BN$9)</f>
        <v>28.2136767288306</v>
      </c>
      <c r="FA62" s="0" t="n">
        <f aca="false">IF(BO$9=0,0,(SIN(BO$12)*COS($E62)+SIN($E62)*COS(BO$12))/SIN($E62)*BO$9)</f>
        <v>28.6395133072935</v>
      </c>
      <c r="FB62" s="0" t="n">
        <f aca="false">IF(BP$9=0,0,(SIN(BP$12)*COS($E62)+SIN($E62)*COS(BP$12))/SIN($E62)*BP$9)</f>
        <v>29.0484614952644</v>
      </c>
      <c r="FC62" s="0" t="n">
        <f aca="false">IF(BQ$9=0,0,(SIN(BQ$12)*COS($E62)+SIN($E62)*COS(BQ$12))/SIN($E62)*BQ$9)</f>
        <v>29.5601901408389</v>
      </c>
      <c r="FD62" s="0" t="n">
        <f aca="false">IF(BR$9=0,0,(SIN(BR$12)*COS($E62)+SIN($E62)*COS(BR$12))/SIN($E62)*BR$9)</f>
        <v>30.0522322684847</v>
      </c>
      <c r="FE62" s="0" t="n">
        <f aca="false">IF(BS$9=0,0,(SIN(BS$12)*COS($E62)+SIN($E62)*COS(BS$12))/SIN($E62)*BS$9)</f>
        <v>30.5240004226672</v>
      </c>
      <c r="FF62" s="0" t="n">
        <f aca="false">IF(BT$9=0,0,(SIN(BT$12)*COS($E62)+SIN($E62)*COS(BT$12))/SIN($E62)*BT$9)</f>
        <v>30.974916710691</v>
      </c>
      <c r="FG62" s="0" t="n">
        <f aca="false">IF(BU$9=0,0,(SIN(BU$12)*COS($E62)+SIN($E62)*COS(BU$12))/SIN($E62)*BU$9)</f>
        <v>31.404413110989</v>
      </c>
      <c r="FH62" s="0" t="n">
        <f aca="false">IF(BV$9=0,0,(SIN(BV$12)*COS($E62)+SIN($E62)*COS(BV$12))/SIN($E62)*BV$9)</f>
        <v>32.0424530220968</v>
      </c>
      <c r="FI62" s="0" t="n">
        <f aca="false">IF(BW$9=0,0,(SIN(BW$12)*COS($E62)+SIN($E62)*COS(BW$12))/SIN($E62)*BW$9)</f>
        <v>32.6536193152721</v>
      </c>
      <c r="FJ62" s="0" t="n">
        <f aca="false">IF(BX$9=0,0,(SIN(BX$12)*COS($E62)+SIN($E62)*COS(BX$12))/SIN($E62)*BX$9)</f>
        <v>33.2371667205058</v>
      </c>
      <c r="FK62" s="0" t="n">
        <f aca="false">IF(BY$9=0,0,(SIN(BY$12)*COS($E62)+SIN($E62)*COS(BY$12))/SIN($E62)*BY$9)</f>
        <v>33.7923637639171</v>
      </c>
      <c r="FL62" s="0" t="n">
        <f aca="false">IF(BZ$9=0,0,(SIN(BZ$12)*COS($E62)+SIN($E62)*COS(BZ$12))/SIN($E62)*BZ$9)</f>
        <v>34.3184931592357</v>
      </c>
      <c r="FM62" s="0" t="n">
        <f aca="false">IF(CA$9=0,0,(SIN(CA$12)*COS($E62)+SIN($E62)*COS(CA$12))/SIN($E62)*CA$9)</f>
        <v>35.1432941950952</v>
      </c>
      <c r="FN62" s="0" t="n">
        <f aca="false">IF(CB$9=0,0,(SIN(CB$12)*COS($E62)+SIN($E62)*COS(CB$12))/SIN($E62)*CB$9)</f>
        <v>35.9300921194105</v>
      </c>
      <c r="FO62" s="0" t="n">
        <f aca="false">IF(CC$9=0,0,(SIN(CC$12)*COS($E62)+SIN($E62)*COS(CC$12))/SIN($E62)*CC$9)</f>
        <v>36.6779178042396</v>
      </c>
      <c r="FP62" s="0" t="n">
        <f aca="false">IF(CD$9=0,0,(SIN(CD$12)*COS($E62)+SIN($E62)*COS(CD$12))/SIN($E62)*CD$9)</f>
        <v>37.3858225304364</v>
      </c>
      <c r="FQ62" s="0" t="n">
        <f aca="false">IF(CE$9=0,0,(SIN(CE$12)*COS($E62)+SIN($E62)*COS(CE$12))/SIN($E62)*CE$9)</f>
        <v>38.0528784962398</v>
      </c>
      <c r="FR62" s="0" t="n">
        <f aca="false">IF(CF$9=0,0,(SIN(CF$12)*COS($E62)+SIN($E62)*COS(CF$12))/SIN($E62)*CF$9)</f>
        <v>39.2953843059227</v>
      </c>
      <c r="FS62" s="0" t="n">
        <f aca="false">IF(CG$9=0,0,(SIN(CG$12)*COS($E62)+SIN($E62)*COS(CG$12))/SIN($E62)*CG$9)</f>
        <v>40.4782309181468</v>
      </c>
      <c r="FT62" s="0" t="n">
        <f aca="false">IF(CH$9=0,0,(SIN(CH$12)*COS($E62)+SIN($E62)*COS(CH$12))/SIN($E62)*CH$9)</f>
        <v>41.6</v>
      </c>
      <c r="FU62" s="0" t="n">
        <f aca="false">IF(CI$9=0,0,(SIN(CI$12)*COS($E62)+SIN($E62)*COS(CI$12))/SIN($E62)*CI$9)</f>
        <v>42.6593066723291</v>
      </c>
      <c r="FV62" s="0" t="n">
        <f aca="false">IF(CJ$9=0,0,(SIN(CJ$12)*COS($E62)+SIN($E62)*COS(CJ$12))/SIN($E62)*CJ$9)</f>
        <v>43.654800249349</v>
      </c>
      <c r="FW62" s="0" t="n">
        <f aca="false">IF(CK$9=0,0,(SIN(CK$12)*COS($E62)+SIN($E62)*COS(CK$12))/SIN($E62)*CK$9)</f>
        <v>45.8262937523428</v>
      </c>
      <c r="FX62" s="0" t="n">
        <f aca="false">IF(CL$9=0,0,(SIN(CL$12)*COS($E62)+SIN($E62)*COS(CL$12))/SIN($E62)*CL$9)</f>
        <v>47.8906023623139</v>
      </c>
      <c r="FY62" s="0" t="n">
        <f aca="false">IF(CM$9=0,0,(SIN(CM$12)*COS($E62)+SIN($E62)*COS(CM$12))/SIN($E62)*CM$9)</f>
        <v>49.845366710849</v>
      </c>
      <c r="FZ62" s="0" t="n">
        <f aca="false">IF(CN$9=0,0,(SIN(CN$12)*COS($E62)+SIN($E62)*COS(CN$12))/SIN($E62)*CN$9)</f>
        <v>51.6882897223928</v>
      </c>
      <c r="GA62" s="0" t="n">
        <f aca="false">IF(CO$9=0,0,(SIN(CO$12)*COS($E62)+SIN($E62)*COS(CO$12))/SIN($E62)*CO$9)</f>
        <v>53.4171378322947</v>
      </c>
      <c r="GB62" s="0" t="n">
        <f aca="false">IF(CP$9=0,0,(SIN(CP$12)*COS($E62)+SIN($E62)*COS(CP$12))/SIN($E62)*CP$9)</f>
        <v>0</v>
      </c>
      <c r="GC62" s="0" t="n">
        <f aca="false">IF(CQ$9=0,0,(SIN(CQ$12)*COS($E62)+SIN($E62)*COS(CQ$12))/SIN($E62)*CQ$9)</f>
        <v>0</v>
      </c>
    </row>
    <row r="63" customFormat="false" ht="12.8" hidden="true" customHeight="false" outlineLevel="0" collapsed="false">
      <c r="A63" s="0" t="n">
        <f aca="false">MAX($F63:$CQ63)</f>
        <v>55.6420087847679</v>
      </c>
      <c r="B63" s="91" t="n">
        <f aca="false">IF(ISNA(INDEX(vmg!$B$6:$B$151,MATCH($C63,vmg!$F$6:$F$151,0))),IF(ISNA(INDEX(vmg!$B$6:$B$151,MATCH($C63,vmg!$D$6:$D$151,0))),0,INDEX(vmg!$B$6:$B$151,MATCH($C63,vmg!$D$6:$D$151,0))),INDEX(vmg!$B$6:$B$151,MATCH($C63,vmg!$F$6:$F$151,0)))</f>
        <v>67.928</v>
      </c>
      <c r="C63" s="90" t="n">
        <f aca="false">MOD(Best +D63,360)</f>
        <v>132</v>
      </c>
      <c r="D63" s="90" t="n">
        <f aca="false">D62+1</f>
        <v>51</v>
      </c>
      <c r="E63" s="1" t="n">
        <f aca="false">D63*PI()/180</f>
        <v>0.890117918517108</v>
      </c>
      <c r="F63" s="12" t="n">
        <f aca="false">IF(OR(F153=0,CR63=0),0,F153*CR63/(F153+CR63))</f>
        <v>33.79999885756</v>
      </c>
      <c r="G63" s="12" t="n">
        <f aca="false">IF(OR(G153=0,CS63=0),0,G153*CS63/(G153+CS63))</f>
        <v>34.984267740437</v>
      </c>
      <c r="H63" s="12" t="n">
        <f aca="false">IF(OR(H153=0,CT63=0),0,H153*CT63/(H153+CT63))</f>
        <v>36.1354571759251</v>
      </c>
      <c r="I63" s="12" t="n">
        <f aca="false">IF(OR(I153=0,CU63=0),0,I153*CU63/(I153+CU63))</f>
        <v>37.9288128160515</v>
      </c>
      <c r="J63" s="12" t="n">
        <f aca="false">IF(OR(J153=0,CV63=0),0,J153*CV63/(J153+CV63))</f>
        <v>39.6648919751854</v>
      </c>
      <c r="K63" s="12" t="n">
        <f aca="false">IF(OR(K153=0,CW63=0),0,K153*CW63/(K153+CW63))</f>
        <v>41.3388123973538</v>
      </c>
      <c r="L63" s="12" t="n">
        <f aca="false">IF(OR(L153=0,CX63=0),0,L153*CX63/(L153+CX63))</f>
        <v>42.9464142896736</v>
      </c>
      <c r="M63" s="12" t="n">
        <f aca="false">IF(OR(M153=0,CY63=0),0,M153*CY63/(M153+CY63))</f>
        <v>44.4842543152687</v>
      </c>
      <c r="N63" s="12" t="n">
        <f aca="false">IF(OR(N153=0,CZ63=0),0,N153*CZ63/(N153+CZ63))</f>
        <v>46.9954355797611</v>
      </c>
      <c r="O63" s="12" t="n">
        <f aca="false">IF(OR(O153=0,DA63=0),0,O153*DA63/(O153+DA63))</f>
        <v>49.371210284209</v>
      </c>
      <c r="P63" s="12" t="n">
        <f aca="false">IF(OR(P153=0,DB63=0),0,P153*DB63/(P153+DB63))</f>
        <v>51.6062294180303</v>
      </c>
      <c r="Q63" s="12" t="n">
        <f aca="false">IF(OR(Q153=0,DC63=0),0,Q153*DC63/(Q153+DC63))</f>
        <v>53.6970559417474</v>
      </c>
      <c r="R63" s="12" t="n">
        <f aca="false">IF(OR(R153=0,DD63=0),0,R153*DD63/(R153+DD63))</f>
        <v>55.6420087847679</v>
      </c>
      <c r="S63" s="12" t="n">
        <f aca="false">IF(OR(S153=0,DE63=0),0,S153*DE63/(S153+DE63))</f>
        <v>53.1891287183295</v>
      </c>
      <c r="T63" s="12" t="n">
        <f aca="false">IF(OR(T153=0,DF63=0),0,T153*DF63/(T153+DF63))</f>
        <v>50.7814621990347</v>
      </c>
      <c r="U63" s="12" t="n">
        <f aca="false">IF(OR(U153=0,DG63=0),0,U153*DG63/(U153+DG63))</f>
        <v>48.4095951510805</v>
      </c>
      <c r="V63" s="12" t="n">
        <f aca="false">IF(OR(V153=0,DH63=0),0,V153*DH63/(V153+DH63))</f>
        <v>46.0646067952215</v>
      </c>
      <c r="W63" s="12" t="n">
        <f aca="false">IF(OR(W153=0,DI63=0),0,W153*DI63/(W153+DI63))</f>
        <v>43.7379373735105</v>
      </c>
      <c r="X63" s="12" t="n">
        <f aca="false">IF(OR(X153=0,DJ63=0),0,X153*DJ63/(X153+DJ63))</f>
        <v>42.25878883151</v>
      </c>
      <c r="Y63" s="12" t="n">
        <f aca="false">IF(OR(Y153=0,DK63=0),0,Y153*DK63/(Y153+DK63))</f>
        <v>40.7928749387022</v>
      </c>
      <c r="Z63" s="12" t="n">
        <f aca="false">IF(OR(Z153=0,DL63=0),0,Z153*DL63/(Z153+DL63))</f>
        <v>39.3373342146979</v>
      </c>
      <c r="AA63" s="12" t="n">
        <f aca="false">IF(OR(AA153=0,DM63=0),0,AA153*DM63/(AA153+DM63))</f>
        <v>37.889407172846</v>
      </c>
      <c r="AB63" s="12" t="n">
        <f aca="false">IF(OR(AB153=0,DN63=0),0,AB153*DN63/(AB153+DN63))</f>
        <v>36.4464133916676</v>
      </c>
      <c r="AC63" s="12" t="n">
        <f aca="false">IF(OR(AC153=0,DO63=0),0,AC153*DO63/(AC153+DO63))</f>
        <v>35.467900730684</v>
      </c>
      <c r="AD63" s="12" t="n">
        <f aca="false">IF(OR(AD153=0,DP63=0),0,AD153*DP63/(AD153+DP63))</f>
        <v>34.4933749191296</v>
      </c>
      <c r="AE63" s="12" t="n">
        <f aca="false">IF(OR(AE153=0,DQ63=0),0,AE153*DQ63/(AE153+DQ63))</f>
        <v>33.5219012674394</v>
      </c>
      <c r="AF63" s="12" t="n">
        <f aca="false">IF(OR(AF153=0,DR63=0),0,AF153*DR63/(AF153+DR63))</f>
        <v>32.5525736362059</v>
      </c>
      <c r="AG63" s="12" t="n">
        <f aca="false">IF(OR(AG153=0,DS63=0),0,AG153*DS63/(AG153+DS63))</f>
        <v>31.5845100736878</v>
      </c>
      <c r="AH63" s="12" t="n">
        <f aca="false">IF(OR(AH153=0,DT63=0),0,AH153*DT63/(AH153+DT63))</f>
        <v>30.8495363876561</v>
      </c>
      <c r="AI63" s="12" t="n">
        <f aca="false">IF(OR(AI153=0,DU63=0),0,AI153*DU63/(AI153+DU63))</f>
        <v>30.1154116647765</v>
      </c>
      <c r="AJ63" s="12" t="n">
        <f aca="false">IF(OR(AJ153=0,DV63=0),0,AJ153*DV63/(AJ153+DV63))</f>
        <v>29.3817870462244</v>
      </c>
      <c r="AK63" s="12" t="n">
        <f aca="false">IF(OR(AK153=0,DW63=0),0,AK153*DW63/(AK153+DW63))</f>
        <v>28.6483243020596</v>
      </c>
      <c r="AL63" s="12" t="n">
        <f aca="false">IF(OR(AL153=0,DX63=0),0,AL153*DX63/(AL153+DX63))</f>
        <v>27.9146949111785</v>
      </c>
      <c r="AM63" s="12" t="n">
        <f aca="false">IF(OR(AM153=0,DY63=0),0,AM153*DY63/(AM153+DY63))</f>
        <v>27.3363904126137</v>
      </c>
      <c r="AN63" s="12" t="n">
        <f aca="false">IF(OR(AN153=0,DZ63=0),0,AN153*DZ63/(AN153+DZ63))</f>
        <v>26.7577585665</v>
      </c>
      <c r="AO63" s="12" t="n">
        <f aca="false">IF(OR(AO153=0,EA63=0),0,AO153*EA63/(AO153+EA63))</f>
        <v>26.1786967236451</v>
      </c>
      <c r="AP63" s="12" t="n">
        <f aca="false">IF(OR(AP153=0,EB63=0),0,AP153*EB63/(AP153+EB63))</f>
        <v>25.5991070238343</v>
      </c>
      <c r="AQ63" s="12" t="n">
        <f aca="false">IF(OR(AQ153=0,EC63=0),0,AQ153*EC63/(AQ153+EC63))</f>
        <v>25.0188963614793</v>
      </c>
      <c r="AR63" s="12" t="n">
        <f aca="false">IF(OR(AR153=0,ED63=0),0,AR153*ED63/(AR153+ED63))</f>
        <v>24.5936308819065</v>
      </c>
      <c r="AS63" s="12" t="n">
        <f aca="false">IF(OR(AS153=0,EE63=0),0,AS153*EE63/(AS153+EE63))</f>
        <v>24.1674374543708</v>
      </c>
      <c r="AT63" s="12" t="n">
        <f aca="false">IF(OR(AT153=0,EF63=0),0,AT153*EF63/(AT153+EF63))</f>
        <v>23.7403458663343</v>
      </c>
      <c r="AU63" s="12" t="n">
        <f aca="false">IF(OR(AU153=0,EG63=0),0,AU153*EG63/(AU153+EG63))</f>
        <v>23.3123871959133</v>
      </c>
      <c r="AV63" s="12" t="n">
        <f aca="false">IF(OR(AV153=0,EH63=0),0,AV153*EH63/(AV153+EH63))</f>
        <v>22.8835939886283</v>
      </c>
      <c r="AW63" s="12" t="n">
        <f aca="false">IF(OR(AW153=0,EI63=0),0,AW153*EI63/(AW153+EI63))</f>
        <v>22.4939682094918</v>
      </c>
      <c r="AX63" s="12" t="n">
        <f aca="false">IF(OR(AX153=0,EJ63=0),0,AX153*EJ63/(AX153+EJ63))</f>
        <v>22.1034060768589</v>
      </c>
      <c r="AY63" s="12" t="n">
        <f aca="false">IF(OR(AY153=0,EK63=0),0,AY153*EK63/(AY153+EK63))</f>
        <v>21.7119588931248</v>
      </c>
      <c r="AZ63" s="12" t="n">
        <f aca="false">IF(OR(AZ153=0,EL63=0),0,AZ153*EL63/(AZ153+EL63))</f>
        <v>21.3196791247255</v>
      </c>
      <c r="BA63" s="12" t="n">
        <f aca="false">IF(OR(BA153=0,EM63=0),0,BA153*EM63/(BA153+EM63))</f>
        <v>20.9266205769651</v>
      </c>
      <c r="BB63" s="12" t="n">
        <f aca="false">IF(OR(BB153=0,EN63=0),0,BB153*EN63/(BB153+EN63))</f>
        <v>20.605584305987</v>
      </c>
      <c r="BC63" s="12" t="n">
        <f aca="false">IF(OR(BC153=0,EO63=0),0,BC153*EO63/(BC153+EO63))</f>
        <v>20.2833895701832</v>
      </c>
      <c r="BD63" s="12" t="n">
        <f aca="false">IF(OR(BD153=0,EP63=0),0,BD153*EP63/(BD153+EP63))</f>
        <v>19.9601034659644</v>
      </c>
      <c r="BE63" s="12" t="n">
        <f aca="false">IF(OR(BE153=0,EQ63=0),0,BE153*EQ63/(BE153+EQ63))</f>
        <v>19.6357932931849</v>
      </c>
      <c r="BF63" s="12" t="n">
        <f aca="false">IF(OR(BF153=0,ER63=0),0,BF153*ER63/(BF153+ER63))</f>
        <v>19.3105266896717</v>
      </c>
      <c r="BG63" s="12" t="n">
        <f aca="false">IF(OR(BG153=0,ES63=0),0,BG153*ES63/(BG153+ES63))</f>
        <v>19.3903476348329</v>
      </c>
      <c r="BH63" s="12" t="n">
        <f aca="false">IF(OR(BH153=0,ET63=0),0,BH153*ET63/(BH153+ET63))</f>
        <v>19.4604017885852</v>
      </c>
      <c r="BI63" s="12" t="n">
        <f aca="false">IF(OR(BI153=0,EU63=0),0,BI153*EU63/(BI153+EU63))</f>
        <v>19.5207232570984</v>
      </c>
      <c r="BJ63" s="12" t="n">
        <f aca="false">IF(OR(BJ153=0,EV63=0),0,BJ153*EV63/(BJ153+EV63))</f>
        <v>19.5713512069246</v>
      </c>
      <c r="BK63" s="12" t="n">
        <f aca="false">IF(OR(BK153=0,EW63=0),0,BK153*EW63/(BK153+EW63))</f>
        <v>19.6123293962277</v>
      </c>
      <c r="BL63" s="12" t="n">
        <f aca="false">IF(OR(BL153=0,EX63=0),0,BL153*EX63/(BL153+EX63))</f>
        <v>19.776862771491</v>
      </c>
      <c r="BM63" s="12" t="n">
        <f aca="false">IF(OR(BM153=0,EY63=0),0,BM153*EY63/(BM153+EY63))</f>
        <v>19.9262267938085</v>
      </c>
      <c r="BN63" s="12" t="n">
        <f aca="false">IF(OR(BN153=0,EZ63=0),0,BN153*EZ63/(BN153+EZ63))</f>
        <v>20.0605523615209</v>
      </c>
      <c r="BO63" s="12" t="n">
        <f aca="false">IF(OR(BO153=0,FA63=0),0,BO153*FA63/(BO153+FA63))</f>
        <v>20.1799793934872</v>
      </c>
      <c r="BP63" s="12" t="n">
        <f aca="false">IF(OR(BP153=0,FB63=0),0,BP153*FB63/(BP153+FB63))</f>
        <v>20.2846556297764</v>
      </c>
      <c r="BQ63" s="12" t="n">
        <f aca="false">IF(OR(BQ153=0,FC63=0),0,BQ153*FC63/(BQ153+FC63))</f>
        <v>20.4334987616659</v>
      </c>
      <c r="BR63" s="12" t="n">
        <f aca="false">IF(OR(BR153=0,FD63=0),0,BR153*FD63/(BR153+FD63))</f>
        <v>20.5648626597985</v>
      </c>
      <c r="BS63" s="12" t="n">
        <f aca="false">IF(OR(BS153=0,FE63=0),0,BS153*FE63/(BS153+FE63))</f>
        <v>20.6789890801244</v>
      </c>
      <c r="BT63" s="12" t="n">
        <f aca="false">IF(OR(BT153=0,FF63=0),0,BT153*FF63/(BT153+FF63))</f>
        <v>20.7761247332471</v>
      </c>
      <c r="BU63" s="12" t="n">
        <f aca="false">IF(OR(BU153=0,FG63=0),0,BU153*FG63/(BU153+FG63))</f>
        <v>20.8565199252558</v>
      </c>
      <c r="BV63" s="12" t="n">
        <f aca="false">IF(OR(BV153=0,FH63=0),0,BV153*FH63/(BV153+FH63))</f>
        <v>21.0222887775223</v>
      </c>
      <c r="BW63" s="12" t="n">
        <f aca="false">IF(OR(BW153=0,FI63=0),0,BW153*FI63/(BW153+FI63))</f>
        <v>21.1656187179733</v>
      </c>
      <c r="BX63" s="12" t="n">
        <f aca="false">IF(OR(BX153=0,FJ63=0),0,BX153*FJ63/(BX153+FJ63))</f>
        <v>21.2869893485888</v>
      </c>
      <c r="BY63" s="12" t="n">
        <f aca="false">IF(OR(BY153=0,FK63=0),0,BY153*FK63/(BY153+FK63))</f>
        <v>21.3868762431862</v>
      </c>
      <c r="BZ63" s="12" t="n">
        <f aca="false">IF(OR(BZ153=0,FL63=0),0,BZ153*FL63/(BZ153+FL63))</f>
        <v>21.4657493128621</v>
      </c>
      <c r="CA63" s="12" t="n">
        <f aca="false">IF(OR(CA153=0,FM63=0),0,CA153*FM63/(CA153+FM63))</f>
        <v>21.6524666930577</v>
      </c>
      <c r="CB63" s="12" t="n">
        <f aca="false">IF(OR(CB153=0,FN63=0),0,CB153*FN63/(CB153+FN63))</f>
        <v>21.8096267647433</v>
      </c>
      <c r="CC63" s="12" t="n">
        <f aca="false">IF(OR(CC153=0,FO63=0),0,CC153*FO63/(CC153+FO63))</f>
        <v>21.9381561629534</v>
      </c>
      <c r="CD63" s="12" t="n">
        <f aca="false">IF(OR(CD153=0,FP63=0),0,CD153*FP63/(CD153+FP63))</f>
        <v>22.0389514300895</v>
      </c>
      <c r="CE63" s="12" t="n">
        <f aca="false">IF(OR(CE153=0,FQ63=0),0,CE153*FQ63/(CE153+FQ63))</f>
        <v>22.112878002694</v>
      </c>
      <c r="CF63" s="12" t="n">
        <f aca="false">IF(OR(CF153=0,FR63=0),0,CF153*FR63/(CF153+FR63))</f>
        <v>22.3678354775343</v>
      </c>
      <c r="CG63" s="12" t="n">
        <f aca="false">IF(OR(CG153=0,FS63=0),0,CG153*FS63/(CG153+FS63))</f>
        <v>22.5783077989328</v>
      </c>
      <c r="CH63" s="12" t="n">
        <f aca="false">IF(OR(CH153=0,FT63=0),0,CH153*FT63/(CH153+FT63))</f>
        <v>22.7464596041456</v>
      </c>
      <c r="CI63" s="12" t="n">
        <f aca="false">IF(OR(CI153=0,FU63=0),0,CI153*FU63/(CI153+FU63))</f>
        <v>22.8743224655515</v>
      </c>
      <c r="CJ63" s="12" t="n">
        <f aca="false">IF(OR(CJ153=0,FV63=0),0,CJ153*FV63/(CJ153+FV63))</f>
        <v>22.963801062503</v>
      </c>
      <c r="CK63" s="12" t="n">
        <f aca="false">IF(OR(CK153=0,FW63=0),0,CK153*FW63/(CK153+FW63))</f>
        <v>23.3534602790016</v>
      </c>
      <c r="CL63" s="12" t="n">
        <f aca="false">IF(OR(CL153=0,FX63=0),0,CL153*FX63/(CL153+FX63))</f>
        <v>23.6656933307284</v>
      </c>
      <c r="CM63" s="12" t="n">
        <f aca="false">IF(OR(CM153=0,FY63=0),0,CM153*FY63/(CM153+FY63))</f>
        <v>23.906713204435</v>
      </c>
      <c r="CN63" s="12" t="n">
        <f aca="false">IF(OR(CN153=0,FZ63=0),0,CN153*FZ63/(CN153+FZ63))</f>
        <v>24.0820766861146</v>
      </c>
      <c r="CO63" s="12" t="n">
        <f aca="false">IF(OR(CO153=0,GA63=0),0,CO153*GA63/(CO153+GA63))</f>
        <v>24.1967602067103</v>
      </c>
      <c r="CP63" s="12" t="n">
        <f aca="false">IF(OR(CP153=0,GB63=0),0,CP153*GB63/(CP153+GB63))</f>
        <v>0</v>
      </c>
      <c r="CQ63" s="12" t="n">
        <f aca="false">IF(OR(CQ153=0,GC63=0),0,CQ153*GC63/(CQ153+GC63))</f>
        <v>0</v>
      </c>
      <c r="CR63" s="0" t="n">
        <f aca="false">IF(F$9=0,0,(SIN(F$12)*COS($E63)+SIN($E63)*COS(F$12))/SIN($E63)*F$9)</f>
        <v>33.8</v>
      </c>
      <c r="CS63" s="0" t="n">
        <f aca="false">IF(G$9=0,0,(SIN(G$12)*COS($E63)+SIN($E63)*COS(G$12))/SIN($E63)*G$9)</f>
        <v>35.3879150955317</v>
      </c>
      <c r="CT63" s="0" t="n">
        <f aca="false">IF(H$9=0,0,(SIN(H$12)*COS($E63)+SIN($E63)*COS(H$12))/SIN($E63)*H$9)</f>
        <v>36.9954677597516</v>
      </c>
      <c r="CU63" s="0" t="n">
        <f aca="false">IF(I$9=0,0,(SIN(I$12)*COS($E63)+SIN($E63)*COS(I$12))/SIN($E63)*I$9)</f>
        <v>39.3501914750235</v>
      </c>
      <c r="CV63" s="0" t="n">
        <f aca="false">IF(J$9=0,0,(SIN(J$12)*COS($E63)+SIN($E63)*COS(J$12))/SIN($E63)*J$9)</f>
        <v>41.7404484648282</v>
      </c>
      <c r="CW63" s="0" t="n">
        <f aca="false">IF(K$9=0,0,(SIN(K$12)*COS($E63)+SIN($E63)*COS(K$12))/SIN($E63)*K$9)</f>
        <v>44.1643619165601</v>
      </c>
      <c r="CX63" s="0" t="n">
        <f aca="false">IF(L$9=0,0,(SIN(L$12)*COS($E63)+SIN($E63)*COS(L$12))/SIN($E63)*L$9)</f>
        <v>46.6200306404711</v>
      </c>
      <c r="CY63" s="0" t="n">
        <f aca="false">IF(M$9=0,0,(SIN(M$12)*COS($E63)+SIN($E63)*COS(M$12))/SIN($E63)*M$9)</f>
        <v>49.1055300030046</v>
      </c>
      <c r="CZ63" s="0" t="n">
        <f aca="false">IF(N$9=0,0,(SIN(N$12)*COS($E63)+SIN($E63)*COS(N$12))/SIN($E63)*N$9)</f>
        <v>52.9424747399649</v>
      </c>
      <c r="DA63" s="0" t="n">
        <f aca="false">IF(O$9=0,0,(SIN(O$12)*COS($E63)+SIN($E63)*COS(O$12))/SIN($E63)*O$9)</f>
        <v>56.8326901039321</v>
      </c>
      <c r="DB63" s="0" t="n">
        <f aca="false">IF(P$9=0,0,(SIN(P$12)*COS($E63)+SIN($E63)*COS(P$12))/SIN($E63)*P$9)</f>
        <v>60.7729648327361</v>
      </c>
      <c r="DC63" s="0" t="n">
        <f aca="false">IF(Q$9=0,0,(SIN(Q$12)*COS($E63)+SIN($E63)*COS(Q$12))/SIN($E63)*Q$9)</f>
        <v>64.7600518937335</v>
      </c>
      <c r="DD63" s="0" t="n">
        <f aca="false">IF(R$9=0,0,(SIN(R$12)*COS($E63)+SIN($E63)*COS(R$12))/SIN($E63)*R$9)</f>
        <v>68.7906700963563</v>
      </c>
      <c r="DE63" s="0" t="n">
        <f aca="false">IF(S$9=0,0,(SIN(S$12)*COS($E63)+SIN($E63)*COS(S$12))/SIN($E63)*S$9)</f>
        <v>66.1536210674356</v>
      </c>
      <c r="DF63" s="0" t="n">
        <f aca="false">IF(T$9=0,0,(SIN(T$12)*COS($E63)+SIN($E63)*COS(T$12))/SIN($E63)*T$9)</f>
        <v>63.4412916749405</v>
      </c>
      <c r="DG63" s="0" t="n">
        <f aca="false">IF(U$9=0,0,(SIN(U$12)*COS($E63)+SIN($E63)*COS(U$12))/SIN($E63)*U$9)</f>
        <v>60.6564891953932</v>
      </c>
      <c r="DH63" s="0" t="n">
        <f aca="false">IF(V$9=0,0,(SIN(V$12)*COS($E63)+SIN($E63)*COS(V$12))/SIN($E63)*V$9)</f>
        <v>57.8020591707936</v>
      </c>
      <c r="DI63" s="0" t="n">
        <f aca="false">IF(W$9=0,0,(SIN(W$12)*COS($E63)+SIN($E63)*COS(W$12))/SIN($E63)*W$9)</f>
        <v>54.8808839334536</v>
      </c>
      <c r="DJ63" s="0" t="n">
        <f aca="false">IF(X$9=0,0,(SIN(X$12)*COS($E63)+SIN($E63)*COS(X$12))/SIN($E63)*X$9)</f>
        <v>53.2173040136373</v>
      </c>
      <c r="DK63" s="0" t="n">
        <f aca="false">IF(Y$9=0,0,(SIN(Y$12)*COS($E63)+SIN($E63)*COS(Y$12))/SIN($E63)*Y$9)</f>
        <v>51.5101507706878</v>
      </c>
      <c r="DL63" s="0" t="n">
        <f aca="false">IF(Z$9=0,0,(SIN(Z$12)*COS($E63)+SIN($E63)*COS(Z$12))/SIN($E63)*Z$9)</f>
        <v>49.761192439978</v>
      </c>
      <c r="DM63" s="0" t="n">
        <f aca="false">IF(AA$9=0,0,(SIN(AA$12)*COS($E63)+SIN($E63)*COS(AA$12))/SIN($E63)*AA$9)</f>
        <v>47.9722179458746</v>
      </c>
      <c r="DN63" s="0" t="n">
        <f aca="false">IF(AB$9=0,0,(SIN(AB$12)*COS($E63)+SIN($E63)*COS(AB$12))/SIN($E63)*AB$9)</f>
        <v>46.1450359741713</v>
      </c>
      <c r="DO63" s="0" t="n">
        <f aca="false">IF(AC$9=0,0,(SIN(AC$12)*COS($E63)+SIN($E63)*COS(AC$12))/SIN($E63)*AC$9)</f>
        <v>45.0236216457417</v>
      </c>
      <c r="DP63" s="0" t="n">
        <f aca="false">IF(AD$9=0,0,(SIN(AD$12)*COS($E63)+SIN($E63)*COS(AD$12))/SIN($E63)*AD$9)</f>
        <v>43.8748746813014</v>
      </c>
      <c r="DQ63" s="0" t="n">
        <f aca="false">IF(AE$9=0,0,(SIN(AE$12)*COS($E63)+SIN($E63)*COS(AE$12))/SIN($E63)*AE$9)</f>
        <v>42.6999759175567</v>
      </c>
      <c r="DR63" s="0" t="n">
        <f aca="false">IF(AF$9=0,0,(SIN(AF$12)*COS($E63)+SIN($E63)*COS(AF$12))/SIN($E63)*AF$9)</f>
        <v>41.5001180523757</v>
      </c>
      <c r="DS63" s="0" t="n">
        <f aca="false">IF(AG$9=0,0,(SIN(AG$12)*COS($E63)+SIN($E63)*COS(AG$12))/SIN($E63)*AG$9)</f>
        <v>40.2765050271896</v>
      </c>
      <c r="DT63" s="0" t="n">
        <f aca="false">IF(AH$9=0,0,(SIN(AH$12)*COS($E63)+SIN($E63)*COS(AH$12))/SIN($E63)*AH$9)</f>
        <v>39.4092868553919</v>
      </c>
      <c r="DU63" s="0" t="n">
        <f aca="false">IF(AI$9=0,0,(SIN(AI$12)*COS($E63)+SIN($E63)*COS(AI$12))/SIN($E63)*AI$9)</f>
        <v>38.5232082213281</v>
      </c>
      <c r="DV63" s="0" t="n">
        <f aca="false">IF(AJ$9=0,0,(SIN(AJ$12)*COS($E63)+SIN($E63)*COS(AJ$12))/SIN($E63)*AJ$9)</f>
        <v>37.6191556433055</v>
      </c>
      <c r="DW63" s="0" t="n">
        <f aca="false">IF(AK$9=0,0,(SIN(AK$12)*COS($E63)+SIN($E63)*COS(AK$12))/SIN($E63)*AK$9)</f>
        <v>36.6980230152509</v>
      </c>
      <c r="DX63" s="0" t="n">
        <f aca="false">IF(AL$9=0,0,(SIN(AL$12)*COS($E63)+SIN($E63)*COS(AL$12))/SIN($E63)*AL$9)</f>
        <v>35.7607111460178</v>
      </c>
      <c r="DY63" s="0" t="n">
        <f aca="false">IF(AM$9=0,0,(SIN(AM$12)*COS($E63)+SIN($E63)*COS(AM$12))/SIN($E63)*AM$9)</f>
        <v>35.064069408536</v>
      </c>
      <c r="DZ63" s="0" t="n">
        <f aca="false">IF(AN$9=0,0,(SIN(AN$12)*COS($E63)+SIN($E63)*COS(AN$12))/SIN($E63)*AN$9)</f>
        <v>34.3539299346111</v>
      </c>
      <c r="EA63" s="0" t="n">
        <f aca="false">IF(AO$9=0,0,(SIN(AO$12)*COS($E63)+SIN($E63)*COS(AO$12))/SIN($E63)*AO$9)</f>
        <v>33.6309772076896</v>
      </c>
      <c r="EB63" s="0" t="n">
        <f aca="false">IF(AP$9=0,0,(SIN(AP$12)*COS($E63)+SIN($E63)*COS(AP$12))/SIN($E63)*AP$9)</f>
        <v>32.8959003296996</v>
      </c>
      <c r="EC63" s="0" t="n">
        <f aca="false">IF(AQ$9=0,0,(SIN(AQ$12)*COS($E63)+SIN($E63)*COS(AQ$12))/SIN($E63)*AQ$9)</f>
        <v>32.1493926683176</v>
      </c>
      <c r="ED63" s="0" t="n">
        <f aca="false">IF(AR$9=0,0,(SIN(AR$12)*COS($E63)+SIN($E63)*COS(AR$12))/SIN($E63)*AR$9)</f>
        <v>31.6494642199966</v>
      </c>
      <c r="EE63" s="0" t="n">
        <f aca="false">IF(AS$9=0,0,(SIN(AS$12)*COS($E63)+SIN($E63)*COS(AS$12))/SIN($E63)*AS$9)</f>
        <v>31.1395814946146</v>
      </c>
      <c r="EF63" s="0" t="n">
        <f aca="false">IF(AT$9=0,0,(SIN(AT$12)*COS($E63)+SIN($E63)*COS(AT$12))/SIN($E63)*AT$9)</f>
        <v>30.6202133510536</v>
      </c>
      <c r="EG63" s="0" t="n">
        <f aca="false">IF(AU$9=0,0,(SIN(AU$12)*COS($E63)+SIN($E63)*COS(AU$12))/SIN($E63)*AU$9)</f>
        <v>30.0918315375453</v>
      </c>
      <c r="EH63" s="0" t="n">
        <f aca="false">IF(AV$9=0,0,(SIN(AV$12)*COS($E63)+SIN($E63)*COS(AV$12))/SIN($E63)*AV$9)</f>
        <v>29.5549104524645</v>
      </c>
      <c r="EI63" s="0" t="n">
        <f aca="false">IF(AW$9=0,0,(SIN(AW$12)*COS($E63)+SIN($E63)*COS(AW$12))/SIN($E63)*AW$9)</f>
        <v>29.0766754087246</v>
      </c>
      <c r="EJ63" s="0" t="n">
        <f aca="false">IF(AX$9=0,0,(SIN(AX$12)*COS($E63)+SIN($E63)*COS(AX$12))/SIN($E63)*AX$9)</f>
        <v>28.5906736291629</v>
      </c>
      <c r="EK63" s="0" t="n">
        <f aca="false">IF(AY$9=0,0,(SIN(AY$12)*COS($E63)+SIN($E63)*COS(AY$12))/SIN($E63)*AY$9)</f>
        <v>28.0973251070736</v>
      </c>
      <c r="EL63" s="0" t="n">
        <f aca="false">IF(AZ$9=0,0,(SIN(AZ$12)*COS($E63)+SIN($E63)*COS(AZ$12))/SIN($E63)*AZ$9)</f>
        <v>27.597051658684</v>
      </c>
      <c r="EM63" s="0" t="n">
        <f aca="false">IF(BA$9=0,0,(SIN(BA$12)*COS($E63)+SIN($E63)*COS(BA$12))/SIN($E63)*BA$9)</f>
        <v>27.0902767119526</v>
      </c>
      <c r="EN63" s="0" t="n">
        <f aca="false">IF(BB$9=0,0,(SIN(BB$12)*COS($E63)+SIN($E63)*COS(BB$12))/SIN($E63)*BB$9)</f>
        <v>26.6994331673838</v>
      </c>
      <c r="EO63" s="0" t="n">
        <f aca="false">IF(BC$9=0,0,(SIN(BC$12)*COS($E63)+SIN($E63)*COS(BC$12))/SIN($E63)*BC$9)</f>
        <v>26.3022272974305</v>
      </c>
      <c r="EP63" s="0" t="n">
        <f aca="false">IF(BD$9=0,0,(SIN(BD$12)*COS($E63)+SIN($E63)*COS(BD$12))/SIN($E63)*BD$9)</f>
        <v>25.8989749257358</v>
      </c>
      <c r="EQ63" s="0" t="n">
        <f aca="false">IF(BE$9=0,0,(SIN(BE$12)*COS($E63)+SIN($E63)*COS(BE$12))/SIN($E63)*BE$9)</f>
        <v>25.4899931190826</v>
      </c>
      <c r="ER63" s="0" t="n">
        <f aca="false">IF(BF$9=0,0,(SIN(BF$12)*COS($E63)+SIN($E63)*COS(BF$12))/SIN($E63)*BF$9)</f>
        <v>25.0756000316469</v>
      </c>
      <c r="ES63" s="0" t="n">
        <f aca="false">IF(BG$9=0,0,(SIN(BG$12)*COS($E63)+SIN($E63)*COS(BG$12))/SIN($E63)*BG$9)</f>
        <v>25.3453073428772</v>
      </c>
      <c r="ET63" s="0" t="n">
        <f aca="false">IF(BH$9=0,0,(SIN(BH$12)*COS($E63)+SIN($E63)*COS(BH$12))/SIN($E63)*BH$9)</f>
        <v>25.6040345165668</v>
      </c>
      <c r="EU63" s="0" t="n">
        <f aca="false">IF(BI$9=0,0,(SIN(BI$12)*COS($E63)+SIN($E63)*COS(BI$12))/SIN($E63)*BI$9)</f>
        <v>25.8514750658242</v>
      </c>
      <c r="EV63" s="0" t="n">
        <f aca="false">IF(BJ$9=0,0,(SIN(BJ$12)*COS($E63)+SIN($E63)*COS(BJ$12))/SIN($E63)*BJ$9)</f>
        <v>26.0873270040648</v>
      </c>
      <c r="EW63" s="0" t="n">
        <f aca="false">IF(BK$9=0,0,(SIN(BK$12)*COS($E63)+SIN($E63)*COS(BK$12))/SIN($E63)*BK$9)</f>
        <v>26.3112930060281</v>
      </c>
      <c r="EX63" s="0" t="n">
        <f aca="false">IF(BL$9=0,0,(SIN(BL$12)*COS($E63)+SIN($E63)*COS(BL$12))/SIN($E63)*BL$9)</f>
        <v>26.7664115814063</v>
      </c>
      <c r="EY63" s="0" t="n">
        <f aca="false">IF(BM$9=0,0,(SIN(BM$12)*COS($E63)+SIN($E63)*COS(BM$12))/SIN($E63)*BM$9)</f>
        <v>27.2060655478985</v>
      </c>
      <c r="EZ63" s="0" t="n">
        <f aca="false">IF(BN$9=0,0,(SIN(BN$12)*COS($E63)+SIN($E63)*COS(BN$12))/SIN($E63)*BN$9)</f>
        <v>27.6297515194956</v>
      </c>
      <c r="FA63" s="0" t="n">
        <f aca="false">IF(BO$9=0,0,(SIN(BO$12)*COS($E63)+SIN($E63)*COS(BO$12))/SIN($E63)*BO$9)</f>
        <v>28.0369733138296</v>
      </c>
      <c r="FB63" s="0" t="n">
        <f aca="false">IF(BP$9=0,0,(SIN(BP$12)*COS($E63)+SIN($E63)*COS(BP$12))/SIN($E63)*BP$9)</f>
        <v>28.4272422151444</v>
      </c>
      <c r="FC63" s="0" t="n">
        <f aca="false">IF(BQ$9=0,0,(SIN(BQ$12)*COS($E63)+SIN($E63)*COS(BQ$12))/SIN($E63)*BQ$9)</f>
        <v>28.9176285698967</v>
      </c>
      <c r="FD63" s="0" t="n">
        <f aca="false">IF(BR$9=0,0,(SIN(BR$12)*COS($E63)+SIN($E63)*COS(BR$12))/SIN($E63)*BR$9)</f>
        <v>29.3882454082445</v>
      </c>
      <c r="FE63" s="0" t="n">
        <f aca="false">IF(BS$9=0,0,(SIN(BS$12)*COS($E63)+SIN($E63)*COS(BS$12))/SIN($E63)*BS$9)</f>
        <v>29.8385213905566</v>
      </c>
      <c r="FF63" s="0" t="n">
        <f aca="false">IF(BT$9=0,0,(SIN(BT$12)*COS($E63)+SIN($E63)*COS(BT$12))/SIN($E63)*BT$9)</f>
        <v>30.2678948423968</v>
      </c>
      <c r="FG63" s="0" t="n">
        <f aca="false">IF(BU$9=0,0,(SIN(BU$12)*COS($E63)+SIN($E63)*COS(BU$12))/SIN($E63)*BU$9)</f>
        <v>30.6758140549264</v>
      </c>
      <c r="FH63" s="0" t="n">
        <f aca="false">IF(BV$9=0,0,(SIN(BV$12)*COS($E63)+SIN($E63)*COS(BV$12))/SIN($E63)*BV$9)</f>
        <v>31.2868226361123</v>
      </c>
      <c r="FI63" s="0" t="n">
        <f aca="false">IF(BW$9=0,0,(SIN(BW$12)*COS($E63)+SIN($E63)*COS(BW$12))/SIN($E63)*BW$9)</f>
        <v>31.870881117107</v>
      </c>
      <c r="FJ63" s="0" t="n">
        <f aca="false">IF(BX$9=0,0,(SIN(BX$12)*COS($E63)+SIN($E63)*COS(BX$12))/SIN($E63)*BX$9)</f>
        <v>32.4272657782285</v>
      </c>
      <c r="FK63" s="0" t="n">
        <f aca="false">IF(BY$9=0,0,(SIN(BY$12)*COS($E63)+SIN($E63)*COS(BY$12))/SIN($E63)*BY$9)</f>
        <v>32.9552668020164</v>
      </c>
      <c r="FL63" s="0" t="n">
        <f aca="false">IF(BZ$9=0,0,(SIN(BZ$12)*COS($E63)+SIN($E63)*COS(BZ$12))/SIN($E63)*BZ$9)</f>
        <v>33.4541886540417</v>
      </c>
      <c r="FM63" s="0" t="n">
        <f aca="false">IF(CA$9=0,0,(SIN(CA$12)*COS($E63)+SIN($E63)*COS(CA$12))/SIN($E63)*CA$9)</f>
        <v>34.2433820657386</v>
      </c>
      <c r="FN63" s="0" t="n">
        <f aca="false">IF(CB$9=0,0,(SIN(CB$12)*COS($E63)+SIN($E63)*COS(CB$12))/SIN($E63)*CB$9)</f>
        <v>34.9945173998055</v>
      </c>
      <c r="FO63" s="0" t="n">
        <f aca="false">IF(CC$9=0,0,(SIN(CC$12)*COS($E63)+SIN($E63)*COS(CC$12))/SIN($E63)*CC$9)</f>
        <v>35.7066552273361</v>
      </c>
      <c r="FP63" s="0" t="n">
        <f aca="false">IF(CD$9=0,0,(SIN(CD$12)*COS($E63)+SIN($E63)*COS(CD$12))/SIN($E63)*CD$9)</f>
        <v>36.3788766304224</v>
      </c>
      <c r="FQ63" s="0" t="n">
        <f aca="false">IF(CE$9=0,0,(SIN(CE$12)*COS($E63)+SIN($E63)*COS(CE$12))/SIN($E63)*CE$9)</f>
        <v>37.0102836958999</v>
      </c>
      <c r="FR63" s="0" t="n">
        <f aca="false">IF(CF$9=0,0,(SIN(CF$12)*COS($E63)+SIN($E63)*COS(CF$12))/SIN($E63)*CF$9)</f>
        <v>38.2</v>
      </c>
      <c r="FS63" s="0" t="n">
        <f aca="false">IF(CG$9=0,0,(SIN(CG$12)*COS($E63)+SIN($E63)*COS(CG$12))/SIN($E63)*CG$9)</f>
        <v>39.3300291017977</v>
      </c>
      <c r="FT63" s="0" t="n">
        <f aca="false">IF(CH$9=0,0,(SIN(CH$12)*COS($E63)+SIN($E63)*COS(CH$12))/SIN($E63)*CH$9)</f>
        <v>40.3989985078313</v>
      </c>
      <c r="FU63" s="0" t="n">
        <f aca="false">IF(CI$9=0,0,(SIN(CI$12)*COS($E63)+SIN($E63)*COS(CI$12))/SIN($E63)*CI$9)</f>
        <v>41.4055692740711</v>
      </c>
      <c r="FV63" s="0" t="n">
        <f aca="false">IF(CJ$9=0,0,(SIN(CJ$12)*COS($E63)+SIN($E63)*COS(CJ$12))/SIN($E63)*CJ$9)</f>
        <v>42.348436722443</v>
      </c>
      <c r="FW63" s="0" t="n">
        <f aca="false">IF(CK$9=0,0,(SIN(CK$12)*COS($E63)+SIN($E63)*COS(CK$12))/SIN($E63)*CK$9)</f>
        <v>44.4296337222451</v>
      </c>
      <c r="FX63" s="0" t="n">
        <f aca="false">IF(CL$9=0,0,(SIN(CL$12)*COS($E63)+SIN($E63)*COS(CL$12))/SIN($E63)*CL$9)</f>
        <v>46.4036971547856</v>
      </c>
      <c r="FY63" s="0" t="n">
        <f aca="false">IF(CM$9=0,0,(SIN(CM$12)*COS($E63)+SIN($E63)*COS(CM$12))/SIN($E63)*CM$9)</f>
        <v>48.2683483736572</v>
      </c>
      <c r="FZ63" s="0" t="n">
        <f aca="false">IF(CN$9=0,0,(SIN(CN$12)*COS($E63)+SIN($E63)*COS(CN$12))/SIN($E63)*CN$9)</f>
        <v>50.0213710828307</v>
      </c>
      <c r="GA63" s="0" t="n">
        <f aca="false">IF(CO$9=0,0,(SIN(CO$12)*COS($E63)+SIN($E63)*COS(CO$12))/SIN($E63)*CO$9)</f>
        <v>51.6606125138494</v>
      </c>
      <c r="GB63" s="0" t="n">
        <f aca="false">IF(CP$9=0,0,(SIN(CP$12)*COS($E63)+SIN($E63)*COS(CP$12))/SIN($E63)*CP$9)</f>
        <v>0</v>
      </c>
      <c r="GC63" s="0" t="n">
        <f aca="false">IF(CQ$9=0,0,(SIN(CQ$12)*COS($E63)+SIN($E63)*COS(CQ$12))/SIN($E63)*CQ$9)</f>
        <v>0</v>
      </c>
    </row>
    <row r="64" customFormat="false" ht="12.8" hidden="true" customHeight="false" outlineLevel="0" collapsed="false">
      <c r="A64" s="0" t="n">
        <f aca="false">MAX($F64:$CQ64)</f>
        <v>56.0246456855196</v>
      </c>
      <c r="B64" s="91" t="n">
        <f aca="false">IF(ISNA(INDEX(vmg!$B$6:$B$151,MATCH($C64,vmg!$F$6:$F$151,0))),IF(ISNA(INDEX(vmg!$B$6:$B$151,MATCH($C64,vmg!$D$6:$D$151,0))),0,INDEX(vmg!$B$6:$B$151,MATCH($C64,vmg!$D$6:$D$151,0))),INDEX(vmg!$B$6:$B$151,MATCH($C64,vmg!$F$6:$F$151,0)))</f>
        <v>71.464</v>
      </c>
      <c r="C64" s="90" t="n">
        <f aca="false">MOD(Best +D64,360)</f>
        <v>133</v>
      </c>
      <c r="D64" s="90" t="n">
        <f aca="false">D63+1</f>
        <v>52</v>
      </c>
      <c r="E64" s="1" t="n">
        <f aca="false">D64*PI()/180</f>
        <v>0.907571211037051</v>
      </c>
      <c r="F64" s="12" t="n">
        <f aca="false">IF(OR(F154=0,CR64=0),0,F154*CR64/(F154+CR64))</f>
        <v>33.79999885756</v>
      </c>
      <c r="G64" s="12" t="n">
        <f aca="false">IF(OR(G154=0,CS64=0),0,G154*CS64/(G154+CS64))</f>
        <v>34.9920873179624</v>
      </c>
      <c r="H64" s="12" t="n">
        <f aca="false">IF(OR(H154=0,CT64=0),0,H154*CT64/(H154+CT64))</f>
        <v>36.1530827193769</v>
      </c>
      <c r="I64" s="12" t="n">
        <f aca="false">IF(OR(I154=0,CU64=0),0,I154*CU64/(I154+CU64))</f>
        <v>37.9602856206329</v>
      </c>
      <c r="J64" s="12" t="n">
        <f aca="false">IF(OR(J154=0,CV64=0),0,J154*CV64/(J154+CV64))</f>
        <v>39.7136747483779</v>
      </c>
      <c r="K64" s="12" t="n">
        <f aca="false">IF(OR(K154=0,CW64=0),0,K154*CW64/(K154+CW64))</f>
        <v>41.4083633853242</v>
      </c>
      <c r="L64" s="12" t="n">
        <f aca="false">IF(OR(L154=0,CX64=0),0,L154*CX64/(L154+CX64))</f>
        <v>43.040124595059</v>
      </c>
      <c r="M64" s="12" t="n">
        <f aca="false">IF(OR(M154=0,CY64=0),0,M154*CY64/(M154+CY64))</f>
        <v>44.6053908192652</v>
      </c>
      <c r="N64" s="12" t="n">
        <f aca="false">IF(OR(N154=0,CZ64=0),0,N154*CZ64/(N154+CZ64))</f>
        <v>47.1579712793063</v>
      </c>
      <c r="O64" s="12" t="n">
        <f aca="false">IF(OR(O154=0,DA64=0),0,O154*DA64/(O154+DA64))</f>
        <v>49.5810875926031</v>
      </c>
      <c r="P64" s="12" t="n">
        <f aca="false">IF(OR(P154=0,DB64=0),0,P154*DB64/(P154+DB64))</f>
        <v>51.8689523668833</v>
      </c>
      <c r="Q64" s="12" t="n">
        <f aca="false">IF(OR(Q154=0,DC64=0),0,Q154*DC64/(Q154+DC64))</f>
        <v>54.0175773237277</v>
      </c>
      <c r="R64" s="12" t="n">
        <f aca="false">IF(OR(R154=0,DD64=0),0,R154*DD64/(R154+DD64))</f>
        <v>56.0246456855196</v>
      </c>
      <c r="S64" s="12" t="n">
        <f aca="false">IF(OR(S154=0,DE64=0),0,S154*DE64/(S154+DE64))</f>
        <v>53.5511071637626</v>
      </c>
      <c r="T64" s="12" t="n">
        <f aca="false">IF(OR(T154=0,DF64=0),0,T154*DF64/(T154+DF64))</f>
        <v>51.119680431493</v>
      </c>
      <c r="U64" s="12" t="n">
        <f aca="false">IF(OR(U154=0,DG64=0),0,U154*DG64/(U154+DG64))</f>
        <v>48.7214989104305</v>
      </c>
      <c r="V64" s="12" t="n">
        <f aca="false">IF(OR(V154=0,DH64=0),0,V154*DH64/(V154+DH64))</f>
        <v>46.348135803682</v>
      </c>
      <c r="W64" s="12" t="n">
        <f aca="false">IF(OR(W154=0,DI64=0),0,W154*DI64/(W154+DI64))</f>
        <v>43.9914863987889</v>
      </c>
      <c r="X64" s="12" t="n">
        <f aca="false">IF(OR(X154=0,DJ64=0),0,X154*DJ64/(X154+DJ64))</f>
        <v>42.4966716501877</v>
      </c>
      <c r="Y64" s="12" t="n">
        <f aca="false">IF(OR(Y154=0,DK64=0),0,Y154*DK64/(Y154+DK64))</f>
        <v>41.013923810916</v>
      </c>
      <c r="Z64" s="12" t="n">
        <f aca="false">IF(OR(Z154=0,DL64=0),0,Z154*DL64/(Z154+DL64))</f>
        <v>39.5405718773446</v>
      </c>
      <c r="AA64" s="12" t="n">
        <f aca="false">IF(OR(AA154=0,DM64=0),0,AA154*DM64/(AA154+DM64))</f>
        <v>38.0740354859242</v>
      </c>
      <c r="AB64" s="12" t="n">
        <f aca="false">IF(OR(AB154=0,DN64=0),0,AB154*DN64/(AB154+DN64))</f>
        <v>36.6118048036317</v>
      </c>
      <c r="AC64" s="12" t="n">
        <f aca="false">IF(OR(AC154=0,DO64=0),0,AC154*DO64/(AC154+DO64))</f>
        <v>35.6217633697422</v>
      </c>
      <c r="AD64" s="12" t="n">
        <f aca="false">IF(OR(AD154=0,DP64=0),0,AD154*DP64/(AD154+DP64))</f>
        <v>34.6351848125832</v>
      </c>
      <c r="AE64" s="12" t="n">
        <f aca="false">IF(OR(AE154=0,DQ64=0),0,AE154*DQ64/(AE154+DQ64))</f>
        <v>33.6512169938586</v>
      </c>
      <c r="AF64" s="12" t="n">
        <f aca="false">IF(OR(AF154=0,DR64=0),0,AF154*DR64/(AF154+DR64))</f>
        <v>32.6690330857832</v>
      </c>
      <c r="AG64" s="12" t="n">
        <f aca="false">IF(OR(AG154=0,DS64=0),0,AG154*DS64/(AG154+DS64))</f>
        <v>31.6878278949815</v>
      </c>
      <c r="AH64" s="12" t="n">
        <f aca="false">IF(OR(AH154=0,DT64=0),0,AH154*DT64/(AH154+DT64))</f>
        <v>30.9434018706778</v>
      </c>
      <c r="AI64" s="12" t="n">
        <f aca="false">IF(OR(AI154=0,DU64=0),0,AI154*DU64/(AI154+DU64))</f>
        <v>30.1995713017647</v>
      </c>
      <c r="AJ64" s="12" t="n">
        <f aca="false">IF(OR(AJ154=0,DV64=0),0,AJ154*DV64/(AJ154+DV64))</f>
        <v>29.4560327645</v>
      </c>
      <c r="AK64" s="12" t="n">
        <f aca="false">IF(OR(AK154=0,DW64=0),0,AK154*DW64/(AK154+DW64))</f>
        <v>28.7124923324207</v>
      </c>
      <c r="AL64" s="12" t="n">
        <f aca="false">IF(OR(AL154=0,DX64=0),0,AL154*DX64/(AL154+DX64))</f>
        <v>27.9686648836365</v>
      </c>
      <c r="AM64" s="12" t="n">
        <f aca="false">IF(OR(AM154=0,DY64=0),0,AM154*DY64/(AM154+DY64))</f>
        <v>27.3825177925345</v>
      </c>
      <c r="AN64" s="12" t="n">
        <f aca="false">IF(OR(AN154=0,DZ64=0),0,AN154*DZ64/(AN154+DZ64))</f>
        <v>26.7959206476802</v>
      </c>
      <c r="AO64" s="12" t="n">
        <f aca="false">IF(OR(AO154=0,EA64=0),0,AO154*EA64/(AO154+EA64))</f>
        <v>26.2087984246827</v>
      </c>
      <c r="AP64" s="12" t="n">
        <f aca="false">IF(OR(AP154=0,EB64=0),0,AP154*EB64/(AP154+EB64))</f>
        <v>25.6210804324123</v>
      </c>
      <c r="AQ64" s="12" t="n">
        <f aca="false">IF(OR(AQ154=0,EC64=0),0,AQ154*EC64/(AQ154+EC64))</f>
        <v>25.0327003590955</v>
      </c>
      <c r="AR64" s="12" t="n">
        <f aca="false">IF(OR(AR154=0,ED64=0),0,AR154*ED64/(AR154+ED64))</f>
        <v>24.6014896429315</v>
      </c>
      <c r="AS64" s="12" t="n">
        <f aca="false">IF(OR(AS154=0,EE64=0),0,AS154*EE64/(AS154+EE64))</f>
        <v>24.1692736272898</v>
      </c>
      <c r="AT64" s="12" t="n">
        <f aca="false">IF(OR(AT154=0,EF64=0),0,AT154*EF64/(AT154+EF64))</f>
        <v>23.7360972252472</v>
      </c>
      <c r="AU64" s="12" t="n">
        <f aca="false">IF(OR(AU154=0,EG64=0),0,AU154*EG64/(AU154+EG64))</f>
        <v>23.3020064378629</v>
      </c>
      <c r="AV64" s="12" t="n">
        <f aca="false">IF(OR(AV154=0,EH64=0),0,AV154*EH64/(AV154+EH64))</f>
        <v>22.8670485499235</v>
      </c>
      <c r="AW64" s="12" t="n">
        <f aca="false">IF(OR(AW154=0,EI64=0),0,AW154*EI64/(AW154+EI64))</f>
        <v>22.4717734918496</v>
      </c>
      <c r="AX64" s="12" t="n">
        <f aca="false">IF(OR(AX154=0,EJ64=0),0,AX154*EJ64/(AX154+EJ64))</f>
        <v>22.0755345081493</v>
      </c>
      <c r="AY64" s="12" t="n">
        <f aca="false">IF(OR(AY154=0,EK64=0),0,AY154*EK64/(AY154+EK64))</f>
        <v>21.6783949275497</v>
      </c>
      <c r="AZ64" s="12" t="n">
        <f aca="false">IF(OR(AZ154=0,EL64=0),0,AZ154*EL64/(AZ154+EL64))</f>
        <v>21.2804191265155</v>
      </c>
      <c r="BA64" s="12" t="n">
        <f aca="false">IF(OR(BA154=0,EM64=0),0,BA154*EM64/(BA154+EM64))</f>
        <v>20.8816727123476</v>
      </c>
      <c r="BB64" s="12" t="n">
        <f aca="false">IF(OR(BB154=0,EN64=0),0,BB154*EN64/(BB154+EN64))</f>
        <v>20.5558406974474</v>
      </c>
      <c r="BC64" s="12" t="n">
        <f aca="false">IF(OR(BC154=0,EO64=0),0,BC154*EO64/(BC154+EO64))</f>
        <v>20.2288330596812</v>
      </c>
      <c r="BD64" s="12" t="n">
        <f aca="false">IF(OR(BD154=0,EP64=0),0,BD154*EP64/(BD154+EP64))</f>
        <v>19.900724849154</v>
      </c>
      <c r="BE64" s="12" t="n">
        <f aca="false">IF(OR(BE154=0,EQ64=0),0,BE154*EQ64/(BE154+EQ64))</f>
        <v>19.5715912613971</v>
      </c>
      <c r="BF64" s="12" t="n">
        <f aca="false">IF(OR(BF154=0,ER64=0),0,BF154*ER64/(BF154+ER64))</f>
        <v>19.2415077725325</v>
      </c>
      <c r="BG64" s="12" t="n">
        <f aca="false">IF(OR(BG154=0,ES64=0),0,BG154*ES64/(BG154+ES64))</f>
        <v>19.3209826987258</v>
      </c>
      <c r="BH64" s="12" t="n">
        <f aca="false">IF(OR(BH154=0,ET64=0),0,BH154*ET64/(BH154+ET64))</f>
        <v>19.3906078437729</v>
      </c>
      <c r="BI64" s="12" t="n">
        <f aca="false">IF(OR(BI154=0,EU64=0),0,BI154*EU64/(BI154+EU64))</f>
        <v>19.4504084850598</v>
      </c>
      <c r="BJ64" s="12" t="n">
        <f aca="false">IF(OR(BJ154=0,EV64=0),0,BJ154*EV64/(BJ154+EV64))</f>
        <v>19.5004151970063</v>
      </c>
      <c r="BK64" s="12" t="n">
        <f aca="false">IF(OR(BK154=0,EW64=0),0,BK154*EW64/(BK154+EW64))</f>
        <v>19.5406633994693</v>
      </c>
      <c r="BL64" s="12" t="n">
        <f aca="false">IF(OR(BL154=0,EX64=0),0,BL154*EX64/(BL154+EX64))</f>
        <v>19.7060625911314</v>
      </c>
      <c r="BM64" s="12" t="n">
        <f aca="false">IF(OR(BM154=0,EY64=0),0,BM154*EY64/(BM154+EY64))</f>
        <v>19.8561919490609</v>
      </c>
      <c r="BN64" s="12" t="n">
        <f aca="false">IF(OR(BN154=0,EZ64=0),0,BN154*EZ64/(BN154+EZ64))</f>
        <v>19.9911645194757</v>
      </c>
      <c r="BO64" s="12" t="n">
        <f aca="false">IF(OR(BO154=0,FA64=0),0,BO154*FA64/(BO154+FA64))</f>
        <v>20.1111029905755</v>
      </c>
      <c r="BP64" s="12" t="n">
        <f aca="false">IF(OR(BP154=0,FB64=0),0,BP154*FB64/(BP154+FB64))</f>
        <v>20.2161385291757</v>
      </c>
      <c r="BQ64" s="12" t="n">
        <f aca="false">IF(OR(BQ154=0,FC64=0),0,BQ154*FC64/(BQ154+FC64))</f>
        <v>20.3660713726018</v>
      </c>
      <c r="BR64" s="12" t="n">
        <f aca="false">IF(OR(BR154=0,FD64=0),0,BR154*FD64/(BR154+FD64))</f>
        <v>20.4983475026504</v>
      </c>
      <c r="BS64" s="12" t="n">
        <f aca="false">IF(OR(BS154=0,FE64=0),0,BS154*FE64/(BS154+FE64))</f>
        <v>20.6131881197422</v>
      </c>
      <c r="BT64" s="12" t="n">
        <f aca="false">IF(OR(BT154=0,FF64=0),0,BT154*FF64/(BT154+FF64))</f>
        <v>20.7108204561299</v>
      </c>
      <c r="BU64" s="12" t="n">
        <f aca="false">IF(OR(BU154=0,FG64=0),0,BU154*FG64/(BU154+FG64))</f>
        <v>20.791476425877</v>
      </c>
      <c r="BV64" s="12" t="n">
        <f aca="false">IF(OR(BV154=0,FH64=0),0,BV154*FH64/(BV154+FH64))</f>
        <v>20.9590648890472</v>
      </c>
      <c r="BW64" s="12" t="n">
        <f aca="false">IF(OR(BW154=0,FI64=0),0,BW154*FI64/(BW154+FI64))</f>
        <v>21.1039339866611</v>
      </c>
      <c r="BX64" s="12" t="n">
        <f aca="false">IF(OR(BX154=0,FJ64=0),0,BX154*FJ64/(BX154+FJ64))</f>
        <v>21.2265354473406</v>
      </c>
      <c r="BY64" s="12" t="n">
        <f aca="false">IF(OR(BY154=0,FK64=0),0,BY154*FK64/(BY154+FK64))</f>
        <v>21.3273190864041</v>
      </c>
      <c r="BZ64" s="12" t="n">
        <f aca="false">IF(OR(BZ154=0,FL64=0),0,BZ154*FL64/(BZ154+FL64))</f>
        <v>21.4067311105459</v>
      </c>
      <c r="CA64" s="12" t="n">
        <f aca="false">IF(OR(CA154=0,FM64=0),0,CA154*FM64/(CA154+FM64))</f>
        <v>21.5962727582005</v>
      </c>
      <c r="CB64" s="12" t="n">
        <f aca="false">IF(OR(CB154=0,FN64=0),0,CB154*FN64/(CB154+FN64))</f>
        <v>21.7558067851354</v>
      </c>
      <c r="CC64" s="12" t="n">
        <f aca="false">IF(OR(CC154=0,FO64=0),0,CC154*FO64/(CC154+FO64))</f>
        <v>21.8862221112429</v>
      </c>
      <c r="CD64" s="12" t="n">
        <f aca="false">IF(OR(CD154=0,FP64=0),0,CD154*FP64/(CD154+FP64))</f>
        <v>21.9883817378613</v>
      </c>
      <c r="CE64" s="12" t="n">
        <f aca="false">IF(OR(CE154=0,FQ64=0),0,CE154*FQ64/(CE154+FQ64))</f>
        <v>22.0631214532799</v>
      </c>
      <c r="CF64" s="12" t="n">
        <f aca="false">IF(OR(CF154=0,FR64=0),0,CF154*FR64/(CF154+FR64))</f>
        <v>22.3233538150162</v>
      </c>
      <c r="CG64" s="12" t="n">
        <f aca="false">IF(OR(CG154=0,FS64=0),0,CG154*FS64/(CG154+FS64))</f>
        <v>22.5383252536405</v>
      </c>
      <c r="CH64" s="12" t="n">
        <f aca="false">IF(OR(CH154=0,FT64=0),0,CH154*FT64/(CH154+FT64))</f>
        <v>22.7101404426768</v>
      </c>
      <c r="CI64" s="12" t="n">
        <f aca="false">IF(OR(CI154=0,FU64=0),0,CI154*FU64/(CI154+FU64))</f>
        <v>22.8407815548986</v>
      </c>
      <c r="CJ64" s="12" t="n">
        <f aca="false">IF(OR(CJ154=0,FV64=0),0,CJ154*FV64/(CJ154+FV64))</f>
        <v>22.9321131491621</v>
      </c>
      <c r="CK64" s="12" t="n">
        <f aca="false">IF(OR(CK154=0,FW64=0),0,CK154*FW64/(CK154+FW64))</f>
        <v>23.3325082241521</v>
      </c>
      <c r="CL64" s="12" t="n">
        <f aca="false">IF(OR(CL154=0,FX64=0),0,CL154*FX64/(CL154+FX64))</f>
        <v>23.6539071258988</v>
      </c>
      <c r="CM64" s="12" t="n">
        <f aca="false">IF(OR(CM154=0,FY64=0),0,CM154*FY64/(CM154+FY64))</f>
        <v>23.9024231842231</v>
      </c>
      <c r="CN64" s="12" t="n">
        <f aca="false">IF(OR(CN154=0,FZ64=0),0,CN154*FZ64/(CN154+FZ64))</f>
        <v>24.0835471746694</v>
      </c>
      <c r="CO64" s="12" t="n">
        <f aca="false">IF(OR(CO154=0,GA64=0),0,CO154*GA64/(CO154+GA64))</f>
        <v>24.2022159992378</v>
      </c>
      <c r="CP64" s="12" t="n">
        <f aca="false">IF(OR(CP154=0,GB64=0),0,CP154*GB64/(CP154+GB64))</f>
        <v>0</v>
      </c>
      <c r="CQ64" s="12" t="n">
        <f aca="false">IF(OR(CQ154=0,GC64=0),0,CQ154*GC64/(CQ154+GC64))</f>
        <v>0</v>
      </c>
      <c r="CR64" s="0" t="n">
        <f aca="false">IF(F$9=0,0,(SIN(F$12)*COS($E64)+SIN($E64)*COS(F$12))/SIN($E64)*F$9)</f>
        <v>33.8</v>
      </c>
      <c r="CS64" s="0" t="n">
        <f aca="false">IF(G$9=0,0,(SIN(G$12)*COS($E64)+SIN($E64)*COS(G$12))/SIN($E64)*G$9)</f>
        <v>35.3705570299374</v>
      </c>
      <c r="CT64" s="0" t="n">
        <f aca="false">IF(H$9=0,0,(SIN(H$12)*COS($E64)+SIN($E64)*COS(H$12))/SIN($E64)*H$9)</f>
        <v>36.9596628779428</v>
      </c>
      <c r="CU64" s="0" t="n">
        <f aca="false">IF(I$9=0,0,(SIN(I$12)*COS($E64)+SIN($E64)*COS(I$12))/SIN($E64)*I$9)</f>
        <v>39.2938131014101</v>
      </c>
      <c r="CV64" s="0" t="n">
        <f aca="false">IF(J$9=0,0,(SIN(J$12)*COS($E64)+SIN($E64)*COS(J$12))/SIN($E64)*J$9)</f>
        <v>41.6617257098554</v>
      </c>
      <c r="CW64" s="0" t="n">
        <f aca="false">IF(K$9=0,0,(SIN(K$12)*COS($E64)+SIN($E64)*COS(K$12))/SIN($E64)*K$9)</f>
        <v>44.0615326047555</v>
      </c>
      <c r="CX64" s="0" t="n">
        <f aca="false">IF(L$9=0,0,(SIN(L$12)*COS($E64)+SIN($E64)*COS(L$12))/SIN($E64)*L$9)</f>
        <v>46.4913423913015</v>
      </c>
      <c r="CY64" s="0" t="n">
        <f aca="false">IF(M$9=0,0,(SIN(M$12)*COS($E64)+SIN($E64)*COS(M$12))/SIN($E64)*M$9)</f>
        <v>48.9492413080009</v>
      </c>
      <c r="CZ64" s="0" t="n">
        <f aca="false">IF(N$9=0,0,(SIN(N$12)*COS($E64)+SIN($E64)*COS(N$12))/SIN($E64)*N$9)</f>
        <v>52.7520965816658</v>
      </c>
      <c r="DA64" s="0" t="n">
        <f aca="false">IF(O$9=0,0,(SIN(O$12)*COS($E64)+SIN($E64)*COS(O$12))/SIN($E64)*O$9)</f>
        <v>56.6053253206882</v>
      </c>
      <c r="DB64" s="0" t="n">
        <f aca="false">IF(P$9=0,0,(SIN(P$12)*COS($E64)+SIN($E64)*COS(P$12))/SIN($E64)*P$9)</f>
        <v>60.5057352277931</v>
      </c>
      <c r="DC64" s="0" t="n">
        <f aca="false">IF(Q$9=0,0,(SIN(Q$12)*COS($E64)+SIN($E64)*COS(Q$12))/SIN($E64)*Q$9)</f>
        <v>64.4501000097821</v>
      </c>
      <c r="DD64" s="0" t="n">
        <f aca="false">IF(R$9=0,0,(SIN(R$12)*COS($E64)+SIN($E64)*COS(R$12))/SIN($E64)*R$9)</f>
        <v>68.4351609811458</v>
      </c>
      <c r="DE64" s="0" t="n">
        <f aca="false">IF(S$9=0,0,(SIN(S$12)*COS($E64)+SIN($E64)*COS(S$12))/SIN($E64)*S$9)</f>
        <v>65.7869263601051</v>
      </c>
      <c r="DF64" s="0" t="n">
        <f aca="false">IF(T$9=0,0,(SIN(T$12)*COS($E64)+SIN($E64)*COS(T$12))/SIN($E64)*T$9)</f>
        <v>63.066236936863</v>
      </c>
      <c r="DG64" s="0" t="n">
        <f aca="false">IF(U$9=0,0,(SIN(U$12)*COS($E64)+SIN($E64)*COS(U$12))/SIN($E64)*U$9)</f>
        <v>60.2758911864433</v>
      </c>
      <c r="DH64" s="0" t="n">
        <f aca="false">IF(V$9=0,0,(SIN(V$12)*COS($E64)+SIN($E64)*COS(V$12))/SIN($E64)*V$9)</f>
        <v>57.4187241681232</v>
      </c>
      <c r="DI64" s="0" t="n">
        <f aca="false">IF(W$9=0,0,(SIN(W$12)*COS($E64)+SIN($E64)*COS(W$12))/SIN($E64)*W$9)</f>
        <v>54.4976060571681</v>
      </c>
      <c r="DJ64" s="0" t="n">
        <f aca="false">IF(X$9=0,0,(SIN(X$12)*COS($E64)+SIN($E64)*COS(X$12))/SIN($E64)*X$9)</f>
        <v>52.8271764189547</v>
      </c>
      <c r="DK64" s="0" t="n">
        <f aca="false">IF(Y$9=0,0,(SIN(Y$12)*COS($E64)+SIN($E64)*COS(Y$12))/SIN($E64)*Y$9)</f>
        <v>51.1149005723255</v>
      </c>
      <c r="DL64" s="0" t="n">
        <f aca="false">IF(Z$9=0,0,(SIN(Z$12)*COS($E64)+SIN($E64)*COS(Z$12))/SIN($E64)*Z$9)</f>
        <v>49.3625389481487</v>
      </c>
      <c r="DM64" s="0" t="n">
        <f aca="false">IF(AA$9=0,0,(SIN(AA$12)*COS($E64)+SIN($E64)*COS(AA$12))/SIN($E64)*AA$9)</f>
        <v>47.5718716555231</v>
      </c>
      <c r="DN64" s="0" t="n">
        <f aca="false">IF(AB$9=0,0,(SIN(AB$12)*COS($E64)+SIN($E64)*COS(AB$12))/SIN($E64)*AB$9)</f>
        <v>45.7446975598982</v>
      </c>
      <c r="DO64" s="0" t="n">
        <f aca="false">IF(AC$9=0,0,(SIN(AC$12)*COS($E64)+SIN($E64)*COS(AC$12))/SIN($E64)*AC$9)</f>
        <v>44.6182998341029</v>
      </c>
      <c r="DP64" s="0" t="n">
        <f aca="false">IF(AD$9=0,0,(SIN(AD$12)*COS($E64)+SIN($E64)*COS(AD$12))/SIN($E64)*AD$9)</f>
        <v>43.4657001579915</v>
      </c>
      <c r="DQ64" s="0" t="n">
        <f aca="false">IF(AE$9=0,0,(SIN(AE$12)*COS($E64)+SIN($E64)*COS(AE$12))/SIN($E64)*AE$9)</f>
        <v>42.2880729268398</v>
      </c>
      <c r="DR64" s="0" t="n">
        <f aca="false">IF(AF$9=0,0,(SIN(AF$12)*COS($E64)+SIN($E64)*COS(AF$12))/SIN($E64)*AF$9)</f>
        <v>41.0866037501405</v>
      </c>
      <c r="DS64" s="0" t="n">
        <f aca="false">IF(AG$9=0,0,(SIN(AG$12)*COS($E64)+SIN($E64)*COS(AG$12))/SIN($E64)*AG$9)</f>
        <v>39.8624888385753</v>
      </c>
      <c r="DT64" s="0" t="n">
        <f aca="false">IF(AH$9=0,0,(SIN(AH$12)*COS($E64)+SIN($E64)*COS(AH$12))/SIN($E64)*AH$9)</f>
        <v>38.9918560798163</v>
      </c>
      <c r="DU64" s="0" t="n">
        <f aca="false">IF(AI$9=0,0,(SIN(AI$12)*COS($E64)+SIN($E64)*COS(AI$12))/SIN($E64)*AI$9)</f>
        <v>38.1031926489132</v>
      </c>
      <c r="DV64" s="0" t="n">
        <f aca="false">IF(AJ$9=0,0,(SIN(AJ$12)*COS($E64)+SIN($E64)*COS(AJ$12))/SIN($E64)*AJ$9)</f>
        <v>37.1973792243188</v>
      </c>
      <c r="DW64" s="0" t="n">
        <f aca="false">IF(AK$9=0,0,(SIN(AK$12)*COS($E64)+SIN($E64)*COS(AK$12))/SIN($E64)*AK$9)</f>
        <v>36.2753033971112</v>
      </c>
      <c r="DX64" s="0" t="n">
        <f aca="false">IF(AL$9=0,0,(SIN(AL$12)*COS($E64)+SIN($E64)*COS(AL$12))/SIN($E64)*AL$9)</f>
        <v>35.3378592143036</v>
      </c>
      <c r="DY64" s="0" t="n">
        <f aca="false">IF(AM$9=0,0,(SIN(AM$12)*COS($E64)+SIN($E64)*COS(AM$12))/SIN($E64)*AM$9)</f>
        <v>34.638784563258</v>
      </c>
      <c r="DZ64" s="0" t="n">
        <f aca="false">IF(AN$9=0,0,(SIN(AN$12)*COS($E64)+SIN($E64)*COS(AN$12))/SIN($E64)*AN$9)</f>
        <v>33.9268422728987</v>
      </c>
      <c r="EA64" s="0" t="n">
        <f aca="false">IF(AO$9=0,0,(SIN(AO$12)*COS($E64)+SIN($E64)*COS(AO$12))/SIN($E64)*AO$9)</f>
        <v>33.2027116264808</v>
      </c>
      <c r="EB64" s="0" t="n">
        <f aca="false">IF(AP$9=0,0,(SIN(AP$12)*COS($E64)+SIN($E64)*COS(AP$12))/SIN($E64)*AP$9)</f>
        <v>32.4670761846703</v>
      </c>
      <c r="EC64" s="0" t="n">
        <f aca="false">IF(AQ$9=0,0,(SIN(AQ$12)*COS($E64)+SIN($E64)*COS(AQ$12))/SIN($E64)*AQ$9)</f>
        <v>31.7206234362949</v>
      </c>
      <c r="ED64" s="0" t="n">
        <f aca="false">IF(AR$9=0,0,(SIN(AR$12)*COS($E64)+SIN($E64)*COS(AR$12))/SIN($E64)*AR$9)</f>
        <v>31.2178480907854</v>
      </c>
      <c r="EE64" s="0" t="n">
        <f aca="false">IF(AS$9=0,0,(SIN(AS$12)*COS($E64)+SIN($E64)*COS(AS$12))/SIN($E64)*AS$9)</f>
        <v>30.7055634863335</v>
      </c>
      <c r="EF64" s="0" t="n">
        <f aca="false">IF(AT$9=0,0,(SIN(AT$12)*COS($E64)+SIN($E64)*COS(AT$12))/SIN($E64)*AT$9)</f>
        <v>30.1842348904356</v>
      </c>
      <c r="EG64" s="0" t="n">
        <f aca="false">IF(AU$9=0,0,(SIN(AU$12)*COS($E64)+SIN($E64)*COS(AU$12))/SIN($E64)*AU$9)</f>
        <v>29.6543302312844</v>
      </c>
      <c r="EH64" s="0" t="n">
        <f aca="false">IF(AV$9=0,0,(SIN(AV$12)*COS($E64)+SIN($E64)*COS(AV$12))/SIN($E64)*AV$9)</f>
        <v>29.1163198610698</v>
      </c>
      <c r="EI64" s="0" t="n">
        <f aca="false">IF(AW$9=0,0,(SIN(AW$12)*COS($E64)+SIN($E64)*COS(AW$12))/SIN($E64)*AW$9)</f>
        <v>28.6364141579168</v>
      </c>
      <c r="EJ64" s="0" t="n">
        <f aca="false">IF(AX$9=0,0,(SIN(AX$12)*COS($E64)+SIN($E64)*COS(AX$12))/SIN($E64)*AX$9)</f>
        <v>28.1491289969939</v>
      </c>
      <c r="EK64" s="0" t="n">
        <f aca="false">IF(AY$9=0,0,(SIN(AY$12)*COS($E64)+SIN($E64)*COS(AY$12))/SIN($E64)*AY$9)</f>
        <v>27.6548806037144</v>
      </c>
      <c r="EL64" s="0" t="n">
        <f aca="false">IF(AZ$9=0,0,(SIN(AZ$12)*COS($E64)+SIN($E64)*COS(AZ$12))/SIN($E64)*AZ$9)</f>
        <v>27.1540868337527</v>
      </c>
      <c r="EM64" s="0" t="n">
        <f aca="false">IF(BA$9=0,0,(SIN(BA$12)*COS($E64)+SIN($E64)*COS(BA$12))/SIN($E64)*BA$9)</f>
        <v>26.6471669643386</v>
      </c>
      <c r="EN64" s="0" t="n">
        <f aca="false">IF(BB$9=0,0,(SIN(BB$12)*COS($E64)+SIN($E64)*COS(BB$12))/SIN($E64)*BB$9)</f>
        <v>26.2545164270763</v>
      </c>
      <c r="EO64" s="0" t="n">
        <f aca="false">IF(BC$9=0,0,(SIN(BC$12)*COS($E64)+SIN($E64)*COS(BC$12))/SIN($E64)*BC$9)</f>
        <v>25.8558068229209</v>
      </c>
      <c r="EP64" s="0" t="n">
        <f aca="false">IF(BD$9=0,0,(SIN(BD$12)*COS($E64)+SIN($E64)*COS(BD$12))/SIN($E64)*BD$9)</f>
        <v>25.4513511568846</v>
      </c>
      <c r="EQ64" s="0" t="n">
        <f aca="false">IF(BE$9=0,0,(SIN(BE$12)*COS($E64)+SIN($E64)*COS(BE$12))/SIN($E64)*BE$9)</f>
        <v>25.0414635355076</v>
      </c>
      <c r="ER64" s="0" t="n">
        <f aca="false">IF(BF$9=0,0,(SIN(BF$12)*COS($E64)+SIN($E64)*COS(BF$12))/SIN($E64)*BF$9)</f>
        <v>24.6264590130263</v>
      </c>
      <c r="ES64" s="0" t="n">
        <f aca="false">IF(BG$9=0,0,(SIN(BG$12)*COS($E64)+SIN($E64)*COS(BG$12))/SIN($E64)*BG$9)</f>
        <v>24.8832825997881</v>
      </c>
      <c r="ET64" s="0" t="n">
        <f aca="false">IF(BH$9=0,0,(SIN(BH$12)*COS($E64)+SIN($E64)*COS(BH$12))/SIN($E64)*BH$9)</f>
        <v>25.1290871929041</v>
      </c>
      <c r="EU64" s="0" t="n">
        <f aca="false">IF(BI$9=0,0,(SIN(BI$12)*COS($E64)+SIN($E64)*COS(BI$12))/SIN($E64)*BI$9)</f>
        <v>25.3635744285825</v>
      </c>
      <c r="EV64" s="0" t="n">
        <f aca="false">IF(BJ$9=0,0,(SIN(BJ$12)*COS($E64)+SIN($E64)*COS(BJ$12))/SIN($E64)*BJ$9)</f>
        <v>25.5864505061308</v>
      </c>
      <c r="EW64" s="0" t="n">
        <f aca="false">IF(BK$9=0,0,(SIN(BK$12)*COS($E64)+SIN($E64)*COS(BK$12))/SIN($E64)*BK$9)</f>
        <v>25.7974263451878</v>
      </c>
      <c r="EX64" s="0" t="n">
        <f aca="false">IF(BL$9=0,0,(SIN(BL$12)*COS($E64)+SIN($E64)*COS(BL$12))/SIN($E64)*BL$9)</f>
        <v>26.2347151516254</v>
      </c>
      <c r="EY64" s="0" t="n">
        <f aca="false">IF(BM$9=0,0,(SIN(BM$12)*COS($E64)+SIN($E64)*COS(BM$12))/SIN($E64)*BM$9)</f>
        <v>26.656437745354</v>
      </c>
      <c r="EZ64" s="0" t="n">
        <f aca="false">IF(BN$9=0,0,(SIN(BN$12)*COS($E64)+SIN($E64)*COS(BN$12))/SIN($E64)*BN$9)</f>
        <v>27.0621036038286</v>
      </c>
      <c r="FA64" s="0" t="n">
        <f aca="false">IF(BO$9=0,0,(SIN(BO$12)*COS($E64)+SIN($E64)*COS(BO$12))/SIN($E64)*BO$9)</f>
        <v>27.4512295132058</v>
      </c>
      <c r="FB64" s="0" t="n">
        <f aca="false">IF(BP$9=0,0,(SIN(BP$12)*COS($E64)+SIN($E64)*COS(BP$12))/SIN($E64)*BP$9)</f>
        <v>27.8233398250866</v>
      </c>
      <c r="FC64" s="0" t="n">
        <f aca="false">IF(BQ$9=0,0,(SIN(BQ$12)*COS($E64)+SIN($E64)*COS(BQ$12))/SIN($E64)*BQ$9)</f>
        <v>28.2929788192061</v>
      </c>
      <c r="FD64" s="0" t="n">
        <f aca="false">IF(BR$9=0,0,(SIN(BR$12)*COS($E64)+SIN($E64)*COS(BR$12))/SIN($E64)*BR$9)</f>
        <v>28.7427676120812</v>
      </c>
      <c r="FE64" s="0" t="n">
        <f aca="false">IF(BS$9=0,0,(SIN(BS$12)*COS($E64)+SIN($E64)*COS(BS$12))/SIN($E64)*BS$9)</f>
        <v>29.1721505307435</v>
      </c>
      <c r="FF64" s="0" t="n">
        <f aca="false">IF(BT$9=0,0,(SIN(BT$12)*COS($E64)+SIN($E64)*COS(BT$12))/SIN($E64)*BT$9)</f>
        <v>29.5805816669211</v>
      </c>
      <c r="FG64" s="0" t="n">
        <f aca="false">IF(BU$9=0,0,(SIN(BU$12)*COS($E64)+SIN($E64)*COS(BU$12))/SIN($E64)*BU$9)</f>
        <v>29.9675251697761</v>
      </c>
      <c r="FH64" s="0" t="n">
        <f aca="false">IF(BV$9=0,0,(SIN(BV$12)*COS($E64)+SIN($E64)*COS(BV$12))/SIN($E64)*BV$9)</f>
        <v>30.5522559368815</v>
      </c>
      <c r="FI64" s="0" t="n">
        <f aca="false">IF(BW$9=0,0,(SIN(BW$12)*COS($E64)+SIN($E64)*COS(BW$12))/SIN($E64)*BW$9)</f>
        <v>31.1099622535295</v>
      </c>
      <c r="FJ64" s="0" t="n">
        <f aca="false">IF(BX$9=0,0,(SIN(BX$12)*COS($E64)+SIN($E64)*COS(BX$12))/SIN($E64)*BX$9)</f>
        <v>31.6399413496357</v>
      </c>
      <c r="FK64" s="0" t="n">
        <f aca="false">IF(BY$9=0,0,(SIN(BY$12)*COS($E64)+SIN($E64)*COS(BY$12))/SIN($E64)*BY$9)</f>
        <v>32.1415044604738</v>
      </c>
      <c r="FL64" s="0" t="n">
        <f aca="false">IF(BZ$9=0,0,(SIN(BZ$12)*COS($E64)+SIN($E64)*COS(BZ$12))/SIN($E64)*BZ$9)</f>
        <v>32.613977197109</v>
      </c>
      <c r="FM64" s="0" t="n">
        <f aca="false">IF(CA$9=0,0,(SIN(CA$12)*COS($E64)+SIN($E64)*COS(CA$12))/SIN($E64)*CA$9)</f>
        <v>33.3685555702451</v>
      </c>
      <c r="FN64" s="0" t="n">
        <f aca="false">IF(CB$9=0,0,(SIN(CB$12)*COS($E64)+SIN($E64)*COS(CB$12))/SIN($E64)*CB$9)</f>
        <v>34.0850224318806</v>
      </c>
      <c r="FO64" s="0" t="n">
        <f aca="false">IF(CC$9=0,0,(SIN(CC$12)*COS($E64)+SIN($E64)*COS(CC$12))/SIN($E64)*CC$9)</f>
        <v>34.7624672242652</v>
      </c>
      <c r="FP64" s="0" t="n">
        <f aca="false">IF(CD$9=0,0,(SIN(CD$12)*COS($E64)+SIN($E64)*COS(CD$12))/SIN($E64)*CD$9)</f>
        <v>35.4</v>
      </c>
      <c r="FQ64" s="0" t="n">
        <f aca="false">IF(CE$9=0,0,(SIN(CE$12)*COS($E64)+SIN($E64)*COS(CE$12))/SIN($E64)*CE$9)</f>
        <v>35.9967519013531</v>
      </c>
      <c r="FR64" s="0" t="n">
        <f aca="false">IF(CF$9=0,0,(SIN(CF$12)*COS($E64)+SIN($E64)*COS(CF$12))/SIN($E64)*CF$9)</f>
        <v>37.1351502415529</v>
      </c>
      <c r="FS64" s="0" t="n">
        <f aca="false">IF(CG$9=0,0,(SIN(CG$12)*COS($E64)+SIN($E64)*COS(CG$12))/SIN($E64)*CG$9)</f>
        <v>38.2138341552599</v>
      </c>
      <c r="FT64" s="0" t="n">
        <f aca="false">IF(CH$9=0,0,(SIN(CH$12)*COS($E64)+SIN($E64)*COS(CH$12))/SIN($E64)*CH$9)</f>
        <v>39.2314757106582</v>
      </c>
      <c r="FU64" s="0" t="n">
        <f aca="false">IF(CI$9=0,0,(SIN(CI$12)*COS($E64)+SIN($E64)*COS(CI$12))/SIN($E64)*CI$9)</f>
        <v>40.1867806183704</v>
      </c>
      <c r="FV64" s="0" t="n">
        <f aca="false">IF(CJ$9=0,0,(SIN(CJ$12)*COS($E64)+SIN($E64)*COS(CJ$12))/SIN($E64)*CJ$9)</f>
        <v>41.0784889255389</v>
      </c>
      <c r="FW64" s="0" t="n">
        <f aca="false">IF(CK$9=0,0,(SIN(CK$12)*COS($E64)+SIN($E64)*COS(CK$12))/SIN($E64)*CK$9)</f>
        <v>43.0719064956993</v>
      </c>
      <c r="FX64" s="0" t="n">
        <f aca="false">IF(CL$9=0,0,(SIN(CL$12)*COS($E64)+SIN($E64)*COS(CL$12))/SIN($E64)*CL$9)</f>
        <v>44.9582403936203</v>
      </c>
      <c r="FY64" s="0" t="n">
        <f aca="false">IF(CM$9=0,0,(SIN(CM$12)*COS($E64)+SIN($E64)*COS(CM$12))/SIN($E64)*CM$9)</f>
        <v>46.7352904447227</v>
      </c>
      <c r="FZ64" s="0" t="n">
        <f aca="false">IF(CN$9=0,0,(SIN(CN$12)*COS($E64)+SIN($E64)*COS(CN$12))/SIN($E64)*CN$9)</f>
        <v>48.4009188807212</v>
      </c>
      <c r="GA64" s="0" t="n">
        <f aca="false">IF(CO$9=0,0,(SIN(CO$12)*COS($E64)+SIN($E64)*COS(CO$12))/SIN($E64)*CO$9)</f>
        <v>49.953051477107</v>
      </c>
      <c r="GB64" s="0" t="n">
        <f aca="false">IF(CP$9=0,0,(SIN(CP$12)*COS($E64)+SIN($E64)*COS(CP$12))/SIN($E64)*CP$9)</f>
        <v>0</v>
      </c>
      <c r="GC64" s="0" t="n">
        <f aca="false">IF(CQ$9=0,0,(SIN(CQ$12)*COS($E64)+SIN($E64)*COS(CQ$12))/SIN($E64)*CQ$9)</f>
        <v>0</v>
      </c>
    </row>
    <row r="65" customFormat="false" ht="12.8" hidden="true" customHeight="false" outlineLevel="0" collapsed="false">
      <c r="A65" s="0" t="n">
        <f aca="false">MAX($F65:$CQ65)</f>
        <v>56.3527951369772</v>
      </c>
      <c r="B65" s="91" t="n">
        <f aca="false">IF(ISNA(INDEX(vmg!$B$6:$B$151,MATCH($C65,vmg!$F$6:$F$151,0))),IF(ISNA(INDEX(vmg!$B$6:$B$151,MATCH($C65,vmg!$D$6:$D$151,0))),0,INDEX(vmg!$B$6:$B$151,MATCH($C65,vmg!$D$6:$D$151,0))),INDEX(vmg!$B$6:$B$151,MATCH($C65,vmg!$F$6:$F$151,0)))</f>
        <v>75</v>
      </c>
      <c r="C65" s="90" t="n">
        <f aca="false">MOD(Best +D65,360)</f>
        <v>134</v>
      </c>
      <c r="D65" s="90" t="n">
        <f aca="false">D64+1</f>
        <v>53</v>
      </c>
      <c r="E65" s="1" t="n">
        <f aca="false">D65*PI()/180</f>
        <v>0.925024503556995</v>
      </c>
      <c r="F65" s="12" t="n">
        <f aca="false">IF(OR(F155=0,CR65=0),0,F155*CR65/(F155+CR65))</f>
        <v>33.79999885756</v>
      </c>
      <c r="G65" s="12" t="n">
        <f aca="false">IF(OR(G155=0,CS65=0),0,G155*CS65/(G155+CS65))</f>
        <v>34.9977796600232</v>
      </c>
      <c r="H65" s="12" t="n">
        <f aca="false">IF(OR(H155=0,CT65=0),0,H155*CT65/(H155+CT65))</f>
        <v>36.166217863491</v>
      </c>
      <c r="I65" s="12" t="n">
        <f aca="false">IF(OR(I155=0,CU65=0),0,I155*CU65/(I155+CU65))</f>
        <v>37.9844034266106</v>
      </c>
      <c r="J65" s="12" t="n">
        <f aca="false">IF(OR(J155=0,CV65=0),0,J155*CV65/(J155+CV65))</f>
        <v>39.7518481824536</v>
      </c>
      <c r="K65" s="12" t="n">
        <f aca="false">IF(OR(K155=0,CW65=0),0,K155*CW65/(K155+CW65))</f>
        <v>41.4636889222622</v>
      </c>
      <c r="L65" s="12" t="n">
        <f aca="false">IF(OR(L155=0,CX65=0),0,L155*CX65/(L155+CX65))</f>
        <v>43.1156665134594</v>
      </c>
      <c r="M65" s="12" t="n">
        <f aca="false">IF(OR(M155=0,CY65=0),0,M155*CY65/(M155+CY65))</f>
        <v>44.7041296835933</v>
      </c>
      <c r="N65" s="12" t="n">
        <f aca="false">IF(OR(N155=0,CZ65=0),0,N155*CZ65/(N155+CZ65))</f>
        <v>47.2923828468383</v>
      </c>
      <c r="O65" s="12" t="n">
        <f aca="false">IF(OR(O155=0,DA65=0),0,O155*DA65/(O155+DA65))</f>
        <v>49.7566658405252</v>
      </c>
      <c r="P65" s="12" t="n">
        <f aca="false">IF(OR(P155=0,DB65=0),0,P155*DB65/(P155+DB65))</f>
        <v>52.0908535740094</v>
      </c>
      <c r="Q65" s="12" t="n">
        <f aca="false">IF(OR(Q155=0,DC65=0),0,Q155*DC65/(Q155+DC65))</f>
        <v>54.2905121873291</v>
      </c>
      <c r="R65" s="12" t="n">
        <f aca="false">IF(OR(R155=0,DD65=0),0,R155*DD65/(R155+DD65))</f>
        <v>56.3527951369772</v>
      </c>
      <c r="S65" s="12" t="n">
        <f aca="false">IF(OR(S155=0,DE65=0),0,S155*DE65/(S155+DE65))</f>
        <v>53.8599238895924</v>
      </c>
      <c r="T65" s="12" t="n">
        <f aca="false">IF(OR(T155=0,DF65=0),0,T155*DF65/(T155+DF65))</f>
        <v>51.4064001462078</v>
      </c>
      <c r="U65" s="12" t="n">
        <f aca="false">IF(OR(U155=0,DG65=0),0,U155*DG65/(U155+DG65))</f>
        <v>48.9838633187814</v>
      </c>
      <c r="V65" s="12" t="n">
        <f aca="false">IF(OR(V155=0,DH65=0),0,V155*DH65/(V155+DH65))</f>
        <v>46.5843467748531</v>
      </c>
      <c r="W65" s="12" t="n">
        <f aca="false">IF(OR(W155=0,DI65=0),0,W155*DI65/(W155+DI65))</f>
        <v>44.2001728210224</v>
      </c>
      <c r="X65" s="12" t="n">
        <f aca="false">IF(OR(X155=0,DJ65=0),0,X155*DJ65/(X155+DJ65))</f>
        <v>42.6906995916738</v>
      </c>
      <c r="Y65" s="12" t="n">
        <f aca="false">IF(OR(Y155=0,DK65=0),0,Y155*DK65/(Y155+DK65))</f>
        <v>41.1922819585547</v>
      </c>
      <c r="Z65" s="12" t="n">
        <f aca="false">IF(OR(Z155=0,DL65=0),0,Z155*DL65/(Z155+DL65))</f>
        <v>39.7024258957326</v>
      </c>
      <c r="AA65" s="12" t="n">
        <f aca="false">IF(OR(AA155=0,DM65=0),0,AA155*DM65/(AA155+DM65))</f>
        <v>38.2187184332789</v>
      </c>
      <c r="AB65" s="12" t="n">
        <f aca="false">IF(OR(AB155=0,DN65=0),0,AB155*DN65/(AB155+DN65))</f>
        <v>36.73880999273</v>
      </c>
      <c r="AC65" s="12" t="n">
        <f aca="false">IF(OR(AC155=0,DO65=0),0,AC155*DO65/(AC155+DO65))</f>
        <v>35.7379581387427</v>
      </c>
      <c r="AD65" s="12" t="n">
        <f aca="false">IF(OR(AD155=0,DP65=0),0,AD155*DP65/(AD155+DP65))</f>
        <v>34.7401324007661</v>
      </c>
      <c r="AE65" s="12" t="n">
        <f aca="false">IF(OR(AE155=0,DQ65=0),0,AE155*DQ65/(AE155+DQ65))</f>
        <v>33.7445573508333</v>
      </c>
      <c r="AF65" s="12" t="n">
        <f aca="false">IF(OR(AF155=0,DR65=0),0,AF155*DR65/(AF155+DR65))</f>
        <v>32.7504801779115</v>
      </c>
      <c r="AG65" s="12" t="n">
        <f aca="false">IF(OR(AG155=0,DS65=0),0,AG155*DS65/(AG155+DS65))</f>
        <v>31.7571675998505</v>
      </c>
      <c r="AH65" s="12" t="n">
        <f aca="false">IF(OR(AH155=0,DT65=0),0,AH155*DT65/(AH155+DT65))</f>
        <v>31.0038937543873</v>
      </c>
      <c r="AI65" s="12" t="n">
        <f aca="false">IF(OR(AI155=0,DU65=0),0,AI155*DU65/(AI155+DU65))</f>
        <v>30.251017694664</v>
      </c>
      <c r="AJ65" s="12" t="n">
        <f aca="false">IF(OR(AJ155=0,DV65=0),0,AJ155*DV65/(AJ155+DV65))</f>
        <v>29.4982782682844</v>
      </c>
      <c r="AK65" s="12" t="n">
        <f aca="false">IF(OR(AK155=0,DW65=0),0,AK155*DW65/(AK155+DW65))</f>
        <v>28.7454228945297</v>
      </c>
      <c r="AL65" s="12" t="n">
        <f aca="false">IF(OR(AL155=0,DX65=0),0,AL155*DX65/(AL155+DX65))</f>
        <v>27.992207063255</v>
      </c>
      <c r="AM65" s="12" t="n">
        <f aca="false">IF(OR(AM155=0,DY65=0),0,AM155*DY65/(AM155+DY65))</f>
        <v>27.3987296069319</v>
      </c>
      <c r="AN65" s="12" t="n">
        <f aca="false">IF(OR(AN155=0,DZ65=0),0,AN155*DZ65/(AN155+DZ65))</f>
        <v>26.8047176768977</v>
      </c>
      <c r="AO65" s="12" t="n">
        <f aca="false">IF(OR(AO155=0,EA65=0),0,AO155*EA65/(AO155+EA65))</f>
        <v>26.2101219242884</v>
      </c>
      <c r="AP65" s="12" t="n">
        <f aca="false">IF(OR(AP155=0,EB65=0),0,AP155*EB65/(AP155+EB65))</f>
        <v>25.6148969641451</v>
      </c>
      <c r="AQ65" s="12" t="n">
        <f aca="false">IF(OR(AQ155=0,EC65=0),0,AQ155*EC65/(AQ155+EC65))</f>
        <v>25.0190014871759</v>
      </c>
      <c r="AR65" s="12" t="n">
        <f aca="false">IF(OR(AR155=0,ED65=0),0,AR155*ED65/(AR155+ED65))</f>
        <v>24.5821806426941</v>
      </c>
      <c r="AS65" s="12" t="n">
        <f aca="false">IF(OR(AS155=0,EE65=0),0,AS155*EE65/(AS155+EE65))</f>
        <v>24.1443038928705</v>
      </c>
      <c r="AT65" s="12" t="n">
        <f aca="false">IF(OR(AT155=0,EF65=0),0,AT155*EF65/(AT155+EF65))</f>
        <v>23.7054300928592</v>
      </c>
      <c r="AU65" s="12" t="n">
        <f aca="false">IF(OR(AU155=0,EG65=0),0,AU155*EG65/(AU155+EG65))</f>
        <v>23.2656190234499</v>
      </c>
      <c r="AV65" s="12" t="n">
        <f aca="false">IF(OR(AV155=0,EH65=0),0,AV155*EH65/(AV155+EH65))</f>
        <v>22.8249316006541</v>
      </c>
      <c r="AW65" s="12" t="n">
        <f aca="false">IF(OR(AW155=0,EI65=0),0,AW155*EI65/(AW155+EI65))</f>
        <v>22.4243721312793</v>
      </c>
      <c r="AX65" s="12" t="n">
        <f aca="false">IF(OR(AX155=0,EJ65=0),0,AX155*EJ65/(AX155+EJ65))</f>
        <v>22.0228419441752</v>
      </c>
      <c r="AY65" s="12" t="n">
        <f aca="false">IF(OR(AY155=0,EK65=0),0,AY155*EK65/(AY155+EK65))</f>
        <v>21.6204154758091</v>
      </c>
      <c r="AZ65" s="12" t="n">
        <f aca="false">IF(OR(AZ155=0,EL65=0),0,AZ155*EL65/(AZ155+EL65))</f>
        <v>21.2171681139614</v>
      </c>
      <c r="BA65" s="12" t="n">
        <f aca="false">IF(OR(BA155=0,EM65=0),0,BA155*EM65/(BA155+EM65))</f>
        <v>20.8131763859897</v>
      </c>
      <c r="BB65" s="12" t="n">
        <f aca="false">IF(OR(BB155=0,EN65=0),0,BB155*EN65/(BB155+EN65))</f>
        <v>20.4828362390594</v>
      </c>
      <c r="BC65" s="12" t="n">
        <f aca="false">IF(OR(BC155=0,EO65=0),0,BC155*EO65/(BC155+EO65))</f>
        <v>20.1513194622459</v>
      </c>
      <c r="BD65" s="12" t="n">
        <f aca="false">IF(OR(BD155=0,EP65=0),0,BD155*EP65/(BD155+EP65))</f>
        <v>19.8187084159437</v>
      </c>
      <c r="BE65" s="12" t="n">
        <f aca="false">IF(OR(BE155=0,EQ65=0),0,BE155*EQ65/(BE155+EQ65))</f>
        <v>19.4850855582842</v>
      </c>
      <c r="BF65" s="12" t="n">
        <f aca="false">IF(OR(BF155=0,ER65=0),0,BF155*ER65/(BF155+ER65))</f>
        <v>19.1505335795517</v>
      </c>
      <c r="BG65" s="12" t="n">
        <f aca="false">IF(OR(BG155=0,ES65=0),0,BG155*ES65/(BG155+ES65))</f>
        <v>19.2290319569568</v>
      </c>
      <c r="BH65" s="12" t="n">
        <f aca="false">IF(OR(BH155=0,ET65=0),0,BH155*ET65/(BH155+ET65))</f>
        <v>19.2976094397287</v>
      </c>
      <c r="BI65" s="12" t="n">
        <f aca="false">IF(OR(BI155=0,EU65=0),0,BI155*EU65/(BI155+EU65))</f>
        <v>19.3562833586465</v>
      </c>
      <c r="BJ65" s="12" t="n">
        <f aca="false">IF(OR(BJ155=0,EV65=0),0,BJ155*EV65/(BJ155+EV65))</f>
        <v>19.4050765289175</v>
      </c>
      <c r="BK65" s="12" t="n">
        <f aca="false">IF(OR(BK155=0,EW65=0),0,BK155*EW65/(BK155+EW65))</f>
        <v>19.4440168161614</v>
      </c>
      <c r="BL65" s="12" t="n">
        <f aca="false">IF(OR(BL155=0,EX65=0),0,BL155*EX65/(BL155+EX65))</f>
        <v>19.6093586340248</v>
      </c>
      <c r="BM65" s="12" t="n">
        <f aca="false">IF(OR(BM155=0,EY65=0),0,BM155*EY65/(BM155+EY65))</f>
        <v>19.7593476807426</v>
      </c>
      <c r="BN65" s="12" t="n">
        <f aca="false">IF(OR(BN155=0,EZ65=0),0,BN155*EZ65/(BN155+EZ65))</f>
        <v>19.8940807308434</v>
      </c>
      <c r="BO65" s="12" t="n">
        <f aca="false">IF(OR(BO155=0,FA65=0),0,BO155*FA65/(BO155+FA65))</f>
        <v>20.0136646974597</v>
      </c>
      <c r="BP65" s="12" t="n">
        <f aca="false">IF(OR(BP155=0,FB65=0),0,BP155*FB65/(BP155+FB65))</f>
        <v>20.1182155077011</v>
      </c>
      <c r="BQ65" s="12" t="n">
        <f aca="false">IF(OR(BQ155=0,FC65=0),0,BQ155*FC65/(BQ155+FC65))</f>
        <v>20.2682412582318</v>
      </c>
      <c r="BR65" s="12" t="n">
        <f aca="false">IF(OR(BR155=0,FD65=0),0,BR155*FD65/(BR155+FD65))</f>
        <v>20.4004598216355</v>
      </c>
      <c r="BS65" s="12" t="n">
        <f aca="false">IF(OR(BS155=0,FE65=0),0,BS155*FE65/(BS155+FE65))</f>
        <v>20.515073256828</v>
      </c>
      <c r="BT65" s="12" t="n">
        <f aca="false">IF(OR(BT155=0,FF65=0),0,BT155*FF65/(BT155+FF65))</f>
        <v>20.6122905694464</v>
      </c>
      <c r="BU65" s="12" t="n">
        <f aca="false">IF(OR(BU155=0,FG65=0),0,BU155*FG65/(BU155+FG65))</f>
        <v>20.6923263793798</v>
      </c>
      <c r="BV65" s="12" t="n">
        <f aca="false">IF(OR(BV155=0,FH65=0),0,BV155*FH65/(BV155+FH65))</f>
        <v>20.8605513003441</v>
      </c>
      <c r="BW65" s="12" t="n">
        <f aca="false">IF(OR(BW155=0,FI65=0),0,BW155*FI65/(BW155+FI65))</f>
        <v>21.0058180720994</v>
      </c>
      <c r="BX65" s="12" t="n">
        <f aca="false">IF(OR(BX155=0,FJ65=0),0,BX155*FJ65/(BX155+FJ65))</f>
        <v>21.1285518190365</v>
      </c>
      <c r="BY65" s="12" t="n">
        <f aca="false">IF(OR(BY155=0,FK65=0),0,BY155*FK65/(BY155+FK65))</f>
        <v>21.2291776167844</v>
      </c>
      <c r="BZ65" s="12" t="n">
        <f aca="false">IF(OR(BZ155=0,FL65=0),0,BZ155*FL65/(BZ155+FL65))</f>
        <v>21.3081187580027</v>
      </c>
      <c r="CA65" s="12" t="n">
        <f aca="false">IF(OR(CA155=0,FM65=0),0,CA155*FM65/(CA155+FM65))</f>
        <v>21.4990609495188</v>
      </c>
      <c r="CB65" s="12" t="n">
        <f aca="false">IF(OR(CB155=0,FN65=0),0,CB155*FN65/(CB155+FN65))</f>
        <v>21.6596102152392</v>
      </c>
      <c r="CC65" s="12" t="n">
        <f aca="false">IF(OR(CC155=0,FO65=0),0,CC155*FO65/(CC155+FO65))</f>
        <v>21.7906182654608</v>
      </c>
      <c r="CD65" s="12" t="n">
        <f aca="false">IF(OR(CD155=0,FP65=0),0,CD155*FP65/(CD155+FP65))</f>
        <v>21.8929146976832</v>
      </c>
      <c r="CE65" s="12" t="n">
        <f aca="false">IF(OR(CE155=0,FQ65=0),0,CE155*FQ65/(CE155+FQ65))</f>
        <v>21.9673054725012</v>
      </c>
      <c r="CF65" s="12" t="n">
        <f aca="false">IF(OR(CF155=0,FR65=0),0,CF155*FR65/(CF155+FR65))</f>
        <v>22.2309113930768</v>
      </c>
      <c r="CG65" s="12" t="n">
        <f aca="false">IF(OR(CG155=0,FS65=0),0,CG155*FS65/(CG155+FS65))</f>
        <v>22.4485957897451</v>
      </c>
      <c r="CH65" s="12" t="n">
        <f aca="false">IF(OR(CH155=0,FT65=0),0,CH155*FT65/(CH155+FT65))</f>
        <v>22.62240110579</v>
      </c>
      <c r="CI65" s="12" t="n">
        <f aca="false">IF(OR(CI155=0,FU65=0),0,CI155*FU65/(CI155+FU65))</f>
        <v>22.7542572669094</v>
      </c>
      <c r="CJ65" s="12" t="n">
        <f aca="false">IF(OR(CJ155=0,FV65=0),0,CJ155*FV65/(CJ155+FV65))</f>
        <v>22.8459854334571</v>
      </c>
      <c r="CK65" s="12" t="n">
        <f aca="false">IF(OR(CK155=0,FW65=0),0,CK155*FW65/(CK155+FW65))</f>
        <v>23.254351481349</v>
      </c>
      <c r="CL65" s="12" t="n">
        <f aca="false">IF(OR(CL155=0,FX65=0),0,CL155*FX65/(CL155+FX65))</f>
        <v>23.582392794289</v>
      </c>
      <c r="CM65" s="12" t="n">
        <f aca="false">IF(OR(CM155=0,FY65=0),0,CM155*FY65/(CM155+FY65))</f>
        <v>23.8361075356419</v>
      </c>
      <c r="CN65" s="12" t="n">
        <f aca="false">IF(OR(CN155=0,FZ65=0),0,CN155*FZ65/(CN155+FZ65))</f>
        <v>24.0209047180916</v>
      </c>
      <c r="CO65" s="12" t="n">
        <f aca="false">IF(OR(CO155=0,GA65=0),0,CO155*GA65/(CO155+GA65))</f>
        <v>24.141666183574</v>
      </c>
      <c r="CP65" s="12" t="n">
        <f aca="false">IF(OR(CP155=0,GB65=0),0,CP155*GB65/(CP155+GB65))</f>
        <v>0</v>
      </c>
      <c r="CQ65" s="12" t="n">
        <f aca="false">IF(OR(CQ155=0,GC65=0),0,CQ155*GC65/(CQ155+GC65))</f>
        <v>0</v>
      </c>
      <c r="CR65" s="0" t="n">
        <f aca="false">IF(F$9=0,0,(SIN(F$12)*COS($E65)+SIN($E65)*COS(F$12))/SIN($E65)*F$9)</f>
        <v>33.8</v>
      </c>
      <c r="CS65" s="0" t="n">
        <f aca="false">IF(G$9=0,0,(SIN(G$12)*COS($E65)+SIN($E65)*COS(G$12))/SIN($E65)*G$9)</f>
        <v>35.3536660322225</v>
      </c>
      <c r="CT65" s="0" t="n">
        <f aca="false">IF(H$9=0,0,(SIN(H$12)*COS($E65)+SIN($E65)*COS(H$12))/SIN($E65)*H$9)</f>
        <v>36.9248214278093</v>
      </c>
      <c r="CU65" s="0" t="n">
        <f aca="false">IF(I$9=0,0,(SIN(I$12)*COS($E65)+SIN($E65)*COS(I$12))/SIN($E65)*I$9)</f>
        <v>39.2389517474935</v>
      </c>
      <c r="CV65" s="0" t="n">
        <f aca="false">IF(J$9=0,0,(SIN(J$12)*COS($E65)+SIN($E65)*COS(J$12))/SIN($E65)*J$9)</f>
        <v>41.5851212133957</v>
      </c>
      <c r="CW65" s="0" t="n">
        <f aca="false">IF(K$9=0,0,(SIN(K$12)*COS($E65)+SIN($E65)*COS(K$12))/SIN($E65)*K$9)</f>
        <v>43.961470206599</v>
      </c>
      <c r="CX65" s="0" t="n">
        <f aca="false">IF(L$9=0,0,(SIN(L$12)*COS($E65)+SIN($E65)*COS(L$12))/SIN($E65)*L$9)</f>
        <v>46.3661168636722</v>
      </c>
      <c r="CY65" s="0" t="n">
        <f aca="false">IF(M$9=0,0,(SIN(M$12)*COS($E65)+SIN($E65)*COS(M$12))/SIN($E65)*M$9)</f>
        <v>48.7971580026438</v>
      </c>
      <c r="CZ65" s="0" t="n">
        <f aca="false">IF(N$9=0,0,(SIN(N$12)*COS($E65)+SIN($E65)*COS(N$12))/SIN($E65)*N$9)</f>
        <v>52.5668410864988</v>
      </c>
      <c r="DA65" s="0" t="n">
        <f aca="false">IF(O$9=0,0,(SIN(O$12)*COS($E65)+SIN($E65)*COS(O$12))/SIN($E65)*O$9)</f>
        <v>56.3840784303952</v>
      </c>
      <c r="DB65" s="0" t="n">
        <f aca="false">IF(P$9=0,0,(SIN(P$12)*COS($E65)+SIN($E65)*COS(P$12))/SIN($E65)*P$9)</f>
        <v>60.245696191649</v>
      </c>
      <c r="DC65" s="0" t="n">
        <f aca="false">IF(Q$9=0,0,(SIN(Q$12)*COS($E65)+SIN($E65)*COS(Q$12))/SIN($E65)*Q$9)</f>
        <v>64.1484882584532</v>
      </c>
      <c r="DD65" s="0" t="n">
        <f aca="false">IF(R$9=0,0,(SIN(R$12)*COS($E65)+SIN($E65)*COS(R$12))/SIN($E65)*R$9)</f>
        <v>68.0892178447949</v>
      </c>
      <c r="DE65" s="0" t="n">
        <f aca="false">IF(S$9=0,0,(SIN(S$12)*COS($E65)+SIN($E65)*COS(S$12))/SIN($E65)*S$9)</f>
        <v>65.4300986116462</v>
      </c>
      <c r="DF65" s="0" t="n">
        <f aca="false">IF(T$9=0,0,(SIN(T$12)*COS($E65)+SIN($E65)*COS(T$12))/SIN($E65)*T$9)</f>
        <v>62.7012741079437</v>
      </c>
      <c r="DG65" s="0" t="n">
        <f aca="false">IF(U$9=0,0,(SIN(U$12)*COS($E65)+SIN($E65)*COS(U$12))/SIN($E65)*U$9)</f>
        <v>59.9055342440422</v>
      </c>
      <c r="DH65" s="0" t="n">
        <f aca="false">IF(V$9=0,0,(SIN(V$12)*COS($E65)+SIN($E65)*COS(V$12))/SIN($E65)*V$9)</f>
        <v>57.0457038785636</v>
      </c>
      <c r="DI65" s="0" t="n">
        <f aca="false">IF(W$9=0,0,(SIN(W$12)*COS($E65)+SIN($E65)*COS(W$12))/SIN($E65)*W$9)</f>
        <v>54.1246413568463</v>
      </c>
      <c r="DJ65" s="0" t="n">
        <f aca="false">IF(X$9=0,0,(SIN(X$12)*COS($E65)+SIN($E65)*COS(X$12))/SIN($E65)*X$9)</f>
        <v>52.4475463112946</v>
      </c>
      <c r="DK65" s="0" t="n">
        <f aca="false">IF(Y$9=0,0,(SIN(Y$12)*COS($E65)+SIN($E65)*COS(Y$12))/SIN($E65)*Y$9)</f>
        <v>50.730285699135</v>
      </c>
      <c r="DL65" s="0" t="n">
        <f aca="false">IF(Z$9=0,0,(SIN(Z$12)*COS($E65)+SIN($E65)*COS(Z$12))/SIN($E65)*Z$9)</f>
        <v>48.9746123567333</v>
      </c>
      <c r="DM65" s="0" t="n">
        <f aca="false">IF(AA$9=0,0,(SIN(AA$12)*COS($E65)+SIN($E65)*COS(AA$12))/SIN($E65)*AA$9)</f>
        <v>47.1822978151206</v>
      </c>
      <c r="DN65" s="0" t="n">
        <f aca="false">IF(AB$9=0,0,(SIN(AB$12)*COS($E65)+SIN($E65)*COS(AB$12))/SIN($E65)*AB$9)</f>
        <v>45.3551313836459</v>
      </c>
      <c r="DO65" s="0" t="n">
        <f aca="false">IF(AC$9=0,0,(SIN(AC$12)*COS($E65)+SIN($E65)*COS(AC$12))/SIN($E65)*AC$9)</f>
        <v>44.2238843528943</v>
      </c>
      <c r="DP65" s="0" t="n">
        <f aca="false">IF(AD$9=0,0,(SIN(AD$12)*COS($E65)+SIN($E65)*COS(AD$12))/SIN($E65)*AD$9)</f>
        <v>43.0675356332227</v>
      </c>
      <c r="DQ65" s="0" t="n">
        <f aca="false">IF(AE$9=0,0,(SIN(AE$12)*COS($E65)+SIN($E65)*COS(AE$12))/SIN($E65)*AE$9)</f>
        <v>41.8872533518015</v>
      </c>
      <c r="DR65" s="0" t="n">
        <f aca="false">IF(AF$9=0,0,(SIN(AF$12)*COS($E65)+SIN($E65)*COS(AF$12))/SIN($E65)*AF$9)</f>
        <v>40.6842162204804</v>
      </c>
      <c r="DS65" s="0" t="n">
        <f aca="false">IF(AG$9=0,0,(SIN(AG$12)*COS($E65)+SIN($E65)*COS(AG$12))/SIN($E65)*AG$9)</f>
        <v>39.4596129272094</v>
      </c>
      <c r="DT65" s="0" t="n">
        <f aca="false">IF(AH$9=0,0,(SIN(AH$12)*COS($E65)+SIN($E65)*COS(AH$12))/SIN($E65)*AH$9)</f>
        <v>38.5856574606149</v>
      </c>
      <c r="DU65" s="0" t="n">
        <f aca="false">IF(AI$9=0,0,(SIN(AI$12)*COS($E65)+SIN($E65)*COS(AI$12))/SIN($E65)*AI$9)</f>
        <v>37.6944787841465</v>
      </c>
      <c r="DV65" s="0" t="n">
        <f aca="false">IF(AJ$9=0,0,(SIN(AJ$12)*COS($E65)+SIN($E65)*COS(AJ$12))/SIN($E65)*AJ$9)</f>
        <v>36.7869518935407</v>
      </c>
      <c r="DW65" s="0" t="n">
        <f aca="false">IF(AK$9=0,0,(SIN(AK$12)*COS($E65)+SIN($E65)*COS(AK$12))/SIN($E65)*AK$9)</f>
        <v>35.8639582466226</v>
      </c>
      <c r="DX65" s="0" t="n">
        <f aca="false">IF(AL$9=0,0,(SIN(AL$12)*COS($E65)+SIN($E65)*COS(AL$12))/SIN($E65)*AL$9)</f>
        <v>34.9263853105118</v>
      </c>
      <c r="DY65" s="0" t="n">
        <f aca="false">IF(AM$9=0,0,(SIN(AM$12)*COS($E65)+SIN($E65)*COS(AM$12))/SIN($E65)*AM$9)</f>
        <v>34.2249432103271</v>
      </c>
      <c r="DZ65" s="0" t="n">
        <f aca="false">IF(AN$9=0,0,(SIN(AN$12)*COS($E65)+SIN($E65)*COS(AN$12))/SIN($E65)*AN$9)</f>
        <v>33.5112466134116</v>
      </c>
      <c r="EA65" s="0" t="n">
        <f aca="false">IF(AO$9=0,0,(SIN(AO$12)*COS($E65)+SIN($E65)*COS(AO$12))/SIN($E65)*AO$9)</f>
        <v>32.7859697427551</v>
      </c>
      <c r="EB65" s="0" t="n">
        <f aca="false">IF(AP$9=0,0,(SIN(AP$12)*COS($E65)+SIN($E65)*COS(AP$12))/SIN($E65)*AP$9)</f>
        <v>32.0497907668642</v>
      </c>
      <c r="EC65" s="0" t="n">
        <f aca="false">IF(AQ$9=0,0,(SIN(AQ$12)*COS($E65)+SIN($E65)*COS(AQ$12))/SIN($E65)*AQ$9)</f>
        <v>31.3033914539056</v>
      </c>
      <c r="ED65" s="0" t="n">
        <f aca="false">IF(AR$9=0,0,(SIN(AR$12)*COS($E65)+SIN($E65)*COS(AR$12))/SIN($E65)*AR$9)</f>
        <v>30.7978458150336</v>
      </c>
      <c r="EE65" s="0" t="n">
        <f aca="false">IF(AS$9=0,0,(SIN(AS$12)*COS($E65)+SIN($E65)*COS(AS$12))/SIN($E65)*AS$9)</f>
        <v>30.2832239608654</v>
      </c>
      <c r="EF65" s="0" t="n">
        <f aca="false">IF(AT$9=0,0,(SIN(AT$12)*COS($E65)+SIN($E65)*COS(AT$12))/SIN($E65)*AT$9)</f>
        <v>29.7599876641491</v>
      </c>
      <c r="EG65" s="0" t="n">
        <f aca="false">IF(AU$9=0,0,(SIN(AU$12)*COS($E65)+SIN($E65)*COS(AU$12))/SIN($E65)*AU$9)</f>
        <v>29.2286011358267</v>
      </c>
      <c r="EH65" s="0" t="n">
        <f aca="false">IF(AV$9=0,0,(SIN(AV$12)*COS($E65)+SIN($E65)*COS(AV$12))/SIN($E65)*AV$9)</f>
        <v>28.6895307907775</v>
      </c>
      <c r="EI65" s="0" t="n">
        <f aca="false">IF(AW$9=0,0,(SIN(AW$12)*COS($E65)+SIN($E65)*COS(AW$12))/SIN($E65)*AW$9)</f>
        <v>28.2079993820311</v>
      </c>
      <c r="EJ65" s="0" t="n">
        <f aca="false">IF(AX$9=0,0,(SIN(AX$12)*COS($E65)+SIN($E65)*COS(AX$12))/SIN($E65)*AX$9)</f>
        <v>27.7194653727545</v>
      </c>
      <c r="EK65" s="0" t="n">
        <f aca="false">IF(AY$9=0,0,(SIN(AY$12)*COS($E65)+SIN($E65)*COS(AY$12))/SIN($E65)*AY$9)</f>
        <v>27.2243413218658</v>
      </c>
      <c r="EL65" s="0" t="n">
        <f aca="false">IF(AZ$9=0,0,(SIN(AZ$12)*COS($E65)+SIN($E65)*COS(AZ$12))/SIN($E65)*AZ$9)</f>
        <v>26.7230412310566</v>
      </c>
      <c r="EM65" s="0" t="n">
        <f aca="false">IF(BA$9=0,0,(SIN(BA$12)*COS($E65)+SIN($E65)*COS(BA$12))/SIN($E65)*BA$9)</f>
        <v>26.2159803385148</v>
      </c>
      <c r="EN65" s="0" t="n">
        <f aca="false">IF(BB$9=0,0,(SIN(BB$12)*COS($E65)+SIN($E65)*COS(BB$12))/SIN($E65)*BB$9)</f>
        <v>25.8215714308112</v>
      </c>
      <c r="EO65" s="0" t="n">
        <f aca="false">IF(BC$9=0,0,(SIN(BC$12)*COS($E65)+SIN($E65)*COS(BC$12))/SIN($E65)*BC$9)</f>
        <v>25.4213985546781</v>
      </c>
      <c r="EP65" s="0" t="n">
        <f aca="false">IF(BD$9=0,0,(SIN(BD$12)*COS($E65)+SIN($E65)*COS(BD$12))/SIN($E65)*BD$9)</f>
        <v>25.0157719723399</v>
      </c>
      <c r="EQ65" s="0" t="n">
        <f aca="false">IF(BE$9=0,0,(SIN(BE$12)*COS($E65)+SIN($E65)*COS(BE$12))/SIN($E65)*BE$9)</f>
        <v>24.6050029097477</v>
      </c>
      <c r="ER65" s="0" t="n">
        <f aca="false">IF(BF$9=0,0,(SIN(BF$12)*COS($E65)+SIN($E65)*COS(BF$12))/SIN($E65)*BF$9)</f>
        <v>24.1894034046112</v>
      </c>
      <c r="ES65" s="0" t="n">
        <f aca="false">IF(BG$9=0,0,(SIN(BG$12)*COS($E65)+SIN($E65)*COS(BG$12))/SIN($E65)*BG$9)</f>
        <v>24.4336899399731</v>
      </c>
      <c r="ET65" s="0" t="n">
        <f aca="false">IF(BH$9=0,0,(SIN(BH$12)*COS($E65)+SIN($E65)*COS(BH$12))/SIN($E65)*BH$9)</f>
        <v>24.6669196711175</v>
      </c>
      <c r="EU65" s="0" t="n">
        <f aca="false">IF(BI$9=0,0,(SIN(BI$12)*COS($E65)+SIN($E65)*COS(BI$12))/SIN($E65)*BI$9)</f>
        <v>24.8888021387775</v>
      </c>
      <c r="EV65" s="0" t="n">
        <f aca="false">IF(BJ$9=0,0,(SIN(BJ$12)*COS($E65)+SIN($E65)*COS(BJ$12))/SIN($E65)*BJ$9)</f>
        <v>25.0990515078881</v>
      </c>
      <c r="EW65" s="0" t="n">
        <f aca="false">IF(BK$9=0,0,(SIN(BK$12)*COS($E65)+SIN($E65)*COS(BK$12))/SIN($E65)*BK$9)</f>
        <v>25.2973867211347</v>
      </c>
      <c r="EX65" s="0" t="n">
        <f aca="false">IF(BL$9=0,0,(SIN(BL$12)*COS($E65)+SIN($E65)*COS(BL$12))/SIN($E65)*BL$9)</f>
        <v>25.7173255190245</v>
      </c>
      <c r="EY65" s="0" t="n">
        <f aca="false">IF(BM$9=0,0,(SIN(BM$12)*COS($E65)+SIN($E65)*COS(BM$12))/SIN($E65)*BM$9)</f>
        <v>26.1215992343207</v>
      </c>
      <c r="EZ65" s="0" t="n">
        <f aca="false">IF(BN$9=0,0,(SIN(BN$12)*COS($E65)+SIN($E65)*COS(BN$12))/SIN($E65)*BN$9)</f>
        <v>26.5097298618144</v>
      </c>
      <c r="FA65" s="0" t="n">
        <f aca="false">IF(BO$9=0,0,(SIN(BO$12)*COS($E65)+SIN($E65)*COS(BO$12))/SIN($E65)*BO$9)</f>
        <v>26.8812468072323</v>
      </c>
      <c r="FB65" s="0" t="n">
        <f aca="false">IF(BP$9=0,0,(SIN(BP$12)*COS($E65)+SIN($E65)*COS(BP$12))/SIN($E65)*BP$9)</f>
        <v>27.2356871379179</v>
      </c>
      <c r="FC65" s="0" t="n">
        <f aca="false">IF(BQ$9=0,0,(SIN(BQ$12)*COS($E65)+SIN($E65)*COS(BQ$12))/SIN($E65)*BQ$9)</f>
        <v>27.6851370378587</v>
      </c>
      <c r="FD65" s="0" t="n">
        <f aca="false">IF(BR$9=0,0,(SIN(BR$12)*COS($E65)+SIN($E65)*COS(BR$12))/SIN($E65)*BR$9)</f>
        <v>28.1146582227695</v>
      </c>
      <c r="FE65" s="0" t="n">
        <f aca="false">IF(BS$9=0,0,(SIN(BS$12)*COS($E65)+SIN($E65)*COS(BS$12))/SIN($E65)*BS$9)</f>
        <v>28.5237102647882</v>
      </c>
      <c r="FF65" s="0" t="n">
        <f aca="false">IF(BT$9=0,0,(SIN(BT$12)*COS($E65)+SIN($E65)*COS(BT$12))/SIN($E65)*BT$9)</f>
        <v>28.9117625975744</v>
      </c>
      <c r="FG65" s="0" t="n">
        <f aca="false">IF(BU$9=0,0,(SIN(BU$12)*COS($E65)+SIN($E65)*COS(BU$12))/SIN($E65)*BU$9)</f>
        <v>29.2782948015862</v>
      </c>
      <c r="FH65" s="0" t="n">
        <f aca="false">IF(BV$9=0,0,(SIN(BV$12)*COS($E65)+SIN($E65)*COS(BV$12))/SIN($E65)*BV$9)</f>
        <v>29.8374548335668</v>
      </c>
      <c r="FI65" s="0" t="n">
        <f aca="false">IF(BW$9=0,0,(SIN(BW$12)*COS($E65)+SIN($E65)*COS(BW$12))/SIN($E65)*BW$9)</f>
        <v>30.3695180654283</v>
      </c>
      <c r="FJ65" s="0" t="n">
        <f aca="false">IF(BX$9=0,0,(SIN(BX$12)*COS($E65)+SIN($E65)*COS(BX$12))/SIN($E65)*BX$9)</f>
        <v>30.8738021129756</v>
      </c>
      <c r="FK65" s="0" t="n">
        <f aca="false">IF(BY$9=0,0,(SIN(BY$12)*COS($E65)+SIN($E65)*COS(BY$12))/SIN($E65)*BY$9)</f>
        <v>31.3496386977329</v>
      </c>
      <c r="FL65" s="0" t="n">
        <f aca="false">IF(BZ$9=0,0,(SIN(BZ$12)*COS($E65)+SIN($E65)*COS(BZ$12))/SIN($E65)*BZ$9)</f>
        <v>31.7963740072802</v>
      </c>
      <c r="FM65" s="0" t="n">
        <f aca="false">IF(CA$9=0,0,(SIN(CA$12)*COS($E65)+SIN($E65)*COS(CA$12))/SIN($E65)*CA$9)</f>
        <v>32.517268757431</v>
      </c>
      <c r="FN65" s="0" t="n">
        <f aca="false">IF(CB$9=0,0,(SIN(CB$12)*COS($E65)+SIN($E65)*COS(CB$12))/SIN($E65)*CB$9)</f>
        <v>33.2</v>
      </c>
      <c r="FO65" s="0" t="n">
        <f aca="false">IF(CC$9=0,0,(SIN(CC$12)*COS($E65)+SIN($E65)*COS(CC$12))/SIN($E65)*CC$9)</f>
        <v>33.8436852715327</v>
      </c>
      <c r="FP65" s="0" t="n">
        <f aca="false">IF(CD$9=0,0,(SIN(CD$12)*COS($E65)+SIN($E65)*COS(CD$12))/SIN($E65)*CD$9)</f>
        <v>34.4474628156061</v>
      </c>
      <c r="FQ65" s="0" t="n">
        <f aca="false">IF(CE$9=0,0,(SIN(CE$12)*COS($E65)+SIN($E65)*COS(CE$12))/SIN($E65)*CE$9)</f>
        <v>35.0104920481021</v>
      </c>
      <c r="FR65" s="0" t="n">
        <f aca="false">IF(CF$9=0,0,(SIN(CF$12)*COS($E65)+SIN($E65)*COS(CF$12))/SIN($E65)*CF$9)</f>
        <v>36.0989532794537</v>
      </c>
      <c r="FS65" s="0" t="n">
        <f aca="false">IF(CG$9=0,0,(SIN(CG$12)*COS($E65)+SIN($E65)*COS(CG$12))/SIN($E65)*CG$9)</f>
        <v>37.1276735926657</v>
      </c>
      <c r="FT65" s="0" t="n">
        <f aca="false">IF(CH$9=0,0,(SIN(CH$12)*COS($E65)+SIN($E65)*COS(CH$12))/SIN($E65)*CH$9)</f>
        <v>38.0953684185115</v>
      </c>
      <c r="FU65" s="0" t="n">
        <f aca="false">IF(CI$9=0,0,(SIN(CI$12)*COS($E65)+SIN($E65)*COS(CI$12))/SIN($E65)*CI$9)</f>
        <v>39.0007869207057</v>
      </c>
      <c r="FV65" s="0" t="n">
        <f aca="false">IF(CJ$9=0,0,(SIN(CJ$12)*COS($E65)+SIN($E65)*COS(CJ$12))/SIN($E65)*CJ$9)</f>
        <v>39.8427126681486</v>
      </c>
      <c r="FW65" s="0" t="n">
        <f aca="false">IF(CK$9=0,0,(SIN(CK$12)*COS($E65)+SIN($E65)*COS(CK$12))/SIN($E65)*CK$9)</f>
        <v>41.7507127626435</v>
      </c>
      <c r="FX65" s="0" t="n">
        <f aca="false">IF(CL$9=0,0,(SIN(CL$12)*COS($E65)+SIN($E65)*COS(CL$12))/SIN($E65)*CL$9)</f>
        <v>43.5516777373544</v>
      </c>
      <c r="FY65" s="0" t="n">
        <f aca="false">IF(CM$9=0,0,(SIN(CM$12)*COS($E65)+SIN($E65)*COS(CM$12))/SIN($E65)*CM$9)</f>
        <v>45.2434837780236</v>
      </c>
      <c r="FZ65" s="0" t="n">
        <f aca="false">IF(CN$9=0,0,(SIN(CN$12)*COS($E65)+SIN($E65)*COS(CN$12))/SIN($E65)*CN$9)</f>
        <v>46.8240695310987</v>
      </c>
      <c r="GA65" s="0" t="n">
        <f aca="false">IF(CO$9=0,0,(SIN(CO$12)*COS($E65)+SIN($E65)*COS(CO$12))/SIN($E65)*CO$9)</f>
        <v>48.2914372025713</v>
      </c>
      <c r="GB65" s="0" t="n">
        <f aca="false">IF(CP$9=0,0,(SIN(CP$12)*COS($E65)+SIN($E65)*COS(CP$12))/SIN($E65)*CP$9)</f>
        <v>0</v>
      </c>
      <c r="GC65" s="0" t="n">
        <f aca="false">IF(CQ$9=0,0,(SIN(CQ$12)*COS($E65)+SIN($E65)*COS(CQ$12))/SIN($E65)*CQ$9)</f>
        <v>0</v>
      </c>
    </row>
    <row r="66" customFormat="false" ht="12.8" hidden="true" customHeight="false" outlineLevel="0" collapsed="false">
      <c r="A66" s="0" t="n">
        <f aca="false">MAX($F66:$CQ66)</f>
        <v>56.1982188435034</v>
      </c>
      <c r="B66" s="91" t="n">
        <f aca="false">IF(ISNA(INDEX(vmg!$B$6:$B$151,MATCH($C66,vmg!$F$6:$F$151,0))),IF(ISNA(INDEX(vmg!$B$6:$B$151,MATCH($C66,vmg!$D$6:$D$151,0))),0,INDEX(vmg!$B$6:$B$151,MATCH($C66,vmg!$D$6:$D$151,0))),INDEX(vmg!$B$6:$B$151,MATCH($C66,vmg!$F$6:$F$151,0)))</f>
        <v>75</v>
      </c>
      <c r="C66" s="90" t="n">
        <f aca="false">MOD(Best +D66,360)</f>
        <v>135</v>
      </c>
      <c r="D66" s="90" t="n">
        <f aca="false">D65+1</f>
        <v>54</v>
      </c>
      <c r="E66" s="1" t="n">
        <f aca="false">D66*PI()/180</f>
        <v>0.942477796076938</v>
      </c>
      <c r="F66" s="12" t="n">
        <f aca="false">IF(OR(F156=0,CR66=0),0,F156*CR66/(F156+CR66))</f>
        <v>33.79999885756</v>
      </c>
      <c r="G66" s="12" t="n">
        <f aca="false">IF(OR(G156=0,CS66=0),0,G156*CS66/(G156+CS66))</f>
        <v>34.9860121777679</v>
      </c>
      <c r="H66" s="12" t="n">
        <f aca="false">IF(OR(H156=0,CT66=0),0,H156*CT66/(H156+CT66))</f>
        <v>36.1425066170962</v>
      </c>
      <c r="I66" s="12" t="n">
        <f aca="false">IF(OR(I156=0,CU66=0),0,I156*CU66/(I156+CU66))</f>
        <v>37.9482441392872</v>
      </c>
      <c r="J66" s="12" t="n">
        <f aca="false">IF(OR(J156=0,CV66=0),0,J156*CV66/(J156+CV66))</f>
        <v>39.702982367806</v>
      </c>
      <c r="K66" s="12" t="n">
        <f aca="false">IF(OR(K156=0,CW66=0),0,K156*CW66/(K156+CW66))</f>
        <v>41.4019482808853</v>
      </c>
      <c r="L66" s="12" t="n">
        <f aca="false">IF(OR(L156=0,CX66=0),0,L156*CX66/(L156+CX66))</f>
        <v>43.0409625714958</v>
      </c>
      <c r="M66" s="12" t="n">
        <f aca="false">IF(OR(M156=0,CY66=0),0,M156*CY66/(M156+CY66))</f>
        <v>44.6164432693701</v>
      </c>
      <c r="N66" s="12" t="n">
        <f aca="false">IF(OR(N156=0,CZ66=0),0,N156*CZ66/(N156+CZ66))</f>
        <v>47.190804115963</v>
      </c>
      <c r="O66" s="12" t="n">
        <f aca="false">IF(OR(O156=0,DA66=0),0,O156*DA66/(O156+DA66))</f>
        <v>49.6413682421511</v>
      </c>
      <c r="P66" s="12" t="n">
        <f aca="false">IF(OR(P156=0,DB66=0),0,P156*DB66/(P156+DB66))</f>
        <v>51.9621077901783</v>
      </c>
      <c r="Q66" s="12" t="n">
        <f aca="false">IF(OR(Q156=0,DC66=0),0,Q156*DC66/(Q156+DC66))</f>
        <v>54.1486585562459</v>
      </c>
      <c r="R66" s="12" t="n">
        <f aca="false">IF(OR(R156=0,DD66=0),0,R156*DD66/(R156+DD66))</f>
        <v>56.1982188435034</v>
      </c>
      <c r="S66" s="12" t="n">
        <f aca="false">IF(OR(S156=0,DE66=0),0,S156*DE66/(S156+DE66))</f>
        <v>53.6956654196798</v>
      </c>
      <c r="T66" s="12" t="n">
        <f aca="false">IF(OR(T156=0,DF66=0),0,T156*DF66/(T156+DF66))</f>
        <v>51.2333796968319</v>
      </c>
      <c r="U66" s="12" t="n">
        <f aca="false">IF(OR(U156=0,DG66=0),0,U156*DG66/(U156+DG66))</f>
        <v>48.8030661345367</v>
      </c>
      <c r="V66" s="12" t="n">
        <f aca="false">IF(OR(V156=0,DH66=0),0,V156*DH66/(V156+DH66))</f>
        <v>46.3968253851716</v>
      </c>
      <c r="W66" s="12" t="n">
        <f aca="false">IF(OR(W156=0,DI66=0),0,W156*DI66/(W156+DI66))</f>
        <v>44.0070512160732</v>
      </c>
      <c r="X66" s="12" t="n">
        <f aca="false">IF(OR(X156=0,DJ66=0),0,X156*DJ66/(X156+DJ66))</f>
        <v>42.4911499509024</v>
      </c>
      <c r="Y66" s="12" t="n">
        <f aca="false">IF(OR(Y156=0,DK66=0),0,Y156*DK66/(Y156+DK66))</f>
        <v>40.9869757227061</v>
      </c>
      <c r="Z66" s="12" t="n">
        <f aca="false">IF(OR(Z156=0,DL66=0),0,Z156*DL66/(Z156+DL66))</f>
        <v>39.4920546855729</v>
      </c>
      <c r="AA66" s="12" t="n">
        <f aca="false">IF(OR(AA156=0,DM66=0),0,AA156*DM66/(AA156+DM66))</f>
        <v>38.0039959917426</v>
      </c>
      <c r="AB66" s="12" t="n">
        <f aca="false">IF(OR(AB156=0,DN66=0),0,AB156*DN66/(AB156+DN66))</f>
        <v>36.5204744508432</v>
      </c>
      <c r="AC66" s="12" t="n">
        <f aca="false">IF(OR(AC156=0,DO66=0),0,AC156*DO66/(AC156+DO66))</f>
        <v>35.5149503569627</v>
      </c>
      <c r="AD66" s="12" t="n">
        <f aca="false">IF(OR(AD156=0,DP66=0),0,AD156*DP66/(AD156+DP66))</f>
        <v>34.5129285153166</v>
      </c>
      <c r="AE66" s="12" t="n">
        <f aca="false">IF(OR(AE156=0,DQ66=0),0,AE156*DQ66/(AE156+DQ66))</f>
        <v>33.5136401859043</v>
      </c>
      <c r="AF66" s="12" t="n">
        <f aca="false">IF(OR(AF156=0,DR66=0),0,AF156*DR66/(AF156+DR66))</f>
        <v>32.516340223321</v>
      </c>
      <c r="AG66" s="12" t="n">
        <f aca="false">IF(OR(AG156=0,DS66=0),0,AG156*DS66/(AG156+DS66))</f>
        <v>31.5203040407107</v>
      </c>
      <c r="AH66" s="12" t="n">
        <f aca="false">IF(OR(AH156=0,DT66=0),0,AH156*DT66/(AH156+DT66))</f>
        <v>30.7635524284872</v>
      </c>
      <c r="AI66" s="12" t="n">
        <f aca="false">IF(OR(AI156=0,DU66=0),0,AI156*DU66/(AI156+DU66))</f>
        <v>30.0075663808953</v>
      </c>
      <c r="AJ66" s="12" t="n">
        <f aca="false">IF(OR(AJ156=0,DV66=0),0,AJ156*DV66/(AJ156+DV66))</f>
        <v>29.2520877594768</v>
      </c>
      <c r="AK66" s="12" t="n">
        <f aca="false">IF(OR(AK156=0,DW66=0),0,AK156*DW66/(AK156+DW66))</f>
        <v>28.4968675479494</v>
      </c>
      <c r="AL66" s="12" t="n">
        <f aca="false">IF(OR(AL156=0,DX66=0),0,AL156*DX66/(AL156+DX66))</f>
        <v>27.7416653575504</v>
      </c>
      <c r="AM66" s="12" t="n">
        <f aca="false">IF(OR(AM156=0,DY66=0),0,AM156*DY66/(AM156+DY66))</f>
        <v>27.1455080928603</v>
      </c>
      <c r="AN66" s="12" t="n">
        <f aca="false">IF(OR(AN156=0,DZ66=0),0,AN156*DZ66/(AN156+DZ66))</f>
        <v>26.5491059488226</v>
      </c>
      <c r="AO66" s="12" t="n">
        <f aca="false">IF(OR(AO156=0,EA66=0),0,AO156*EA66/(AO156+EA66))</f>
        <v>25.9524108689673</v>
      </c>
      <c r="AP66" s="12" t="n">
        <f aca="false">IF(OR(AP156=0,EB66=0),0,AP156*EB66/(AP156+EB66))</f>
        <v>25.3553790659772</v>
      </c>
      <c r="AQ66" s="12" t="n">
        <f aca="false">IF(OR(AQ156=0,EC66=0),0,AQ156*EC66/(AQ156+EC66))</f>
        <v>24.7579711289064</v>
      </c>
      <c r="AR66" s="12" t="n">
        <f aca="false">IF(OR(AR156=0,ED66=0),0,AR156*ED66/(AR156+ED66))</f>
        <v>24.3186290960816</v>
      </c>
      <c r="AS66" s="12" t="n">
        <f aca="false">IF(OR(AS156=0,EE66=0),0,AS156*EE66/(AS156+EE66))</f>
        <v>23.8784379585181</v>
      </c>
      <c r="AT66" s="12" t="n">
        <f aca="false">IF(OR(AT156=0,EF66=0),0,AT156*EF66/(AT156+EF66))</f>
        <v>23.4374563112101</v>
      </c>
      <c r="AU66" s="12" t="n">
        <f aca="false">IF(OR(AU156=0,EG66=0),0,AU156*EG66/(AU156+EG66))</f>
        <v>22.99574381398</v>
      </c>
      <c r="AV66" s="12" t="n">
        <f aca="false">IF(OR(AV156=0,EH66=0),0,AV156*EH66/(AV156+EH66))</f>
        <v>22.5533613947018</v>
      </c>
      <c r="AW66" s="12" t="n">
        <f aca="false">IF(OR(AW156=0,EI66=0),0,AW156*EI66/(AW156+EI66))</f>
        <v>22.1509207281972</v>
      </c>
      <c r="AX66" s="12" t="n">
        <f aca="false">IF(OR(AX156=0,EJ66=0),0,AX156*EJ66/(AX156+EJ66))</f>
        <v>21.7476938657801</v>
      </c>
      <c r="AY66" s="12" t="n">
        <f aca="false">IF(OR(AY156=0,EK66=0),0,AY156*EK66/(AY156+EK66))</f>
        <v>21.3437551002429</v>
      </c>
      <c r="AZ66" s="12" t="n">
        <f aca="false">IF(OR(AZ156=0,EL66=0),0,AZ156*EL66/(AZ156+EL66))</f>
        <v>20.9391797667347</v>
      </c>
      <c r="BA66" s="12" t="n">
        <f aca="false">IF(OR(BA156=0,EM66=0),0,BA156*EM66/(BA156+EM66))</f>
        <v>20.5340444255858</v>
      </c>
      <c r="BB66" s="12" t="n">
        <f aca="false">IF(OR(BB156=0,EN66=0),0,BB156*EN66/(BB156+EN66))</f>
        <v>20.2019201652361</v>
      </c>
      <c r="BC66" s="12" t="n">
        <f aca="false">IF(OR(BC156=0,EO66=0),0,BC156*EO66/(BC156+EO66))</f>
        <v>19.8687645019171</v>
      </c>
      <c r="BD66" s="12" t="n">
        <f aca="false">IF(OR(BD156=0,EP66=0),0,BD156*EP66/(BD156+EP66))</f>
        <v>19.5346593788042</v>
      </c>
      <c r="BE66" s="12" t="n">
        <f aca="false">IF(OR(BE156=0,EQ66=0),0,BE156*EQ66/(BE156+EQ66))</f>
        <v>19.199686886632</v>
      </c>
      <c r="BF66" s="12" t="n">
        <f aca="false">IF(OR(BF156=0,ER66=0),0,BF156*ER66/(BF156+ER66))</f>
        <v>18.8639293942596</v>
      </c>
      <c r="BG66" s="12" t="n">
        <f aca="false">IF(OR(BG156=0,ES66=0),0,BG156*ES66/(BG156+ES66))</f>
        <v>18.9361551150059</v>
      </c>
      <c r="BH66" s="12" t="n">
        <f aca="false">IF(OR(BH156=0,ET66=0),0,BH156*ET66/(BH156+ET66))</f>
        <v>18.9984982174032</v>
      </c>
      <c r="BI66" s="12" t="n">
        <f aca="false">IF(OR(BI156=0,EU66=0),0,BI156*EU66/(BI156+EU66))</f>
        <v>19.0509774965989</v>
      </c>
      <c r="BJ66" s="12" t="n">
        <f aca="false">IF(OR(BJ156=0,EV66=0),0,BJ156*EV66/(BJ156+EV66))</f>
        <v>19.0936171331831</v>
      </c>
      <c r="BK66" s="12" t="n">
        <f aca="false">IF(OR(BK156=0,EW66=0),0,BK156*EW66/(BK156+EW66))</f>
        <v>19.1264462660577</v>
      </c>
      <c r="BL66" s="12" t="n">
        <f aca="false">IF(OR(BL156=0,EX66=0),0,BL156*EX66/(BL156+EX66))</f>
        <v>19.2838660383083</v>
      </c>
      <c r="BM66" s="12" t="n">
        <f aca="false">IF(OR(BM156=0,EY66=0),0,BM156*EY66/(BM156+EY66))</f>
        <v>19.4259957557505</v>
      </c>
      <c r="BN66" s="12" t="n">
        <f aca="false">IF(OR(BN156=0,EZ66=0),0,BN156*EZ66/(BN156+EZ66))</f>
        <v>19.5529334826424</v>
      </c>
      <c r="BO66" s="12" t="n">
        <f aca="false">IF(OR(BO156=0,FA66=0),0,BO156*FA66/(BO156+FA66))</f>
        <v>19.6647872255047</v>
      </c>
      <c r="BP66" s="12" t="n">
        <f aca="false">IF(OR(BP156=0,FB66=0),0,BP156*FB66/(BP156+FB66))</f>
        <v>19.7616738271743</v>
      </c>
      <c r="BQ66" s="12" t="n">
        <f aca="false">IF(OR(BQ156=0,FC66=0),0,BQ156*FC66/(BQ156+FC66))</f>
        <v>19.9032185853728</v>
      </c>
      <c r="BR66" s="12" t="n">
        <f aca="false">IF(OR(BR156=0,FD66=0),0,BR156*FD66/(BR156+FD66))</f>
        <v>20.0270415323939</v>
      </c>
      <c r="BS66" s="12" t="n">
        <f aca="false">IF(OR(BS156=0,FE66=0),0,BS156*FE66/(BS156+FE66))</f>
        <v>20.1333446933313</v>
      </c>
      <c r="BT66" s="12" t="n">
        <f aca="false">IF(OR(BT156=0,FF66=0),0,BT156*FF66/(BT156+FF66))</f>
        <v>20.2223368889686</v>
      </c>
      <c r="BU66" s="12" t="n">
        <f aca="false">IF(OR(BU156=0,FG66=0),0,BU156*FG66/(BU156+FG66))</f>
        <v>20.2942324244628</v>
      </c>
      <c r="BV66" s="12" t="n">
        <f aca="false">IF(OR(BV156=0,FH66=0),0,BV156*FH66/(BV156+FH66))</f>
        <v>20.452743397989</v>
      </c>
      <c r="BW66" s="12" t="n">
        <f aca="false">IF(OR(BW156=0,FI66=0),0,BW156*FI66/(BW156+FI66))</f>
        <v>20.5884278940113</v>
      </c>
      <c r="BX66" s="12" t="n">
        <f aca="false">IF(OR(BX156=0,FJ66=0),0,BX156*FJ66/(BX156+FJ66))</f>
        <v>20.7017080750709</v>
      </c>
      <c r="BY66" s="12" t="n">
        <f aca="false">IF(OR(BY156=0,FK66=0),0,BY156*FK66/(BY156+FK66))</f>
        <v>20.7930060202228</v>
      </c>
      <c r="BZ66" s="12" t="n">
        <f aca="false">IF(OR(BZ156=0,FL66=0),0,BZ156*FL66/(BZ156+FL66))</f>
        <v>20.8627420149051</v>
      </c>
      <c r="CA66" s="12" t="n">
        <f aca="false">IF(OR(CA156=0,FM66=0),0,CA156*FM66/(CA156+FM66))</f>
        <v>21.0423337362242</v>
      </c>
      <c r="CB66" s="12" t="n">
        <f aca="false">IF(OR(CB156=0,FN66=0),0,CB156*FN66/(CB156+FN66))</f>
        <v>21.1917412755217</v>
      </c>
      <c r="CC66" s="12" t="n">
        <f aca="false">IF(OR(CC156=0,FO66=0),0,CC156*FO66/(CC156+FO66))</f>
        <v>21.3118070255191</v>
      </c>
      <c r="CD66" s="12" t="n">
        <f aca="false">IF(OR(CD156=0,FP66=0),0,CD156*FP66/(CD156+FP66))</f>
        <v>21.4033516545316</v>
      </c>
      <c r="CE66" s="12" t="n">
        <f aca="false">IF(OR(CE156=0,FQ66=0),0,CE156*FQ66/(CE156+FQ66))</f>
        <v>21.4671725868577</v>
      </c>
      <c r="CF66" s="12" t="n">
        <f aca="false">IF(OR(CF156=0,FR66=0),0,CF156*FR66/(CF156+FR66))</f>
        <v>21.7164123792789</v>
      </c>
      <c r="CG66" s="12" t="n">
        <f aca="false">IF(OR(CG156=0,FS66=0),0,CG156*FS66/(CG156+FS66))</f>
        <v>21.9201304613861</v>
      </c>
      <c r="CH66" s="12" t="n">
        <f aca="false">IF(OR(CH156=0,FT66=0),0,CH156*FT66/(CH156+FT66))</f>
        <v>22.0803397988934</v>
      </c>
      <c r="CI66" s="12" t="n">
        <f aca="false">IF(OR(CI156=0,FU66=0),0,CI156*FU66/(CI156+FU66))</f>
        <v>22.1989432071622</v>
      </c>
      <c r="CJ66" s="12" t="n">
        <f aca="false">IF(OR(CJ156=0,FV66=0),0,CJ156*FV66/(CJ156+FV66))</f>
        <v>22.2777369176767</v>
      </c>
      <c r="CK66" s="12" t="n">
        <f aca="false">IF(OR(CK156=0,FW66=0),0,CK156*FW66/(CK156+FW66))</f>
        <v>22.6664357993585</v>
      </c>
      <c r="CL66" s="12" t="n">
        <f aca="false">IF(OR(CL156=0,FX66=0),0,CL156*FX66/(CL156+FX66))</f>
        <v>22.9757270673266</v>
      </c>
      <c r="CM66" s="12" t="n">
        <f aca="false">IF(OR(CM156=0,FY66=0),0,CM156*FY66/(CM156+FY66))</f>
        <v>23.2115031917719</v>
      </c>
      <c r="CN66" s="12" t="n">
        <f aca="false">IF(OR(CN156=0,FZ66=0),0,CN156*FZ66/(CN156+FZ66))</f>
        <v>23.3790813526384</v>
      </c>
      <c r="CO66" s="12" t="n">
        <f aca="false">IF(OR(CO156=0,GA66=0),0,CO156*GA66/(CO156+GA66))</f>
        <v>23.4832633789033</v>
      </c>
      <c r="CP66" s="12" t="n">
        <f aca="false">IF(OR(CP156=0,GB66=0),0,CP156*GB66/(CP156+GB66))</f>
        <v>0</v>
      </c>
      <c r="CQ66" s="12" t="n">
        <f aca="false">IF(OR(CQ156=0,GC66=0),0,CQ156*GC66/(CQ156+GC66))</f>
        <v>0</v>
      </c>
      <c r="CR66" s="0" t="n">
        <f aca="false">IF(F$9=0,0,(SIN(F$12)*COS($E66)+SIN($E66)*COS(F$12))/SIN($E66)*F$9)</f>
        <v>33.8</v>
      </c>
      <c r="CS66" s="0" t="n">
        <f aca="false">IF(G$9=0,0,(SIN(G$12)*COS($E66)+SIN($E66)*COS(G$12))/SIN($E66)*G$9)</f>
        <v>35.337213611654</v>
      </c>
      <c r="CT66" s="0" t="n">
        <f aca="false">IF(H$9=0,0,(SIN(H$12)*COS($E66)+SIN($E66)*COS(H$12))/SIN($E66)*H$9)</f>
        <v>36.89088464086</v>
      </c>
      <c r="CU66" s="0" t="n">
        <f aca="false">IF(I$9=0,0,(SIN(I$12)*COS($E66)+SIN($E66)*COS(I$12))/SIN($E66)*I$9)</f>
        <v>39.1855148763964</v>
      </c>
      <c r="CV66" s="0" t="n">
        <f aca="false">IF(J$9=0,0,(SIN(J$12)*COS($E66)+SIN($E66)*COS(J$12))/SIN($E66)*J$9)</f>
        <v>41.5105057635294</v>
      </c>
      <c r="CW66" s="0" t="n">
        <f aca="false">IF(K$9=0,0,(SIN(K$12)*COS($E66)+SIN($E66)*COS(K$12))/SIN($E66)*K$9)</f>
        <v>43.8640059427735</v>
      </c>
      <c r="CX66" s="0" t="n">
        <f aca="false">IF(L$9=0,0,(SIN(L$12)*COS($E66)+SIN($E66)*COS(L$12))/SIN($E66)*L$9)</f>
        <v>46.2441428345925</v>
      </c>
      <c r="CY66" s="0" t="n">
        <f aca="false">IF(M$9=0,0,(SIN(M$12)*COS($E66)+SIN($E66)*COS(M$12))/SIN($E66)*M$9)</f>
        <v>48.6490235618363</v>
      </c>
      <c r="CZ66" s="0" t="n">
        <f aca="false">IF(N$9=0,0,(SIN(N$12)*COS($E66)+SIN($E66)*COS(N$12))/SIN($E66)*N$9)</f>
        <v>52.3863957764852</v>
      </c>
      <c r="DA66" s="0" t="n">
        <f aca="false">IF(O$9=0,0,(SIN(O$12)*COS($E66)+SIN($E66)*COS(O$12))/SIN($E66)*O$9)</f>
        <v>56.1685762469243</v>
      </c>
      <c r="DB66" s="0" t="n">
        <f aca="false">IF(P$9=0,0,(SIN(P$12)*COS($E66)+SIN($E66)*COS(P$12))/SIN($E66)*P$9)</f>
        <v>59.9924091058846</v>
      </c>
      <c r="DC66" s="0" t="n">
        <f aca="false">IF(Q$9=0,0,(SIN(Q$12)*COS($E66)+SIN($E66)*COS(Q$12))/SIN($E66)*Q$9)</f>
        <v>63.854707898938</v>
      </c>
      <c r="DD66" s="0" t="n">
        <f aca="false">IF(R$9=0,0,(SIN(R$12)*COS($E66)+SIN($E66)*COS(R$12))/SIN($E66)*R$9)</f>
        <v>67.7522571709446</v>
      </c>
      <c r="DE66" s="0" t="n">
        <f aca="false">IF(S$9=0,0,(SIN(S$12)*COS($E66)+SIN($E66)*COS(S$12))/SIN($E66)*S$9)</f>
        <v>65.0825359461819</v>
      </c>
      <c r="DF66" s="0" t="n">
        <f aca="false">IF(T$9=0,0,(SIN(T$12)*COS($E66)+SIN($E66)*COS(T$12))/SIN($E66)*T$9)</f>
        <v>62.3457875905346</v>
      </c>
      <c r="DG66" s="0" t="n">
        <f aca="false">IF(U$9=0,0,(SIN(U$12)*COS($E66)+SIN($E66)*COS(U$12))/SIN($E66)*U$9)</f>
        <v>59.5447936720714</v>
      </c>
      <c r="DH66" s="0" t="n">
        <f aca="false">IF(V$9=0,0,(SIN(V$12)*COS($E66)+SIN($E66)*COS(V$12))/SIN($E66)*V$9)</f>
        <v>56.6823691136202</v>
      </c>
      <c r="DI66" s="0" t="n">
        <f aca="false">IF(W$9=0,0,(SIN(W$12)*COS($E66)+SIN($E66)*COS(W$12))/SIN($E66)*W$9)</f>
        <v>53.7613607377584</v>
      </c>
      <c r="DJ66" s="0" t="n">
        <f aca="false">IF(X$9=0,0,(SIN(X$12)*COS($E66)+SIN($E66)*COS(X$12))/SIN($E66)*X$9)</f>
        <v>52.0777733531131</v>
      </c>
      <c r="DK66" s="0" t="n">
        <f aca="false">IF(Y$9=0,0,(SIN(Y$12)*COS($E66)+SIN($E66)*COS(Y$12))/SIN($E66)*Y$9)</f>
        <v>50.3556574055657</v>
      </c>
      <c r="DL66" s="0" t="n">
        <f aca="false">IF(Z$9=0,0,(SIN(Z$12)*COS($E66)+SIN($E66)*COS(Z$12))/SIN($E66)*Z$9)</f>
        <v>48.5967583341717</v>
      </c>
      <c r="DM66" s="0" t="n">
        <f aca="false">IF(AA$9=0,0,(SIN(AA$12)*COS($E66)+SIN($E66)*COS(AA$12))/SIN($E66)*AA$9)</f>
        <v>46.8028393146249</v>
      </c>
      <c r="DN66" s="0" t="n">
        <f aca="false">IF(AB$9=0,0,(SIN(AB$12)*COS($E66)+SIN($E66)*COS(AB$12))/SIN($E66)*AB$9)</f>
        <v>44.9756803482998</v>
      </c>
      <c r="DO66" s="0" t="n">
        <f aca="false">IF(AC$9=0,0,(SIN(AC$12)*COS($E66)+SIN($E66)*COS(AC$12))/SIN($E66)*AC$9)</f>
        <v>43.8397099254815</v>
      </c>
      <c r="DP66" s="0" t="n">
        <f aca="false">IF(AD$9=0,0,(SIN(AD$12)*COS($E66)+SIN($E66)*COS(AD$12))/SIN($E66)*AD$9)</f>
        <v>42.6797095066963</v>
      </c>
      <c r="DQ66" s="0" t="n">
        <f aca="false">IF(AE$9=0,0,(SIN(AE$12)*COS($E66)+SIN($E66)*COS(AE$12))/SIN($E66)*AE$9)</f>
        <v>41.4968411137616</v>
      </c>
      <c r="DR66" s="0" t="n">
        <f aca="false">IF(AF$9=0,0,(SIN(AF$12)*COS($E66)+SIN($E66)*COS(AF$12))/SIN($E66)*AF$9)</f>
        <v>40.2922767399823</v>
      </c>
      <c r="DS66" s="0" t="n">
        <f aca="false">IF(AG$9=0,0,(SIN(AG$12)*COS($E66)+SIN($E66)*COS(AG$12))/SIN($E66)*AG$9)</f>
        <v>39.0671977459058</v>
      </c>
      <c r="DT66" s="0" t="n">
        <f aca="false">IF(AH$9=0,0,(SIN(AH$12)*COS($E66)+SIN($E66)*COS(AH$12))/SIN($E66)*AH$9)</f>
        <v>38.1900058460549</v>
      </c>
      <c r="DU66" s="0" t="n">
        <f aca="false">IF(AI$9=0,0,(SIN(AI$12)*COS($E66)+SIN($E66)*COS(AI$12))/SIN($E66)*AI$9)</f>
        <v>37.2963772327284</v>
      </c>
      <c r="DV66" s="0" t="n">
        <f aca="false">IF(AJ$9=0,0,(SIN(AJ$12)*COS($E66)+SIN($E66)*COS(AJ$12))/SIN($E66)*AJ$9)</f>
        <v>36.3871813664987</v>
      </c>
      <c r="DW66" s="0" t="n">
        <f aca="false">IF(AK$9=0,0,(SIN(AK$12)*COS($E66)+SIN($E66)*COS(AK$12))/SIN($E66)*AK$9)</f>
        <v>35.4632937311888</v>
      </c>
      <c r="DX66" s="0" t="n">
        <f aca="false">IF(AL$9=0,0,(SIN(AL$12)*COS($E66)+SIN($E66)*COS(AL$12))/SIN($E66)*AL$9)</f>
        <v>34.5255953848725</v>
      </c>
      <c r="DY66" s="0" t="n">
        <f aca="false">IF(AM$9=0,0,(SIN(AM$12)*COS($E66)+SIN($E66)*COS(AM$12))/SIN($E66)*AM$9)</f>
        <v>33.8218473067006</v>
      </c>
      <c r="DZ66" s="0" t="n">
        <f aca="false">IF(AN$9=0,0,(SIN(AN$12)*COS($E66)+SIN($E66)*COS(AN$12))/SIN($E66)*AN$9)</f>
        <v>33.106441954047</v>
      </c>
      <c r="EA66" s="0" t="n">
        <f aca="false">IF(AO$9=0,0,(SIN(AO$12)*COS($E66)+SIN($E66)*COS(AO$12))/SIN($E66)*AO$9)</f>
        <v>32.3800486210264</v>
      </c>
      <c r="EB66" s="0" t="n">
        <f aca="false">IF(AP$9=0,0,(SIN(AP$12)*COS($E66)+SIN($E66)*COS(AP$12))/SIN($E66)*AP$9)</f>
        <v>31.6433402239946</v>
      </c>
      <c r="EC66" s="0" t="n">
        <f aca="false">IF(AQ$9=0,0,(SIN(AQ$12)*COS($E66)+SIN($E66)*COS(AQ$12))/SIN($E66)*AQ$9)</f>
        <v>30.8969929589947</v>
      </c>
      <c r="ED66" s="0" t="n">
        <f aca="false">IF(AR$9=0,0,(SIN(AR$12)*COS($E66)+SIN($E66)*COS(AR$12))/SIN($E66)*AR$9)</f>
        <v>30.3887489578193</v>
      </c>
      <c r="EE66" s="0" t="n">
        <f aca="false">IF(AS$9=0,0,(SIN(AS$12)*COS($E66)+SIN($E66)*COS(AS$12))/SIN($E66)*AS$9)</f>
        <v>29.8718505409545</v>
      </c>
      <c r="EF66" s="0" t="n">
        <f aca="false">IF(AT$9=0,0,(SIN(AT$12)*COS($E66)+SIN($E66)*COS(AT$12))/SIN($E66)*AT$9)</f>
        <v>29.3467560771416</v>
      </c>
      <c r="EG66" s="0" t="n">
        <f aca="false">IF(AU$9=0,0,(SIN(AU$12)*COS($E66)+SIN($E66)*COS(AU$12))/SIN($E66)*AU$9)</f>
        <v>28.8139261565909</v>
      </c>
      <c r="EH66" s="0" t="n">
        <f aca="false">IF(AV$9=0,0,(SIN(AV$12)*COS($E66)+SIN($E66)*COS(AV$12))/SIN($E66)*AV$9)</f>
        <v>28.2738233591037</v>
      </c>
      <c r="EI66" s="0" t="n">
        <f aca="false">IF(AW$9=0,0,(SIN(AW$12)*COS($E66)+SIN($E66)*COS(AW$12))/SIN($E66)*AW$9)</f>
        <v>27.7907084564396</v>
      </c>
      <c r="EJ66" s="0" t="n">
        <f aca="false">IF(AX$9=0,0,(SIN(AX$12)*COS($E66)+SIN($E66)*COS(AX$12))/SIN($E66)*AX$9)</f>
        <v>27.3009580253336</v>
      </c>
      <c r="EK66" s="0" t="n">
        <f aca="false">IF(AY$9=0,0,(SIN(AY$12)*COS($E66)+SIN($E66)*COS(AY$12))/SIN($E66)*AY$9)</f>
        <v>26.8049810534096</v>
      </c>
      <c r="EL66" s="0" t="n">
        <f aca="false">IF(AZ$9=0,0,(SIN(AZ$12)*COS($E66)+SIN($E66)*COS(AZ$12))/SIN($E66)*AZ$9)</f>
        <v>26.3031877884452</v>
      </c>
      <c r="EM66" s="0" t="n">
        <f aca="false">IF(BA$9=0,0,(SIN(BA$12)*COS($E66)+SIN($E66)*COS(BA$12))/SIN($E66)*BA$9)</f>
        <v>25.7959895344611</v>
      </c>
      <c r="EN66" s="0" t="n">
        <f aca="false">IF(BB$9=0,0,(SIN(BB$12)*COS($E66)+SIN($E66)*COS(BB$12))/SIN($E66)*BB$9)</f>
        <v>25.3998679126537</v>
      </c>
      <c r="EO66" s="0" t="n">
        <f aca="false">IF(BC$9=0,0,(SIN(BC$12)*COS($E66)+SIN($E66)*COS(BC$12))/SIN($E66)*BC$9)</f>
        <v>24.9982697586069</v>
      </c>
      <c r="EP66" s="0" t="n">
        <f aca="false">IF(BD$9=0,0,(SIN(BD$12)*COS($E66)+SIN($E66)*COS(BD$12))/SIN($E66)*BD$9)</f>
        <v>24.5915026629744</v>
      </c>
      <c r="EQ66" s="0" t="n">
        <f aca="false">IF(BE$9=0,0,(SIN(BE$12)*COS($E66)+SIN($E66)*COS(BE$12))/SIN($E66)*BE$9)</f>
        <v>24.1798750459128</v>
      </c>
      <c r="ER66" s="0" t="n">
        <f aca="false">IF(BF$9=0,0,(SIN(BF$12)*COS($E66)+SIN($E66)*COS(BF$12))/SIN($E66)*BF$9)</f>
        <v>23.7636960069299</v>
      </c>
      <c r="ES66" s="0" t="n">
        <f aca="false">IF(BG$9=0,0,(SIN(BG$12)*COS($E66)+SIN($E66)*COS(BG$12))/SIN($E66)*BG$9)</f>
        <v>23.9957710172062</v>
      </c>
      <c r="ET66" s="0" t="n">
        <f aca="false">IF(BH$9=0,0,(SIN(BH$12)*COS($E66)+SIN($E66)*COS(BH$12))/SIN($E66)*BH$9)</f>
        <v>24.2167523944499</v>
      </c>
      <c r="EU66" s="0" t="n">
        <f aca="false">IF(BI$9=0,0,(SIN(BI$12)*COS($E66)+SIN($E66)*COS(BI$12))/SIN($E66)*BI$9)</f>
        <v>24.4263573786772</v>
      </c>
      <c r="EV66" s="0" t="n">
        <f aca="false">IF(BJ$9=0,0,(SIN(BJ$12)*COS($E66)+SIN($E66)*COS(BJ$12))/SIN($E66)*BJ$9)</f>
        <v>24.6243078936219</v>
      </c>
      <c r="EW66" s="0" t="n">
        <f aca="false">IF(BK$9=0,0,(SIN(BK$12)*COS($E66)+SIN($E66)*COS(BK$12))/SIN($E66)*BK$9)</f>
        <v>24.8103306966964</v>
      </c>
      <c r="EX66" s="0" t="n">
        <f aca="false">IF(BL$9=0,0,(SIN(BL$12)*COS($E66)+SIN($E66)*COS(BL$12))/SIN($E66)*BL$9)</f>
        <v>25.2133699814662</v>
      </c>
      <c r="EY66" s="0" t="n">
        <f aca="false">IF(BM$9=0,0,(SIN(BM$12)*COS($E66)+SIN($E66)*COS(BM$12))/SIN($E66)*BM$9)</f>
        <v>25.6006478809282</v>
      </c>
      <c r="EZ66" s="0" t="n">
        <f aca="false">IF(BN$9=0,0,(SIN(BN$12)*COS($E66)+SIN($E66)*COS(BN$12))/SIN($E66)*BN$9)</f>
        <v>25.9716985821954</v>
      </c>
      <c r="FA66" s="0" t="n">
        <f aca="false">IF(BO$9=0,0,(SIN(BO$12)*COS($E66)+SIN($E66)*COS(BO$12))/SIN($E66)*BO$9)</f>
        <v>26.3260637828955</v>
      </c>
      <c r="FB66" s="0" t="n">
        <f aca="false">IF(BP$9=0,0,(SIN(BP$12)*COS($E66)+SIN($E66)*COS(BP$12))/SIN($E66)*BP$9)</f>
        <v>26.6632929359487</v>
      </c>
      <c r="FC66" s="0" t="n">
        <f aca="false">IF(BQ$9=0,0,(SIN(BQ$12)*COS($E66)+SIN($E66)*COS(BQ$12))/SIN($E66)*BQ$9)</f>
        <v>27.0930779543988</v>
      </c>
      <c r="FD66" s="0" t="n">
        <f aca="false">IF(BR$9=0,0,(SIN(BR$12)*COS($E66)+SIN($E66)*COS(BR$12))/SIN($E66)*BR$9)</f>
        <v>27.5028577826547</v>
      </c>
      <c r="FE66" s="0" t="n">
        <f aca="false">IF(BS$9=0,0,(SIN(BS$12)*COS($E66)+SIN($E66)*COS(BS$12))/SIN($E66)*BS$9)</f>
        <v>27.8921068421195</v>
      </c>
      <c r="FF66" s="0" t="n">
        <f aca="false">IF(BT$9=0,0,(SIN(BT$12)*COS($E66)+SIN($E66)*COS(BT$12))/SIN($E66)*BT$9)</f>
        <v>28.2603095100287</v>
      </c>
      <c r="FG66" s="0" t="n">
        <f aca="false">IF(BU$9=0,0,(SIN(BU$12)*COS($E66)+SIN($E66)*COS(BU$12))/SIN($E66)*BU$9)</f>
        <v>28.606960397461</v>
      </c>
      <c r="FH66" s="0" t="n">
        <f aca="false">IF(BV$9=0,0,(SIN(BV$12)*COS($E66)+SIN($E66)*COS(BV$12))/SIN($E66)*BV$9)</f>
        <v>29.1412136420736</v>
      </c>
      <c r="FI66" s="0" t="n">
        <f aca="false">IF(BW$9=0,0,(SIN(BW$12)*COS($E66)+SIN($E66)*COS(BW$12))/SIN($E66)*BW$9)</f>
        <v>29.6482996154745</v>
      </c>
      <c r="FJ66" s="0" t="n">
        <f aca="false">IF(BX$9=0,0,(SIN(BX$12)*COS($E66)+SIN($E66)*COS(BX$12))/SIN($E66)*BX$9)</f>
        <v>30.1275557900357</v>
      </c>
      <c r="FK66" s="0" t="n">
        <f aca="false">IF(BY$9=0,0,(SIN(BY$12)*COS($E66)+SIN($E66)*COS(BY$12))/SIN($E66)*BY$9)</f>
        <v>30.5783338416032</v>
      </c>
      <c r="FL66" s="0" t="n">
        <f aca="false">IF(BZ$9=0,0,(SIN(BZ$12)*COS($E66)+SIN($E66)*COS(BZ$12))/SIN($E66)*BZ$9)</f>
        <v>31</v>
      </c>
      <c r="FM66" s="0" t="n">
        <f aca="false">IF(CA$9=0,0,(SIN(CA$12)*COS($E66)+SIN($E66)*COS(CA$12))/SIN($E66)*CA$9)</f>
        <v>31.6880857272038</v>
      </c>
      <c r="FN66" s="0" t="n">
        <f aca="false">IF(CB$9=0,0,(SIN(CB$12)*COS($E66)+SIN($E66)*COS(CB$12))/SIN($E66)*CB$9)</f>
        <v>32.3379573008304</v>
      </c>
      <c r="FO66" s="0" t="n">
        <f aca="false">IF(CC$9=0,0,(SIN(CC$12)*COS($E66)+SIN($E66)*COS(CC$12))/SIN($E66)*CC$9)</f>
        <v>32.9487596222485</v>
      </c>
      <c r="FP66" s="0" t="n">
        <f aca="false">IF(CD$9=0,0,(SIN(CD$12)*COS($E66)+SIN($E66)*COS(CD$12))/SIN($E66)*CD$9)</f>
        <v>33.5196583940284</v>
      </c>
      <c r="FQ66" s="0" t="n">
        <f aca="false">IF(CE$9=0,0,(SIN(CE$12)*COS($E66)+SIN($E66)*COS(CE$12))/SIN($E66)*CE$9)</f>
        <v>34.0498405715372</v>
      </c>
      <c r="FR66" s="0" t="n">
        <f aca="false">IF(CF$9=0,0,(SIN(CF$12)*COS($E66)+SIN($E66)*COS(CF$12))/SIN($E66)*CF$9)</f>
        <v>35.08966131814</v>
      </c>
      <c r="FS66" s="0" t="n">
        <f aca="false">IF(CG$9=0,0,(SIN(CG$12)*COS($E66)+SIN($E66)*COS(CG$12))/SIN($E66)*CG$9)</f>
        <v>36.069715342816</v>
      </c>
      <c r="FT66" s="0" t="n">
        <f aca="false">IF(CH$9=0,0,(SIN(CH$12)*COS($E66)+SIN($E66)*COS(CH$12))/SIN($E66)*CH$9)</f>
        <v>36.9887603130115</v>
      </c>
      <c r="FU66" s="0" t="n">
        <f aca="false">IF(CI$9=0,0,(SIN(CI$12)*COS($E66)+SIN($E66)*COS(CI$12))/SIN($E66)*CI$9)</f>
        <v>37.8455877172679</v>
      </c>
      <c r="FV66" s="0" t="n">
        <f aca="false">IF(CJ$9=0,0,(SIN(CJ$12)*COS($E66)+SIN($E66)*COS(CJ$12))/SIN($E66)*CJ$9)</f>
        <v>38.6390235161949</v>
      </c>
      <c r="FW66" s="0" t="n">
        <f aca="false">IF(CK$9=0,0,(SIN(CK$12)*COS($E66)+SIN($E66)*COS(CK$12))/SIN($E66)*CK$9)</f>
        <v>40.46382401187</v>
      </c>
      <c r="FX66" s="0" t="n">
        <f aca="false">IF(CL$9=0,0,(SIN(CL$12)*COS($E66)+SIN($E66)*COS(CL$12))/SIN($E66)*CL$9)</f>
        <v>42.1816366795453</v>
      </c>
      <c r="FY66" s="0" t="n">
        <f aca="false">IF(CM$9=0,0,(SIN(CM$12)*COS($E66)+SIN($E66)*COS(CM$12))/SIN($E66)*CM$9)</f>
        <v>43.7904120825777</v>
      </c>
      <c r="FZ66" s="0" t="n">
        <f aca="false">IF(CN$9=0,0,(SIN(CN$12)*COS($E66)+SIN($E66)*COS(CN$12))/SIN($E66)*CN$9)</f>
        <v>45.2881632980284</v>
      </c>
      <c r="GA66" s="0" t="n">
        <f aca="false">IF(CO$9=0,0,(SIN(CO$12)*COS($E66)+SIN($E66)*COS(CO$12))/SIN($E66)*CO$9)</f>
        <v>46.672966977861</v>
      </c>
      <c r="GB66" s="0" t="n">
        <f aca="false">IF(CP$9=0,0,(SIN(CP$12)*COS($E66)+SIN($E66)*COS(CP$12))/SIN($E66)*CP$9)</f>
        <v>0</v>
      </c>
      <c r="GC66" s="0" t="n">
        <f aca="false">IF(CQ$9=0,0,(SIN(CQ$12)*COS($E66)+SIN($E66)*COS(CQ$12))/SIN($E66)*CQ$9)</f>
        <v>0</v>
      </c>
    </row>
    <row r="67" customFormat="false" ht="12.8" hidden="true" customHeight="false" outlineLevel="0" collapsed="false">
      <c r="A67" s="0" t="n">
        <f aca="false">MAX($F67:$CQ67)</f>
        <v>56.0439713813591</v>
      </c>
      <c r="B67" s="91" t="n">
        <f aca="false">IF(ISNA(INDEX(vmg!$B$6:$B$151,MATCH($C67,vmg!$F$6:$F$151,0))),IF(ISNA(INDEX(vmg!$B$6:$B$151,MATCH($C67,vmg!$D$6:$D$151,0))),0,INDEX(vmg!$B$6:$B$151,MATCH($C67,vmg!$D$6:$D$151,0))),INDEX(vmg!$B$6:$B$151,MATCH($C67,vmg!$F$6:$F$151,0)))</f>
        <v>75</v>
      </c>
      <c r="C67" s="90" t="n">
        <f aca="false">MOD(Best +D67,360)</f>
        <v>136</v>
      </c>
      <c r="D67" s="90" t="n">
        <f aca="false">D66+1</f>
        <v>55</v>
      </c>
      <c r="E67" s="1" t="n">
        <f aca="false">D67*PI()/180</f>
        <v>0.959931088596881</v>
      </c>
      <c r="F67" s="12" t="n">
        <f aca="false">IF(OR(F157=0,CR67=0),0,F157*CR67/(F157+CR67))</f>
        <v>33.79999885756</v>
      </c>
      <c r="G67" s="12" t="n">
        <f aca="false">IF(OR(G157=0,CS67=0),0,G157*CS67/(G157+CS67))</f>
        <v>34.9744319127796</v>
      </c>
      <c r="H67" s="12" t="n">
        <f aca="false">IF(OR(H157=0,CT67=0),0,H157*CT67/(H157+CT67))</f>
        <v>36.1191567119205</v>
      </c>
      <c r="I67" s="12" t="n">
        <f aca="false">IF(OR(I157=0,CU67=0),0,I157*CU67/(I157+CU67))</f>
        <v>37.9126016372883</v>
      </c>
      <c r="J67" s="12" t="n">
        <f aca="false">IF(OR(J157=0,CV67=0),0,J157*CV67/(J157+CV67))</f>
        <v>39.6547674082459</v>
      </c>
      <c r="K67" s="12" t="n">
        <f aca="false">IF(OR(K157=0,CW67=0),0,K157*CW67/(K157+CW67))</f>
        <v>41.3409686185848</v>
      </c>
      <c r="L67" s="12" t="n">
        <f aca="false">IF(OR(L157=0,CX67=0),0,L157*CX67/(L157+CX67))</f>
        <v>42.9671038939999</v>
      </c>
      <c r="M67" s="12" t="n">
        <f aca="false">IF(OR(M157=0,CY67=0),0,M157*CY67/(M157+CY67))</f>
        <v>44.5296593302562</v>
      </c>
      <c r="N67" s="12" t="n">
        <f aca="false">IF(OR(N157=0,CZ67=0),0,N157*CZ67/(N157+CZ67))</f>
        <v>47.0901102680705</v>
      </c>
      <c r="O67" s="12" t="n">
        <f aca="false">IF(OR(O157=0,DA67=0),0,O157*DA67/(O157+DA67))</f>
        <v>49.5268885324554</v>
      </c>
      <c r="P67" s="12" t="n">
        <f aca="false">IF(OR(P157=0,DB67=0),0,P157*DB67/(P157+DB67))</f>
        <v>51.8340636475344</v>
      </c>
      <c r="Q67" s="12" t="n">
        <f aca="false">IF(OR(Q157=0,DC67=0),0,Q157*DC67/(Q157+DC67))</f>
        <v>54.0073426332209</v>
      </c>
      <c r="R67" s="12" t="n">
        <f aca="false">IF(OR(R157=0,DD67=0),0,R157*DD67/(R157+DD67))</f>
        <v>56.0439713813591</v>
      </c>
      <c r="S67" s="12" t="n">
        <f aca="false">IF(OR(S157=0,DE67=0),0,S157*DE67/(S157+DE67))</f>
        <v>53.531976132553</v>
      </c>
      <c r="T67" s="12" t="n">
        <f aca="false">IF(OR(T157=0,DF67=0),0,T157*DF67/(T157+DF67))</f>
        <v>51.0611749311428</v>
      </c>
      <c r="U67" s="12" t="n">
        <f aca="false">IF(OR(U157=0,DG67=0),0,U157*DG67/(U157+DG67))</f>
        <v>48.6233341122188</v>
      </c>
      <c r="V67" s="12" t="n">
        <f aca="false">IF(OR(V157=0,DH67=0),0,V157*DH67/(V157+DH67))</f>
        <v>46.2106185442781</v>
      </c>
      <c r="W67" s="12" t="n">
        <f aca="false">IF(OR(W157=0,DI67=0),0,W157*DI67/(W157+DI67))</f>
        <v>43.8154903823388</v>
      </c>
      <c r="X67" s="12" t="n">
        <f aca="false">IF(OR(X157=0,DJ67=0),0,X157*DJ67/(X157+DJ67))</f>
        <v>42.2933290023642</v>
      </c>
      <c r="Y67" s="12" t="n">
        <f aca="false">IF(OR(Y157=0,DK67=0),0,Y157*DK67/(Y157+DK67))</f>
        <v>40.7835651692551</v>
      </c>
      <c r="Z67" s="12" t="n">
        <f aca="false">IF(OR(Z157=0,DL67=0),0,Z157*DL67/(Z157+DL67))</f>
        <v>39.2837441732108</v>
      </c>
      <c r="AA67" s="12" t="n">
        <f aca="false">IF(OR(AA157=0,DM67=0),0,AA157*DM67/(AA157+DM67))</f>
        <v>37.7914962164768</v>
      </c>
      <c r="AB67" s="12" t="n">
        <f aca="false">IF(OR(AB157=0,DN67=0),0,AB157*DN67/(AB157+DN67))</f>
        <v>36.3045193771366</v>
      </c>
      <c r="AC67" s="12" t="n">
        <f aca="false">IF(OR(AC157=0,DO67=0),0,AC157*DO67/(AC157+DO67))</f>
        <v>35.2944444312091</v>
      </c>
      <c r="AD67" s="12" t="n">
        <f aca="false">IF(OR(AD157=0,DP67=0),0,AD157*DP67/(AD157+DP67))</f>
        <v>34.2883457342913</v>
      </c>
      <c r="AE67" s="12" t="n">
        <f aca="false">IF(OR(AE157=0,DQ67=0),0,AE157*DQ67/(AE157+DQ67))</f>
        <v>33.2854608188254</v>
      </c>
      <c r="AF67" s="12" t="n">
        <f aca="false">IF(OR(AF157=0,DR67=0),0,AF157*DR67/(AF157+DR67))</f>
        <v>32.2850517653289</v>
      </c>
      <c r="AG67" s="12" t="n">
        <f aca="false">IF(OR(AG157=0,DS67=0),0,AG157*DS67/(AG157+DS67))</f>
        <v>31.2864022145052</v>
      </c>
      <c r="AH67" s="12" t="n">
        <f aca="false">IF(OR(AH157=0,DT67=0),0,AH157*DT67/(AH157+DT67))</f>
        <v>30.5262677644044</v>
      </c>
      <c r="AI67" s="12" t="n">
        <f aca="false">IF(OR(AI157=0,DU67=0),0,AI157*DU67/(AI157+DU67))</f>
        <v>29.7672643085317</v>
      </c>
      <c r="AJ67" s="12" t="n">
        <f aca="false">IF(OR(AJ157=0,DV67=0),0,AJ157*DV67/(AJ157+DV67))</f>
        <v>29.0091364939159</v>
      </c>
      <c r="AK67" s="12" t="n">
        <f aca="false">IF(OR(AK157=0,DW67=0),0,AK157*DW67/(AK157+DW67))</f>
        <v>28.2516386232675</v>
      </c>
      <c r="AL67" s="12" t="n">
        <f aca="false">IF(OR(AL157=0,DX67=0),0,AL157*DX67/(AL157+DX67))</f>
        <v>27.4945341657587</v>
      </c>
      <c r="AM67" s="12" t="n">
        <f aca="false">IF(OR(AM157=0,DY67=0),0,AM157*DY67/(AM157+DY67))</f>
        <v>26.89577332326</v>
      </c>
      <c r="AN67" s="12" t="n">
        <f aca="false">IF(OR(AN157=0,DZ67=0),0,AN157*DZ67/(AN157+DZ67))</f>
        <v>26.2970549854608</v>
      </c>
      <c r="AO67" s="12" t="n">
        <f aca="false">IF(OR(AO157=0,EA67=0),0,AO157*EA67/(AO157+EA67))</f>
        <v>25.6983322499092</v>
      </c>
      <c r="AP67" s="12" t="n">
        <f aca="false">IF(OR(AP157=0,EB67=0),0,AP157*EB67/(AP157+EB67))</f>
        <v>25.0995627776339</v>
      </c>
      <c r="AQ67" s="12" t="n">
        <f aca="false">IF(OR(AQ157=0,EC67=0),0,AQ157*EC67/(AQ157+EC67))</f>
        <v>24.5007088956341</v>
      </c>
      <c r="AR67" s="12" t="n">
        <f aca="false">IF(OR(AR157=0,ED67=0),0,AR157*ED67/(AR157+ED67))</f>
        <v>24.0589080459983</v>
      </c>
      <c r="AS67" s="12" t="n">
        <f aca="false">IF(OR(AS157=0,EE67=0),0,AS157*EE67/(AS157+EE67))</f>
        <v>23.6164632536606</v>
      </c>
      <c r="AT67" s="12" t="n">
        <f aca="false">IF(OR(AT157=0,EF67=0),0,AT157*EF67/(AT157+EF67))</f>
        <v>23.1734327983703</v>
      </c>
      <c r="AU67" s="12" t="n">
        <f aca="false">IF(OR(AU157=0,EG67=0),0,AU157*EG67/(AU157+EG67))</f>
        <v>22.7298761581887</v>
      </c>
      <c r="AV67" s="12" t="n">
        <f aca="false">IF(OR(AV157=0,EH67=0),0,AV157*EH67/(AV157+EH67))</f>
        <v>22.2858542064875</v>
      </c>
      <c r="AW67" s="12" t="n">
        <f aca="false">IF(OR(AW157=0,EI67=0),0,AW157*EI67/(AW157+EI67))</f>
        <v>21.8815862877574</v>
      </c>
      <c r="AX67" s="12" t="n">
        <f aca="false">IF(OR(AX157=0,EJ67=0),0,AX157*EJ67/(AX157+EJ67))</f>
        <v>21.4767150640378</v>
      </c>
      <c r="AY67" s="12" t="n">
        <f aca="false">IF(OR(AY157=0,EK67=0),0,AY157*EK67/(AY157+EK67))</f>
        <v>21.071314630266</v>
      </c>
      <c r="AZ67" s="12" t="n">
        <f aca="false">IF(OR(AZ157=0,EL67=0),0,AZ157*EL67/(AZ157+EL67))</f>
        <v>20.6654602105196</v>
      </c>
      <c r="BA67" s="12" t="n">
        <f aca="false">IF(OR(BA157=0,EM67=0),0,BA157*EM67/(BA157+EM67))</f>
        <v>20.2592283355236</v>
      </c>
      <c r="BB67" s="12" t="n">
        <f aca="false">IF(OR(BB157=0,EN67=0),0,BB157*EN67/(BB157+EN67))</f>
        <v>19.9253673925667</v>
      </c>
      <c r="BC67" s="12" t="n">
        <f aca="false">IF(OR(BC157=0,EO67=0),0,BC157*EO67/(BC157+EO67))</f>
        <v>19.5906189715219</v>
      </c>
      <c r="BD67" s="12" t="n">
        <f aca="false">IF(OR(BD157=0,EP67=0),0,BD157*EP67/(BD157+EP67))</f>
        <v>19.2550645686555</v>
      </c>
      <c r="BE67" s="12" t="n">
        <f aca="false">IF(OR(BE157=0,EQ67=0),0,BE157*EQ67/(BE157+EQ67))</f>
        <v>18.9187858749174</v>
      </c>
      <c r="BF67" s="12" t="n">
        <f aca="false">IF(OR(BF157=0,ER67=0),0,BF157*ER67/(BF157+ER67))</f>
        <v>18.5818649027714</v>
      </c>
      <c r="BG67" s="12" t="n">
        <f aca="false">IF(OR(BG157=0,ES67=0),0,BG157*ES67/(BG157+ES67))</f>
        <v>18.6478777905187</v>
      </c>
      <c r="BH67" s="12" t="n">
        <f aca="false">IF(OR(BH157=0,ET67=0),0,BH157*ET67/(BH157+ET67))</f>
        <v>18.7040450947732</v>
      </c>
      <c r="BI67" s="12" t="n">
        <f aca="false">IF(OR(BI157=0,EU67=0),0,BI157*EU67/(BI157+EU67))</f>
        <v>18.7503871528731</v>
      </c>
      <c r="BJ67" s="12" t="n">
        <f aca="false">IF(OR(BJ157=0,EV67=0),0,BJ157*EV67/(BJ157+EV67))</f>
        <v>18.7869295899826</v>
      </c>
      <c r="BK67" s="12" t="n">
        <f aca="false">IF(OR(BK157=0,EW67=0),0,BK157*EW67/(BK157+EW67))</f>
        <v>18.8137028984893</v>
      </c>
      <c r="BL67" s="12" t="n">
        <f aca="false">IF(OR(BL157=0,EX67=0),0,BL157*EX67/(BL157+EX67))</f>
        <v>18.9632584351348</v>
      </c>
      <c r="BM67" s="12" t="n">
        <f aca="false">IF(OR(BM157=0,EY67=0),0,BM157*EY67/(BM157+EY67))</f>
        <v>19.0975844313047</v>
      </c>
      <c r="BN67" s="12" t="n">
        <f aca="false">IF(OR(BN157=0,EZ67=0),0,BN157*EZ67/(BN157+EZ67))</f>
        <v>19.2167804161858</v>
      </c>
      <c r="BO67" s="12" t="n">
        <f aca="false">IF(OR(BO157=0,FA67=0),0,BO157*FA67/(BO157+FA67))</f>
        <v>19.3209556656199</v>
      </c>
      <c r="BP67" s="12" t="n">
        <f aca="false">IF(OR(BP157=0,FB67=0),0,BP157*FB67/(BP157+FB67))</f>
        <v>19.4102281139913</v>
      </c>
      <c r="BQ67" s="12" t="n">
        <f aca="false">IF(OR(BQ157=0,FC67=0),0,BQ157*FC67/(BQ157+FC67))</f>
        <v>19.5433400191841</v>
      </c>
      <c r="BR67" s="12" t="n">
        <f aca="false">IF(OR(BR157=0,FD67=0),0,BR157*FD67/(BR157+FD67))</f>
        <v>19.6588134202961</v>
      </c>
      <c r="BS67" s="12" t="n">
        <f aca="false">IF(OR(BS157=0,FE67=0),0,BS157*FE67/(BS157+FE67))</f>
        <v>19.7568505505519</v>
      </c>
      <c r="BT67" s="12" t="n">
        <f aca="false">IF(OR(BT157=0,FF67=0),0,BT157*FF67/(BT157+FF67))</f>
        <v>19.8376602832587</v>
      </c>
      <c r="BU67" s="12" t="n">
        <f aca="false">IF(OR(BU157=0,FG67=0),0,BU157*FG67/(BU157+FG67))</f>
        <v>19.9014568409478</v>
      </c>
      <c r="BV67" s="12" t="n">
        <f aca="false">IF(OR(BV157=0,FH67=0),0,BV157*FH67/(BV157+FH67))</f>
        <v>20.0502893963735</v>
      </c>
      <c r="BW67" s="12" t="n">
        <f aca="false">IF(OR(BW157=0,FI67=0),0,BW157*FI67/(BW157+FI67))</f>
        <v>20.1764248545415</v>
      </c>
      <c r="BX67" s="12" t="n">
        <f aca="false">IF(OR(BX157=0,FJ67=0),0,BX157*FJ67/(BX157+FJ67))</f>
        <v>20.280282805583</v>
      </c>
      <c r="BY67" s="12" t="n">
        <f aca="false">IF(OR(BY157=0,FK67=0),0,BY157*FK67/(BY157+FK67))</f>
        <v>20.3622827045735</v>
      </c>
      <c r="BZ67" s="12" t="n">
        <f aca="false">IF(OR(BZ157=0,FL67=0),0,BZ157*FL67/(BZ157+FL67))</f>
        <v>20.4228421852939</v>
      </c>
      <c r="CA67" s="12" t="n">
        <f aca="false">IF(OR(CA157=0,FM67=0),0,CA157*FM67/(CA157+FM67))</f>
        <v>20.5910987914191</v>
      </c>
      <c r="CB67" s="12" t="n">
        <f aca="false">IF(OR(CB157=0,FN67=0),0,CB157*FN67/(CB157+FN67))</f>
        <v>20.729377598128</v>
      </c>
      <c r="CC67" s="12" t="n">
        <f aca="false">IF(OR(CC157=0,FO67=0),0,CC157*FO67/(CC157+FO67))</f>
        <v>20.8385123133774</v>
      </c>
      <c r="CD67" s="12" t="n">
        <f aca="false">IF(OR(CD157=0,FP67=0),0,CD157*FP67/(CD157+FP67))</f>
        <v>20.9193152633256</v>
      </c>
      <c r="CE67" s="12" t="n">
        <f aca="false">IF(OR(CE157=0,FQ67=0),0,CE157*FQ67/(CE157+FQ67))</f>
        <v>20.9725758794443</v>
      </c>
      <c r="CF67" s="12" t="n">
        <f aca="false">IF(OR(CF157=0,FR67=0),0,CF157*FR67/(CF157+FR67))</f>
        <v>21.2074244893988</v>
      </c>
      <c r="CG67" s="12" t="n">
        <f aca="false">IF(OR(CG157=0,FS67=0),0,CG157*FS67/(CG157+FS67))</f>
        <v>21.3971485493084</v>
      </c>
      <c r="CH67" s="12" t="n">
        <f aca="false">IF(OR(CH157=0,FT67=0),0,CH157*FT67/(CH157+FT67))</f>
        <v>21.5437328018738</v>
      </c>
      <c r="CI67" s="12" t="n">
        <f aca="false">IF(OR(CI157=0,FU67=0),0,CI157*FU67/(CI157+FU67))</f>
        <v>21.6490540578863</v>
      </c>
      <c r="CJ67" s="12" t="n">
        <f aca="false">IF(OR(CJ157=0,FV67=0),0,CJ157*FV67/(CJ157+FV67))</f>
        <v>21.7148845927476</v>
      </c>
      <c r="CK67" s="12" t="n">
        <f aca="false">IF(OR(CK157=0,FW67=0),0,CK157*FW67/(CK157+FW67))</f>
        <v>22.0837980330068</v>
      </c>
      <c r="CL67" s="12" t="n">
        <f aca="false">IF(OR(CL157=0,FX67=0),0,CL157*FX67/(CL157+FX67))</f>
        <v>22.3742195202235</v>
      </c>
      <c r="CM67" s="12" t="n">
        <f aca="false">IF(OR(CM157=0,FY67=0),0,CM157*FY67/(CM157+FY67))</f>
        <v>22.5919387486054</v>
      </c>
      <c r="CN67" s="12" t="n">
        <f aca="false">IF(OR(CN157=0,FZ67=0),0,CN157*FZ67/(CN157+FZ67))</f>
        <v>22.7421833886523</v>
      </c>
      <c r="CO67" s="12" t="n">
        <f aca="false">IF(OR(CO157=0,GA67=0),0,CO157*GA67/(CO157+GA67))</f>
        <v>22.8296770974295</v>
      </c>
      <c r="CP67" s="12" t="n">
        <f aca="false">IF(OR(CP157=0,GB67=0),0,CP157*GB67/(CP157+GB67))</f>
        <v>0</v>
      </c>
      <c r="CQ67" s="12" t="n">
        <f aca="false">IF(OR(CQ157=0,GC67=0),0,CQ157*GC67/(CQ157+GC67))</f>
        <v>0</v>
      </c>
      <c r="CR67" s="0" t="n">
        <f aca="false">IF(F$9=0,0,(SIN(F$12)*COS($E67)+SIN($E67)*COS(F$12))/SIN($E67)*F$9)</f>
        <v>33.8</v>
      </c>
      <c r="CS67" s="0" t="n">
        <f aca="false">IF(G$9=0,0,(SIN(G$12)*COS($E67)+SIN($E67)*COS(G$12))/SIN($E67)*G$9)</f>
        <v>35.3211732594583</v>
      </c>
      <c r="CT67" s="0" t="n">
        <f aca="false">IF(H$9=0,0,(SIN(H$12)*COS($E67)+SIN($E67)*COS(H$12))/SIN($E67)*H$9)</f>
        <v>36.8577978368368</v>
      </c>
      <c r="CU67" s="0" t="n">
        <f aca="false">IF(I$9=0,0,(SIN(I$12)*COS($E67)+SIN($E67)*COS(I$12))/SIN($E67)*I$9)</f>
        <v>39.1334163885742</v>
      </c>
      <c r="CV67" s="0" t="n">
        <f aca="false">IF(J$9=0,0,(SIN(J$12)*COS($E67)+SIN($E67)*COS(J$12))/SIN($E67)*J$9)</f>
        <v>41.4377591369698</v>
      </c>
      <c r="CW67" s="0" t="n">
        <f aca="false">IF(K$9=0,0,(SIN(K$12)*COS($E67)+SIN($E67)*COS(K$12))/SIN($E67)*K$9)</f>
        <v>43.7689827751036</v>
      </c>
      <c r="CX67" s="0" t="n">
        <f aca="false">IF(L$9=0,0,(SIN(L$12)*COS($E67)+SIN($E67)*COS(L$12))/SIN($E67)*L$9)</f>
        <v>46.1252237748089</v>
      </c>
      <c r="CY67" s="0" t="n">
        <f aca="false">IF(M$9=0,0,(SIN(M$12)*COS($E67)+SIN($E67)*COS(M$12))/SIN($E67)*M$9)</f>
        <v>48.5045993056623</v>
      </c>
      <c r="CZ67" s="0" t="n">
        <f aca="false">IF(N$9=0,0,(SIN(N$12)*COS($E67)+SIN($E67)*COS(N$12))/SIN($E67)*N$9)</f>
        <v>52.2104699111918</v>
      </c>
      <c r="DA67" s="0" t="n">
        <f aca="false">IF(O$9=0,0,(SIN(O$12)*COS($E67)+SIN($E67)*COS(O$12))/SIN($E67)*O$9)</f>
        <v>55.9584715448577</v>
      </c>
      <c r="DB67" s="0" t="n">
        <f aca="false">IF(P$9=0,0,(SIN(P$12)*COS($E67)+SIN($E67)*COS(P$12))/SIN($E67)*P$9)</f>
        <v>59.7454658645925</v>
      </c>
      <c r="DC67" s="0" t="n">
        <f aca="false">IF(Q$9=0,0,(SIN(Q$12)*COS($E67)+SIN($E67)*COS(Q$12))/SIN($E67)*Q$9)</f>
        <v>63.5682855810069</v>
      </c>
      <c r="DD67" s="0" t="n">
        <f aca="false">IF(R$9=0,0,(SIN(R$12)*COS($E67)+SIN($E67)*COS(R$12))/SIN($E67)*R$9)</f>
        <v>67.4237360355796</v>
      </c>
      <c r="DE67" s="0" t="n">
        <f aca="false">IF(S$9=0,0,(SIN(S$12)*COS($E67)+SIN($E67)*COS(S$12))/SIN($E67)*S$9)</f>
        <v>64.7436783573598</v>
      </c>
      <c r="DF67" s="0" t="n">
        <f aca="false">IF(T$9=0,0,(SIN(T$12)*COS($E67)+SIN($E67)*COS(T$12))/SIN($E67)*T$9)</f>
        <v>61.9992046110679</v>
      </c>
      <c r="DG67" s="0" t="n">
        <f aca="false">IF(U$9=0,0,(SIN(U$12)*COS($E67)+SIN($E67)*COS(U$12))/SIN($E67)*U$9)</f>
        <v>59.193088231428</v>
      </c>
      <c r="DH67" s="0" t="n">
        <f aca="false">IF(V$9=0,0,(SIN(V$12)*COS($E67)+SIN($E67)*COS(V$12))/SIN($E67)*V$9)</f>
        <v>56.3281344543264</v>
      </c>
      <c r="DI67" s="0" t="n">
        <f aca="false">IF(W$9=0,0,(SIN(W$12)*COS($E67)+SIN($E67)*COS(W$12))/SIN($E67)*W$9)</f>
        <v>53.4071788681795</v>
      </c>
      <c r="DJ67" s="0" t="n">
        <f aca="false">IF(X$9=0,0,(SIN(X$12)*COS($E67)+SIN($E67)*COS(X$12))/SIN($E67)*X$9)</f>
        <v>51.717261751979</v>
      </c>
      <c r="DK67" s="0" t="n">
        <f aca="false">IF(Y$9=0,0,(SIN(Y$12)*COS($E67)+SIN($E67)*COS(Y$12))/SIN($E67)*Y$9)</f>
        <v>49.9904120760829</v>
      </c>
      <c r="DL67" s="0" t="n">
        <f aca="false">IF(Z$9=0,0,(SIN(Z$12)*COS($E67)+SIN($E67)*COS(Z$12))/SIN($E67)*Z$9)</f>
        <v>48.2283680675102</v>
      </c>
      <c r="DM67" s="0" t="n">
        <f aca="false">IF(AA$9=0,0,(SIN(AA$12)*COS($E67)+SIN($E67)*COS(AA$12))/SIN($E67)*AA$9)</f>
        <v>46.4328847558859</v>
      </c>
      <c r="DN67" s="0" t="n">
        <f aca="false">IF(AB$9=0,0,(SIN(AB$12)*COS($E67)+SIN($E67)*COS(AB$12))/SIN($E67)*AB$9)</f>
        <v>44.6057330677376</v>
      </c>
      <c r="DO67" s="0" t="n">
        <f aca="false">IF(AC$9=0,0,(SIN(AC$12)*COS($E67)+SIN($E67)*COS(AC$12))/SIN($E67)*AC$9)</f>
        <v>43.4651575552309</v>
      </c>
      <c r="DP67" s="0" t="n">
        <f aca="false">IF(AD$9=0,0,(SIN(AD$12)*COS($E67)+SIN($E67)*COS(AD$12))/SIN($E67)*AD$9)</f>
        <v>42.3015968980207</v>
      </c>
      <c r="DQ67" s="0" t="n">
        <f aca="false">IF(AE$9=0,0,(SIN(AE$12)*COS($E67)+SIN($E67)*COS(AE$12))/SIN($E67)*AE$9)</f>
        <v>41.116207165486</v>
      </c>
      <c r="DR67" s="0" t="n">
        <f aca="false">IF(AF$9=0,0,(SIN(AF$12)*COS($E67)+SIN($E67)*COS(AF$12))/SIN($E67)*AF$9)</f>
        <v>39.9101538006604</v>
      </c>
      <c r="DS67" s="0" t="n">
        <f aca="false">IF(AG$9=0,0,(SIN(AG$12)*COS($E67)+SIN($E67)*COS(AG$12))/SIN($E67)*AG$9)</f>
        <v>38.6846110202109</v>
      </c>
      <c r="DT67" s="0" t="n">
        <f aca="false">IF(AH$9=0,0,(SIN(AH$12)*COS($E67)+SIN($E67)*COS(AH$12))/SIN($E67)*AH$9)</f>
        <v>37.8042637470171</v>
      </c>
      <c r="DU67" s="0" t="n">
        <f aca="false">IF(AI$9=0,0,(SIN(AI$12)*COS($E67)+SIN($E67)*COS(AI$12))/SIN($E67)*AI$9)</f>
        <v>36.908246558107</v>
      </c>
      <c r="DV67" s="0" t="n">
        <f aca="false">IF(AJ$9=0,0,(SIN(AJ$12)*COS($E67)+SIN($E67)*COS(AJ$12))/SIN($E67)*AJ$9)</f>
        <v>35.9974235175231</v>
      </c>
      <c r="DW67" s="0" t="n">
        <f aca="false">IF(AK$9=0,0,(SIN(AK$12)*COS($E67)+SIN($E67)*COS(AK$12))/SIN($E67)*AK$9)</f>
        <v>35.0726642847115</v>
      </c>
      <c r="DX67" s="0" t="n">
        <f aca="false">IF(AL$9=0,0,(SIN(AL$12)*COS($E67)+SIN($E67)*COS(AL$12))/SIN($E67)*AL$9)</f>
        <v>34.1348436692217</v>
      </c>
      <c r="DY67" s="0" t="n">
        <f aca="false">IF(AM$9=0,0,(SIN(AM$12)*COS($E67)+SIN($E67)*COS(AM$12))/SIN($E67)*AM$9)</f>
        <v>33.4288473687341</v>
      </c>
      <c r="DZ67" s="0" t="n">
        <f aca="false">IF(AN$9=0,0,(SIN(AN$12)*COS($E67)+SIN($E67)*COS(AN$12))/SIN($E67)*AN$9)</f>
        <v>32.7117760579474</v>
      </c>
      <c r="EA67" s="0" t="n">
        <f aca="false">IF(AO$9=0,0,(SIN(AO$12)*COS($E67)+SIN($E67)*COS(AO$12))/SIN($E67)*AO$9)</f>
        <v>31.9842942255502</v>
      </c>
      <c r="EB67" s="0" t="n">
        <f aca="false">IF(AP$9=0,0,(SIN(AP$12)*COS($E67)+SIN($E67)*COS(AP$12))/SIN($E67)*AP$9)</f>
        <v>31.247069667293</v>
      </c>
      <c r="EC67" s="0" t="n">
        <f aca="false">IF(AQ$9=0,0,(SIN(AQ$12)*COS($E67)+SIN($E67)*COS(AQ$12))/SIN($E67)*AQ$9)</f>
        <v>30.5007731466552</v>
      </c>
      <c r="ED67" s="0" t="n">
        <f aca="false">IF(AR$9=0,0,(SIN(AR$12)*COS($E67)+SIN($E67)*COS(AR$12))/SIN($E67)*AR$9)</f>
        <v>29.9898983665305</v>
      </c>
      <c r="EE67" s="0" t="n">
        <f aca="false">IF(AS$9=0,0,(SIN(AS$12)*COS($E67)+SIN($E67)*COS(AS$12))/SIN($E67)*AS$9)</f>
        <v>29.4707804059034</v>
      </c>
      <c r="EF67" s="0" t="n">
        <f aca="false">IF(AT$9=0,0,(SIN(AT$12)*COS($E67)+SIN($E67)*COS(AT$12))/SIN($E67)*AT$9)</f>
        <v>28.9438743147652</v>
      </c>
      <c r="EG67" s="0" t="n">
        <f aca="false">IF(AU$9=0,0,(SIN(AU$12)*COS($E67)+SIN($E67)*COS(AU$12))/SIN($E67)*AU$9)</f>
        <v>28.4096371532797</v>
      </c>
      <c r="EH67" s="0" t="n">
        <f aca="false">IF(AV$9=0,0,(SIN(AV$12)*COS($E67)+SIN($E67)*COS(AV$12))/SIN($E67)*AV$9)</f>
        <v>27.8685277622241</v>
      </c>
      <c r="EI67" s="0" t="n">
        <f aca="false">IF(AW$9=0,0,(SIN(AW$12)*COS($E67)+SIN($E67)*COS(AW$12))/SIN($E67)*AW$9)</f>
        <v>27.3838690259318</v>
      </c>
      <c r="EJ67" s="0" t="n">
        <f aca="false">IF(AX$9=0,0,(SIN(AX$12)*COS($E67)+SIN($E67)*COS(AX$12))/SIN($E67)*AX$9)</f>
        <v>26.8929326395749</v>
      </c>
      <c r="EK67" s="0" t="n">
        <f aca="false">IF(AY$9=0,0,(SIN(AY$12)*COS($E67)+SIN($E67)*COS(AY$12))/SIN($E67)*AY$9)</f>
        <v>26.3961241089301</v>
      </c>
      <c r="EL67" s="0" t="n">
        <f aca="false">IF(AZ$9=0,0,(SIN(AZ$12)*COS($E67)+SIN($E67)*COS(AZ$12))/SIN($E67)*AZ$9)</f>
        <v>25.8938500218819</v>
      </c>
      <c r="EM67" s="0" t="n">
        <f aca="false">IF(BA$9=0,0,(SIN(BA$12)*COS($E67)+SIN($E67)*COS(BA$12))/SIN($E67)*BA$9)</f>
        <v>25.3865178468189</v>
      </c>
      <c r="EN67" s="0" t="n">
        <f aca="false">IF(BB$9=0,0,(SIN(BB$12)*COS($E67)+SIN($E67)*COS(BB$12))/SIN($E67)*BB$9)</f>
        <v>24.9887264076542</v>
      </c>
      <c r="EO67" s="0" t="n">
        <f aca="false">IF(BC$9=0,0,(SIN(BC$12)*COS($E67)+SIN($E67)*COS(BC$12))/SIN($E67)*BC$9)</f>
        <v>24.5857386732951</v>
      </c>
      <c r="EP67" s="0" t="n">
        <f aca="false">IF(BD$9=0,0,(SIN(BD$12)*COS($E67)+SIN($E67)*COS(BD$12))/SIN($E67)*BD$9)</f>
        <v>24.1778596297366</v>
      </c>
      <c r="EQ67" s="0" t="n">
        <f aca="false">IF(BE$9=0,0,(SIN(BE$12)*COS($E67)+SIN($E67)*COS(BE$12))/SIN($E67)*BE$9)</f>
        <v>23.7653949616157</v>
      </c>
      <c r="ER67" s="0" t="n">
        <f aca="false">IF(BF$9=0,0,(SIN(BF$12)*COS($E67)+SIN($E67)*COS(BF$12))/SIN($E67)*BF$9)</f>
        <v>23.348650903828</v>
      </c>
      <c r="ES67" s="0" t="n">
        <f aca="false">IF(BG$9=0,0,(SIN(BG$12)*COS($E67)+SIN($E67)*COS(BG$12))/SIN($E67)*BG$9)</f>
        <v>23.5688202396531</v>
      </c>
      <c r="ET67" s="0" t="n">
        <f aca="false">IF(BH$9=0,0,(SIN(BH$12)*COS($E67)+SIN($E67)*COS(BH$12))/SIN($E67)*BH$9)</f>
        <v>23.7778600360476</v>
      </c>
      <c r="EU67" s="0" t="n">
        <f aca="false">IF(BI$9=0,0,(SIN(BI$12)*COS($E67)+SIN($E67)*COS(BI$12))/SIN($E67)*BI$9)</f>
        <v>23.9754950394737</v>
      </c>
      <c r="EV67" s="0" t="n">
        <f aca="false">IF(BJ$9=0,0,(SIN(BJ$12)*COS($E67)+SIN($E67)*COS(BJ$12))/SIN($E67)*BJ$9)</f>
        <v>24.1614547381368</v>
      </c>
      <c r="EW67" s="0" t="n">
        <f aca="false">IF(BK$9=0,0,(SIN(BK$12)*COS($E67)+SIN($E67)*COS(BK$12))/SIN($E67)*BK$9)</f>
        <v>24.3354735084482</v>
      </c>
      <c r="EX67" s="0" t="n">
        <f aca="false">IF(BL$9=0,0,(SIN(BL$12)*COS($E67)+SIN($E67)*COS(BL$12))/SIN($E67)*BL$9)</f>
        <v>24.7220365463792</v>
      </c>
      <c r="EY67" s="0" t="n">
        <f aca="false">IF(BM$9=0,0,(SIN(BM$12)*COS($E67)+SIN($E67)*COS(BM$12))/SIN($E67)*BM$9)</f>
        <v>25.0927443082922</v>
      </c>
      <c r="EZ67" s="0" t="n">
        <f aca="false">IF(BN$9=0,0,(SIN(BN$12)*COS($E67)+SIN($E67)*COS(BN$12))/SIN($E67)*BN$9)</f>
        <v>25.4471428682524</v>
      </c>
      <c r="FA67" s="0" t="n">
        <f aca="false">IF(BO$9=0,0,(SIN(BO$12)*COS($E67)+SIN($E67)*COS(BO$12))/SIN($E67)*BO$9)</f>
        <v>25.7847859079246</v>
      </c>
      <c r="FB67" s="0" t="n">
        <f aca="false">IF(BP$9=0,0,(SIN(BP$12)*COS($E67)+SIN($E67)*COS(BP$12))/SIN($E67)*BP$9)</f>
        <v>26.1052349555959</v>
      </c>
      <c r="FC67" s="0" t="n">
        <f aca="false">IF(BQ$9=0,0,(SIN(BQ$12)*COS($E67)+SIN($E67)*COS(BQ$12))/SIN($E67)*BQ$9)</f>
        <v>26.5158476204287</v>
      </c>
      <c r="FD67" s="0" t="n">
        <f aca="false">IF(BR$9=0,0,(SIN(BR$12)*COS($E67)+SIN($E67)*COS(BR$12))/SIN($E67)*BR$9)</f>
        <v>26.9063805353052</v>
      </c>
      <c r="FE67" s="0" t="n">
        <f aca="false">IF(BS$9=0,0,(SIN(BS$12)*COS($E67)+SIN($E67)*COS(BS$12))/SIN($E67)*BS$9)</f>
        <v>27.2763225989776</v>
      </c>
      <c r="FF67" s="0" t="n">
        <f aca="false">IF(BT$9=0,0,(SIN(BT$12)*COS($E67)+SIN($E67)*COS(BT$12))/SIN($E67)*BT$9)</f>
        <v>27.6251727579799</v>
      </c>
      <c r="FG67" s="0" t="n">
        <f aca="false">IF(BU$9=0,0,(SIN(BU$12)*COS($E67)+SIN($E67)*COS(BU$12))/SIN($E67)*BU$9)</f>
        <v>27.952440277553</v>
      </c>
      <c r="FH67" s="0" t="n">
        <f aca="false">IF(BV$9=0,0,(SIN(BV$12)*COS($E67)+SIN($E67)*COS(BV$12))/SIN($E67)*BV$9)</f>
        <v>28.4624105517795</v>
      </c>
      <c r="FI67" s="0" t="n">
        <f aca="false">IF(BW$9=0,0,(SIN(BW$12)*COS($E67)+SIN($E67)*COS(BW$12))/SIN($E67)*BW$9)</f>
        <v>28.9451448487252</v>
      </c>
      <c r="FJ67" s="0" t="n">
        <f aca="false">IF(BX$9=0,0,(SIN(BX$12)*COS($E67)+SIN($E67)*COS(BX$12))/SIN($E67)*BX$9)</f>
        <v>29.4</v>
      </c>
      <c r="FK67" s="0" t="n">
        <f aca="false">IF(BY$9=0,0,(SIN(BY$12)*COS($E67)+SIN($E67)*COS(BY$12))/SIN($E67)*BY$9)</f>
        <v>29.826347135995</v>
      </c>
      <c r="FL67" s="0" t="n">
        <f aca="false">IF(BZ$9=0,0,(SIN(BZ$12)*COS($E67)+SIN($E67)*COS(BZ$12))/SIN($E67)*BZ$9)</f>
        <v>30.2235720267967</v>
      </c>
      <c r="FM67" s="0" t="n">
        <f aca="false">IF(CA$9=0,0,(SIN(CA$12)*COS($E67)+SIN($E67)*COS(CA$12))/SIN($E67)*CA$9)</f>
        <v>30.8796704679306</v>
      </c>
      <c r="FN67" s="0" t="n">
        <f aca="false">IF(CB$9=0,0,(SIN(CB$12)*COS($E67)+SIN($E67)*COS(CB$12))/SIN($E67)*CB$9)</f>
        <v>31.4975053779746</v>
      </c>
      <c r="FO67" s="0" t="n">
        <f aca="false">IF(CC$9=0,0,(SIN(CC$12)*COS($E67)+SIN($E67)*COS(CC$12))/SIN($E67)*CC$9)</f>
        <v>32.0762483377398</v>
      </c>
      <c r="FP67" s="0" t="n">
        <f aca="false">IF(CD$9=0,0,(SIN(CD$12)*COS($E67)+SIN($E67)*COS(CD$12))/SIN($E67)*CD$9)</f>
        <v>32.6150918210498</v>
      </c>
      <c r="FQ67" s="0" t="n">
        <f aca="false">IF(CE$9=0,0,(SIN(CE$12)*COS($E67)+SIN($E67)*COS(CE$12))/SIN($E67)*CE$9)</f>
        <v>33.1132496330015</v>
      </c>
      <c r="FR67" s="0" t="n">
        <f aca="false">IF(CF$9=0,0,(SIN(CF$12)*COS($E67)+SIN($E67)*COS(CF$12))/SIN($E67)*CF$9)</f>
        <v>34.1056481475325</v>
      </c>
      <c r="FS67" s="0" t="n">
        <f aca="false">IF(CG$9=0,0,(SIN(CG$12)*COS($E67)+SIN($E67)*COS(CG$12))/SIN($E67)*CG$9)</f>
        <v>35.0382547826328</v>
      </c>
      <c r="FT67" s="0" t="n">
        <f aca="false">IF(CH$9=0,0,(SIN(CH$12)*COS($E67)+SIN($E67)*COS(CH$12))/SIN($E67)*CH$9)</f>
        <v>35.9098683845593</v>
      </c>
      <c r="FU67" s="0" t="n">
        <f aca="false">IF(CI$9=0,0,(SIN(CI$12)*COS($E67)+SIN($E67)*COS(CI$12))/SIN($E67)*CI$9)</f>
        <v>36.7193217066098</v>
      </c>
      <c r="FV67" s="0" t="n">
        <f aca="false">IF(CJ$9=0,0,(SIN(CJ$12)*COS($E67)+SIN($E67)*COS(CJ$12))/SIN($E67)*CJ$9)</f>
        <v>37.4654820393578</v>
      </c>
      <c r="FW67" s="0" t="n">
        <f aca="false">IF(CK$9=0,0,(SIN(CK$12)*COS($E67)+SIN($E67)*COS(CK$12))/SIN($E67)*CK$9)</f>
        <v>39.2091667586611</v>
      </c>
      <c r="FX67" s="0" t="n">
        <f aca="false">IF(CL$9=0,0,(SIN(CL$12)*COS($E67)+SIN($E67)*COS(CL$12))/SIN($E67)*CL$9)</f>
        <v>40.8459097572755</v>
      </c>
      <c r="FY67" s="0" t="n">
        <f aca="false">IF(CM$9=0,0,(SIN(CM$12)*COS($E67)+SIN($E67)*COS(CM$12))/SIN($E67)*CM$9)</f>
        <v>42.3737341133064</v>
      </c>
      <c r="FZ67" s="0" t="n">
        <f aca="false">IF(CN$9=0,0,(SIN(CN$12)*COS($E67)+SIN($E67)*COS(CN$12))/SIN($E67)*CN$9)</f>
        <v>43.7907254702347</v>
      </c>
      <c r="GA67" s="0" t="n">
        <f aca="false">IF(CO$9=0,0,(SIN(CO$12)*COS($E67)+SIN($E67)*COS(CO$12))/SIN($E67)*CO$9)</f>
        <v>45.0950330614171</v>
      </c>
      <c r="GB67" s="0" t="n">
        <f aca="false">IF(CP$9=0,0,(SIN(CP$12)*COS($E67)+SIN($E67)*COS(CP$12))/SIN($E67)*CP$9)</f>
        <v>0</v>
      </c>
      <c r="GC67" s="0" t="n">
        <f aca="false">IF(CQ$9=0,0,(SIN(CQ$12)*COS($E67)+SIN($E67)*COS(CQ$12))/SIN($E67)*CQ$9)</f>
        <v>0</v>
      </c>
    </row>
    <row r="68" customFormat="false" ht="12.8" hidden="true" customHeight="false" outlineLevel="0" collapsed="false">
      <c r="A68" s="0" t="n">
        <f aca="false">MAX($F68:$CQ68)</f>
        <v>55.8899737022228</v>
      </c>
      <c r="B68" s="91" t="n">
        <f aca="false">IF(ISNA(INDEX(vmg!$B$6:$B$151,MATCH($C68,vmg!$F$6:$F$151,0))),IF(ISNA(INDEX(vmg!$B$6:$B$151,MATCH($C68,vmg!$D$6:$D$151,0))),0,INDEX(vmg!$B$6:$B$151,MATCH($C68,vmg!$D$6:$D$151,0))),INDEX(vmg!$B$6:$B$151,MATCH($C68,vmg!$F$6:$F$151,0)))</f>
        <v>75</v>
      </c>
      <c r="C68" s="90" t="n">
        <f aca="false">MOD(Best +D68,360)</f>
        <v>137</v>
      </c>
      <c r="D68" s="90" t="n">
        <f aca="false">D67+1</f>
        <v>56</v>
      </c>
      <c r="E68" s="1" t="n">
        <f aca="false">D68*PI()/180</f>
        <v>0.977384381116825</v>
      </c>
      <c r="F68" s="12" t="n">
        <f aca="false">IF(OR(F158=0,CR68=0),0,F158*CR68/(F158+CR68))</f>
        <v>33.79999885756</v>
      </c>
      <c r="G68" s="12" t="n">
        <f aca="false">IF(OR(G158=0,CS68=0),0,G158*CS68/(G158+CS68))</f>
        <v>34.9630252398688</v>
      </c>
      <c r="H68" s="12" t="n">
        <f aca="false">IF(OR(H158=0,CT68=0),0,H158*CT68/(H158+CT68))</f>
        <v>36.0961416083803</v>
      </c>
      <c r="I68" s="12" t="n">
        <f aca="false">IF(OR(I158=0,CU68=0),0,I158*CU68/(I158+CU68))</f>
        <v>37.8774372235151</v>
      </c>
      <c r="J68" s="12" t="n">
        <f aca="false">IF(OR(J158=0,CV68=0),0,J158*CV68/(J158+CV68))</f>
        <v>39.6071534591602</v>
      </c>
      <c r="K68" s="12" t="n">
        <f aca="false">IF(OR(K158=0,CW68=0),0,K158*CW68/(K158+CW68))</f>
        <v>41.2806900994478</v>
      </c>
      <c r="L68" s="12" t="n">
        <f aca="false">IF(OR(L158=0,CX68=0),0,L158*CX68/(L158+CX68))</f>
        <v>42.8940219129132</v>
      </c>
      <c r="M68" s="12" t="n">
        <f aca="false">IF(OR(M158=0,CY68=0),0,M158*CY68/(M158+CY68))</f>
        <v>44.4437018872665</v>
      </c>
      <c r="N68" s="12" t="n">
        <f aca="false">IF(OR(N158=0,CZ68=0),0,N158*CZ68/(N158+CZ68))</f>
        <v>46.9902205828587</v>
      </c>
      <c r="O68" s="12" t="n">
        <f aca="false">IF(OR(O158=0,DA68=0),0,O158*DA68/(O158+DA68))</f>
        <v>49.4131433975188</v>
      </c>
      <c r="P68" s="12" t="n">
        <f aca="false">IF(OR(P158=0,DB68=0),0,P158*DB68/(P158+DB68))</f>
        <v>51.7066373371201</v>
      </c>
      <c r="Q68" s="12" t="n">
        <f aca="false">IF(OR(Q158=0,DC68=0),0,Q158*DC68/(Q158+DC68))</f>
        <v>53.8664820904611</v>
      </c>
      <c r="R68" s="12" t="n">
        <f aca="false">IF(OR(R158=0,DD68=0),0,R158*DD68/(R158+DD68))</f>
        <v>55.8899737022228</v>
      </c>
      <c r="S68" s="12" t="n">
        <f aca="false">IF(OR(S158=0,DE68=0),0,S158*DE68/(S158+DE68))</f>
        <v>53.3687661494813</v>
      </c>
      <c r="T68" s="12" t="n">
        <f aca="false">IF(OR(T158=0,DF68=0),0,T158*DF68/(T158+DF68))</f>
        <v>50.8896853028318</v>
      </c>
      <c r="U68" s="12" t="n">
        <f aca="false">IF(OR(U158=0,DG68=0),0,U158*DG68/(U158+DG68))</f>
        <v>48.4445562669385</v>
      </c>
      <c r="V68" s="12" t="n">
        <f aca="false">IF(OR(V158=0,DH68=0),0,V158*DH68/(V158+DH68))</f>
        <v>46.0256051251847</v>
      </c>
      <c r="W68" s="12" t="n">
        <f aca="false">IF(OR(W158=0,DI68=0),0,W158*DI68/(W158+DI68))</f>
        <v>43.6253594211942</v>
      </c>
      <c r="X68" s="12" t="n">
        <f aca="false">IF(OR(X158=0,DJ68=0),0,X158*DJ68/(X158+DJ68))</f>
        <v>42.0970986750375</v>
      </c>
      <c r="Y68" s="12" t="n">
        <f aca="false">IF(OR(Y158=0,DK68=0),0,Y158*DK68/(Y158+DK68))</f>
        <v>40.5819052655116</v>
      </c>
      <c r="Z68" s="12" t="n">
        <f aca="false">IF(OR(Z158=0,DL68=0),0,Z158*DL68/(Z158+DL68))</f>
        <v>39.0773425916959</v>
      </c>
      <c r="AA68" s="12" t="n">
        <f aca="false">IF(OR(AA158=0,DM68=0),0,AA158*DM68/(AA158+DM68))</f>
        <v>37.5810608541563</v>
      </c>
      <c r="AB68" s="12" t="n">
        <f aca="false">IF(OR(AB158=0,DN68=0),0,AB158*DN68/(AB158+DN68))</f>
        <v>36.0907803049549</v>
      </c>
      <c r="AC68" s="12" t="n">
        <f aca="false">IF(OR(AC158=0,DO68=0),0,AC158*DO68/(AC158+DO68))</f>
        <v>35.0762708414352</v>
      </c>
      <c r="AD68" s="12" t="n">
        <f aca="false">IF(OR(AD158=0,DP68=0),0,AD158*DP68/(AD158+DP68))</f>
        <v>34.0662096546602</v>
      </c>
      <c r="AE68" s="12" t="n">
        <f aca="false">IF(OR(AE158=0,DQ68=0),0,AE158*DQ68/(AE158+DQ68))</f>
        <v>33.0598401385941</v>
      </c>
      <c r="AF68" s="12" t="n">
        <f aca="false">IF(OR(AF158=0,DR68=0),0,AF158*DR68/(AF158+DR68))</f>
        <v>32.0564311667967</v>
      </c>
      <c r="AG68" s="12" t="n">
        <f aca="false">IF(OR(AG158=0,DS68=0),0,AG158*DS68/(AG158+DS68))</f>
        <v>31.0552741490104</v>
      </c>
      <c r="AH68" s="12" t="n">
        <f aca="false">IF(OR(AH158=0,DT68=0),0,AH158*DT68/(AH158+DT68))</f>
        <v>30.2918479353212</v>
      </c>
      <c r="AI68" s="12" t="n">
        <f aca="false">IF(OR(AI158=0,DU68=0),0,AI158*DU68/(AI158+DU68))</f>
        <v>29.5299159345894</v>
      </c>
      <c r="AJ68" s="12" t="n">
        <f aca="false">IF(OR(AJ158=0,DV68=0),0,AJ158*DV68/(AJ158+DV68))</f>
        <v>28.7692253534144</v>
      </c>
      <c r="AK68" s="12" t="n">
        <f aca="false">IF(OR(AK158=0,DW68=0),0,AK158*DW68/(AK158+DW68))</f>
        <v>28.0095335719826</v>
      </c>
      <c r="AL68" s="12" t="n">
        <f aca="false">IF(OR(AL158=0,DX68=0),0,AL158*DX68/(AL158+DX68))</f>
        <v>27.2506076593148</v>
      </c>
      <c r="AM68" s="12" t="n">
        <f aca="false">IF(OR(AM158=0,DY68=0),0,AM158*DY68/(AM158+DY68))</f>
        <v>26.6493164238351</v>
      </c>
      <c r="AN68" s="12" t="n">
        <f aca="false">IF(OR(AN158=0,DZ68=0),0,AN158*DZ68/(AN158+DZ68))</f>
        <v>26.0483529793784</v>
      </c>
      <c r="AO68" s="12" t="n">
        <f aca="false">IF(OR(AO158=0,EA68=0),0,AO158*EA68/(AO158+EA68))</f>
        <v>25.4476714407816</v>
      </c>
      <c r="AP68" s="12" t="n">
        <f aca="false">IF(OR(AP158=0,EB68=0),0,AP158*EB68/(AP158+EB68))</f>
        <v>24.8472307706344</v>
      </c>
      <c r="AQ68" s="12" t="n">
        <f aca="false">IF(OR(AQ158=0,EC68=0),0,AQ158*EC68/(AQ158+EC68))</f>
        <v>24.2469948768627</v>
      </c>
      <c r="AR68" s="12" t="n">
        <f aca="false">IF(OR(AR158=0,ED68=0),0,AR158*ED68/(AR158+ED68))</f>
        <v>23.8027950919228</v>
      </c>
      <c r="AS68" s="12" t="n">
        <f aca="false">IF(OR(AS158=0,EE68=0),0,AS158*EE68/(AS158+EE68))</f>
        <v>23.3581549691911</v>
      </c>
      <c r="AT68" s="12" t="n">
        <f aca="false">IF(OR(AT158=0,EF68=0),0,AT158*EF68/(AT158+EF68))</f>
        <v>22.9131324177352</v>
      </c>
      <c r="AU68" s="12" t="n">
        <f aca="false">IF(OR(AU158=0,EG68=0),0,AU158*EG68/(AU158+EG68))</f>
        <v>22.4677866731578</v>
      </c>
      <c r="AV68" s="12" t="n">
        <f aca="false">IF(OR(AV158=0,EH68=0),0,AV158*EH68/(AV158+EH68))</f>
        <v>22.0221784885012</v>
      </c>
      <c r="AW68" s="12" t="n">
        <f aca="false">IF(OR(AW158=0,EI68=0),0,AW158*EI68/(AW158+EI68))</f>
        <v>21.6161351494984</v>
      </c>
      <c r="AX68" s="12" t="n">
        <f aca="false">IF(OR(AX158=0,EJ68=0),0,AX158*EJ68/(AX158+EJ68))</f>
        <v>21.2096698382128</v>
      </c>
      <c r="AY68" s="12" t="n">
        <f aca="false">IF(OR(AY158=0,EK68=0),0,AY158*EK68/(AY158+EK68))</f>
        <v>20.8028563980426</v>
      </c>
      <c r="AZ68" s="12" t="n">
        <f aca="false">IF(OR(AZ158=0,EL68=0),0,AZ158*EL68/(AZ158+EL68))</f>
        <v>20.3957698843893</v>
      </c>
      <c r="BA68" s="12" t="n">
        <f aca="false">IF(OR(BA158=0,EM68=0),0,BA158*EM68/(BA158+EM68))</f>
        <v>19.9884867369623</v>
      </c>
      <c r="BB68" s="12" t="n">
        <f aca="false">IF(OR(BB158=0,EN68=0),0,BB158*EN68/(BB158+EN68))</f>
        <v>19.6529346926543</v>
      </c>
      <c r="BC68" s="12" t="n">
        <f aca="false">IF(OR(BC158=0,EO68=0),0,BC158*EO68/(BC158+EO68))</f>
        <v>19.3166378499817</v>
      </c>
      <c r="BD68" s="12" t="n">
        <f aca="false">IF(OR(BD158=0,EP68=0),0,BD158*EP68/(BD158+EP68))</f>
        <v>18.9796772285782</v>
      </c>
      <c r="BE68" s="12" t="n">
        <f aca="false">IF(OR(BE158=0,EQ68=0),0,BE158*EQ68/(BE158+EQ68))</f>
        <v>18.6421340874007</v>
      </c>
      <c r="BF68" s="12" t="n">
        <f aca="false">IF(OR(BF158=0,ER68=0),0,BF158*ER68/(BF158+ER68))</f>
        <v>18.3040900479336</v>
      </c>
      <c r="BG68" s="12" t="n">
        <f aca="false">IF(OR(BG158=0,ES68=0),0,BG158*ES68/(BG158+ES68))</f>
        <v>18.3639475672153</v>
      </c>
      <c r="BH68" s="12" t="n">
        <f aca="false">IF(OR(BH158=0,ET68=0),0,BH158*ET68/(BH158+ET68))</f>
        <v>18.4139954021364</v>
      </c>
      <c r="BI68" s="12" t="n">
        <f aca="false">IF(OR(BI158=0,EU68=0),0,BI158*EU68/(BI158+EU68))</f>
        <v>18.4542555053867</v>
      </c>
      <c r="BJ68" s="12" t="n">
        <f aca="false">IF(OR(BJ158=0,EV68=0),0,BJ158*EV68/(BJ158+EV68))</f>
        <v>18.4847550211744</v>
      </c>
      <c r="BK68" s="12" t="n">
        <f aca="false">IF(OR(BK158=0,EW68=0),0,BK158*EW68/(BK158+EW68))</f>
        <v>18.5055258708153</v>
      </c>
      <c r="BL68" s="12" t="n">
        <f aca="false">IF(OR(BL158=0,EX68=0),0,BL158*EX68/(BL158+EX68))</f>
        <v>18.647273041479</v>
      </c>
      <c r="BM68" s="12" t="n">
        <f aca="false">IF(OR(BM158=0,EY68=0),0,BM158*EY68/(BM158+EY68))</f>
        <v>18.77384915146</v>
      </c>
      <c r="BN68" s="12" t="n">
        <f aca="false">IF(OR(BN158=0,EZ68=0),0,BN158*EZ68/(BN158+EZ68))</f>
        <v>18.8853553600016</v>
      </c>
      <c r="BO68" s="12" t="n">
        <f aca="false">IF(OR(BO158=0,FA68=0),0,BO158*FA68/(BO158+FA68))</f>
        <v>18.9819023781846</v>
      </c>
      <c r="BP68" s="12" t="n">
        <f aca="false">IF(OR(BP158=0,FB68=0),0,BP158*FB68/(BP158+FB68))</f>
        <v>19.0636093978429</v>
      </c>
      <c r="BQ68" s="12" t="n">
        <f aca="false">IF(OR(BQ158=0,FC68=0),0,BQ158*FC68/(BQ158+FC68))</f>
        <v>19.1883354789224</v>
      </c>
      <c r="BR68" s="12" t="n">
        <f aca="false">IF(OR(BR158=0,FD68=0),0,BR158*FD68/(BR158+FD68))</f>
        <v>19.2955044554774</v>
      </c>
      <c r="BS68" s="12" t="n">
        <f aca="false">IF(OR(BS158=0,FE68=0),0,BS158*FE68/(BS158+FE68))</f>
        <v>19.3853189975205</v>
      </c>
      <c r="BT68" s="12" t="n">
        <f aca="false">IF(OR(BT158=0,FF68=0),0,BT158*FF68/(BT158+FF68))</f>
        <v>19.4579882553503</v>
      </c>
      <c r="BU68" s="12" t="n">
        <f aca="false">IF(OR(BU158=0,FG68=0),0,BU158*FG68/(BU158+FG68))</f>
        <v>19.5137265884799</v>
      </c>
      <c r="BV68" s="12" t="n">
        <f aca="false">IF(OR(BV158=0,FH68=0),0,BV158*FH68/(BV158+FH68))</f>
        <v>19.6529162216991</v>
      </c>
      <c r="BW68" s="12" t="n">
        <f aca="false">IF(OR(BW158=0,FI68=0),0,BW158*FI68/(BW158+FI68))</f>
        <v>19.7695360211099</v>
      </c>
      <c r="BX68" s="12" t="n">
        <f aca="false">IF(OR(BX158=0,FJ68=0),0,BX158*FJ68/(BX158+FJ68))</f>
        <v>19.8640033735074</v>
      </c>
      <c r="BY68" s="12" t="n">
        <f aca="false">IF(OR(BY158=0,FK68=0),0,BY158*FK68/(BY158+FK68))</f>
        <v>19.9367354633593</v>
      </c>
      <c r="BZ68" s="12" t="n">
        <f aca="false">IF(OR(BZ158=0,FL68=0),0,BZ158*FL68/(BZ158+FL68))</f>
        <v>19.9881476102477</v>
      </c>
      <c r="CA68" s="12" t="n">
        <f aca="false">IF(OR(CA158=0,FM68=0),0,CA158*FM68/(CA158+FM68))</f>
        <v>20.1450859859102</v>
      </c>
      <c r="CB68" s="12" t="n">
        <f aca="false">IF(OR(CB158=0,FN68=0),0,CB158*FN68/(CB158+FN68))</f>
        <v>20.2722507588869</v>
      </c>
      <c r="CC68" s="12" t="n">
        <f aca="false">IF(OR(CC158=0,FO68=0),0,CC158*FO68/(CC158+FO68))</f>
        <v>20.3704675541857</v>
      </c>
      <c r="CD68" s="12" t="n">
        <f aca="false">IF(OR(CD158=0,FP68=0),0,CD158*FP68/(CD158+FP68))</f>
        <v>20.4405409146206</v>
      </c>
      <c r="CE68" s="12" t="n">
        <f aca="false">IF(OR(CE158=0,FQ68=0),0,CE158*FQ68/(CE158+FQ68))</f>
        <v>20.4832527966639</v>
      </c>
      <c r="CF68" s="12" t="n">
        <f aca="false">IF(OR(CF158=0,FR68=0),0,CF158*FR68/(CF158+FR68))</f>
        <v>20.7036894866199</v>
      </c>
      <c r="CG68" s="12" t="n">
        <f aca="false">IF(OR(CG158=0,FS68=0),0,CG158*FS68/(CG158+FS68))</f>
        <v>20.8793962984625</v>
      </c>
      <c r="CH68" s="12" t="n">
        <f aca="false">IF(OR(CH158=0,FT68=0),0,CH158*FT68/(CH158+FT68))</f>
        <v>21.0123309506935</v>
      </c>
      <c r="CI68" s="12" t="n">
        <f aca="false">IF(OR(CI158=0,FU68=0),0,CI158*FU68/(CI158+FU68))</f>
        <v>21.104345307732</v>
      </c>
      <c r="CJ68" s="12" t="n">
        <f aca="false">IF(OR(CJ158=0,FV68=0),0,CJ158*FV68/(CJ158+FV68))</f>
        <v>21.1571886211928</v>
      </c>
      <c r="CK68" s="12" t="n">
        <f aca="false">IF(OR(CK158=0,FW68=0),0,CK158*FW68/(CK158+FW68))</f>
        <v>21.5062082491416</v>
      </c>
      <c r="CL68" s="12" t="n">
        <f aca="false">IF(OR(CL158=0,FX68=0),0,CL158*FX68/(CL158+FX68))</f>
        <v>21.7776501121938</v>
      </c>
      <c r="CM68" s="12" t="n">
        <f aca="false">IF(OR(CM158=0,FY68=0),0,CM158*FY68/(CM158+FY68))</f>
        <v>21.9772039394257</v>
      </c>
      <c r="CN68" s="12" t="n">
        <f aca="false">IF(OR(CN158=0,FZ68=0),0,CN158*FZ68/(CN158+FZ68))</f>
        <v>22.110010137074</v>
      </c>
      <c r="CO68" s="12" t="n">
        <f aca="false">IF(OR(CO158=0,GA68=0),0,CO158*GA68/(CO158+GA68))</f>
        <v>22.1807159749791</v>
      </c>
      <c r="CP68" s="12" t="n">
        <f aca="false">IF(OR(CP158=0,GB68=0),0,CP158*GB68/(CP158+GB68))</f>
        <v>0</v>
      </c>
      <c r="CQ68" s="12" t="n">
        <f aca="false">IF(OR(CQ158=0,GC68=0),0,CQ158*GC68/(CQ158+GC68))</f>
        <v>0</v>
      </c>
      <c r="CR68" s="0" t="n">
        <f aca="false">IF(F$9=0,0,(SIN(F$12)*COS($E68)+SIN($E68)*COS(F$12))/SIN($E68)*F$9)</f>
        <v>33.8</v>
      </c>
      <c r="CS68" s="0" t="n">
        <f aca="false">IF(G$9=0,0,(SIN(G$12)*COS($E68)+SIN($E68)*COS(G$12))/SIN($E68)*G$9)</f>
        <v>35.3055202686269</v>
      </c>
      <c r="CT68" s="0" t="n">
        <f aca="false">IF(H$9=0,0,(SIN(H$12)*COS($E68)+SIN($E68)*COS(H$12))/SIN($E68)*H$9)</f>
        <v>36.8255100520241</v>
      </c>
      <c r="CU68" s="0" t="n">
        <f aca="false">IF(I$9=0,0,(SIN(I$12)*COS($E68)+SIN($E68)*COS(I$12))/SIN($E68)*I$9)</f>
        <v>39.0825760365507</v>
      </c>
      <c r="CV68" s="0" t="n">
        <f aca="false">IF(J$9=0,0,(SIN(J$12)*COS($E68)+SIN($E68)*COS(J$12))/SIN($E68)*J$9)</f>
        <v>41.3667692818432</v>
      </c>
      <c r="CW68" s="0" t="n">
        <f aca="false">IF(K$9=0,0,(SIN(K$12)*COS($E68)+SIN($E68)*COS(K$12))/SIN($E68)*K$9)</f>
        <v>43.6762543390842</v>
      </c>
      <c r="CX68" s="0" t="n">
        <f aca="false">IF(L$9=0,0,(SIN(L$12)*COS($E68)+SIN($E68)*COS(L$12))/SIN($E68)*L$9)</f>
        <v>46.0091765128935</v>
      </c>
      <c r="CY68" s="0" t="n">
        <f aca="false">IF(M$9=0,0,(SIN(M$12)*COS($E68)+SIN($E68)*COS(M$12))/SIN($E68)*M$9)</f>
        <v>48.363662776954</v>
      </c>
      <c r="CZ68" s="0" t="n">
        <f aca="false">IF(N$9=0,0,(SIN(N$12)*COS($E68)+SIN($E68)*COS(N$12))/SIN($E68)*N$9)</f>
        <v>52.0387925114162</v>
      </c>
      <c r="DA68" s="0" t="n">
        <f aca="false">IF(O$9=0,0,(SIN(O$12)*COS($E68)+SIN($E68)*COS(O$12))/SIN($E68)*O$9)</f>
        <v>55.7534406992156</v>
      </c>
      <c r="DB68" s="0" t="n">
        <f aca="false">IF(P$9=0,0,(SIN(P$12)*COS($E68)+SIN($E68)*COS(P$12))/SIN($E68)*P$9)</f>
        <v>59.5044861002668</v>
      </c>
      <c r="DC68" s="0" t="n">
        <f aca="false">IF(Q$9=0,0,(SIN(Q$12)*COS($E68)+SIN($E68)*COS(Q$12))/SIN($E68)*Q$9)</f>
        <v>63.2887801273996</v>
      </c>
      <c r="DD68" s="0" t="n">
        <f aca="false">IF(R$9=0,0,(SIN(R$12)*COS($E68)+SIN($E68)*COS(R$12))/SIN($E68)*R$9)</f>
        <v>67.1031484164896</v>
      </c>
      <c r="DE68" s="0" t="n">
        <f aca="false">IF(S$9=0,0,(SIN(S$12)*COS($E68)+SIN($E68)*COS(S$12))/SIN($E68)*S$9)</f>
        <v>64.4130039016953</v>
      </c>
      <c r="DF68" s="0" t="n">
        <f aca="false">IF(T$9=0,0,(SIN(T$12)*COS($E68)+SIN($E68)*COS(T$12))/SIN($E68)*T$9)</f>
        <v>61.6609913266138</v>
      </c>
      <c r="DG68" s="0" t="n">
        <f aca="false">IF(U$9=0,0,(SIN(U$12)*COS($E68)+SIN($E68)*COS(U$12))/SIN($E68)*U$9)</f>
        <v>58.8498761890379</v>
      </c>
      <c r="DH68" s="0" t="n">
        <f aca="false">IF(V$9=0,0,(SIN(V$12)*COS($E68)+SIN($E68)*COS(V$12))/SIN($E68)*V$9)</f>
        <v>55.9824542718444</v>
      </c>
      <c r="DI68" s="0" t="n">
        <f aca="false">IF(W$9=0,0,(SIN(W$12)*COS($E68)+SIN($E68)*COS(W$12))/SIN($E68)*W$9)</f>
        <v>53.061550200584</v>
      </c>
      <c r="DJ68" s="0" t="n">
        <f aca="false">IF(X$9=0,0,(SIN(X$12)*COS($E68)+SIN($E68)*COS(X$12))/SIN($E68)*X$9)</f>
        <v>51.3654562106596</v>
      </c>
      <c r="DK68" s="0" t="n">
        <f aca="false">IF(Y$9=0,0,(SIN(Y$12)*COS($E68)+SIN($E68)*COS(Y$12))/SIN($E68)*Y$9)</f>
        <v>49.6339871220763</v>
      </c>
      <c r="DL68" s="0" t="n">
        <f aca="false">IF(Z$9=0,0,(SIN(Z$12)*COS($E68)+SIN($E68)*COS(Z$12))/SIN($E68)*Z$9)</f>
        <v>47.8688741239812</v>
      </c>
      <c r="DM68" s="0" t="n">
        <f aca="false">IF(AA$9=0,0,(SIN(AA$12)*COS($E68)+SIN($E68)*COS(AA$12))/SIN($E68)*AA$9)</f>
        <v>46.0718642966515</v>
      </c>
      <c r="DN68" s="0" t="n">
        <f aca="false">IF(AB$9=0,0,(SIN(AB$12)*COS($E68)+SIN($E68)*COS(AB$12))/SIN($E68)*AB$9)</f>
        <v>44.2447197109181</v>
      </c>
      <c r="DO68" s="0" t="n">
        <f aca="false">IF(AC$9=0,0,(SIN(AC$12)*COS($E68)+SIN($E68)*COS(AC$12))/SIN($E68)*AC$9)</f>
        <v>43.0996503178662</v>
      </c>
      <c r="DP68" s="0" t="n">
        <f aca="false">IF(AD$9=0,0,(SIN(AD$12)*COS($E68)+SIN($E68)*COS(AD$12))/SIN($E68)*AD$9)</f>
        <v>41.9326153990722</v>
      </c>
      <c r="DQ68" s="0" t="n">
        <f aca="false">IF(AE$9=0,0,(SIN(AE$12)*COS($E68)+SIN($E68)*COS(AE$12))/SIN($E68)*AE$9)</f>
        <v>40.7447652152232</v>
      </c>
      <c r="DR68" s="0" t="n">
        <f aca="false">IF(AF$9=0,0,(SIN(AF$12)*COS($E68)+SIN($E68)*COS(AF$12))/SIN($E68)*AF$9)</f>
        <v>39.5372588172652</v>
      </c>
      <c r="DS68" s="0" t="n">
        <f aca="false">IF(AG$9=0,0,(SIN(AG$12)*COS($E68)+SIN($E68)*COS(AG$12))/SIN($E68)*AG$9)</f>
        <v>38.3112634505037</v>
      </c>
      <c r="DT68" s="0" t="n">
        <f aca="false">IF(AH$9=0,0,(SIN(AH$12)*COS($E68)+SIN($E68)*COS(AH$12))/SIN($E68)*AH$9)</f>
        <v>37.427837003648</v>
      </c>
      <c r="DU68" s="0" t="n">
        <f aca="false">IF(AI$9=0,0,(SIN(AI$12)*COS($E68)+SIN($E68)*COS(AI$12))/SIN($E68)*AI$9)</f>
        <v>36.5294889212978</v>
      </c>
      <c r="DV68" s="0" t="n">
        <f aca="false">IF(AJ$9=0,0,(SIN(AJ$12)*COS($E68)+SIN($E68)*COS(AJ$12))/SIN($E68)*AJ$9)</f>
        <v>35.6170780012873</v>
      </c>
      <c r="DW68" s="0" t="n">
        <f aca="false">IF(AK$9=0,0,(SIN(AK$12)*COS($E68)+SIN($E68)*COS(AK$12))/SIN($E68)*AK$9)</f>
        <v>34.6914682193397</v>
      </c>
      <c r="DX68" s="0" t="n">
        <f aca="false">IF(AL$9=0,0,(SIN(AL$12)*COS($E68)+SIN($E68)*COS(AL$12))/SIN($E68)*AL$9)</f>
        <v>33.7535282873766</v>
      </c>
      <c r="DY68" s="0" t="n">
        <f aca="false">IF(AM$9=0,0,(SIN(AM$12)*COS($E68)+SIN($E68)*COS(AM$12))/SIN($E68)*AM$9)</f>
        <v>33.0453380573005</v>
      </c>
      <c r="DZ68" s="0" t="n">
        <f aca="false">IF(AN$9=0,0,(SIN(AN$12)*COS($E68)+SIN($E68)*COS(AN$12))/SIN($E68)*AN$9)</f>
        <v>32.3266410199047</v>
      </c>
      <c r="EA68" s="0" t="n">
        <f aca="false">IF(AO$9=0,0,(SIN(AO$12)*COS($E68)+SIN($E68)*COS(AO$12))/SIN($E68)*AO$9)</f>
        <v>31.598096974499</v>
      </c>
      <c r="EB68" s="0" t="n">
        <f aca="false">IF(AP$9=0,0,(SIN(AP$12)*COS($E68)+SIN($E68)*COS(AP$12))/SIN($E68)*AP$9)</f>
        <v>30.8603687198872</v>
      </c>
      <c r="EC68" s="0" t="n">
        <f aca="false">IF(AQ$9=0,0,(SIN(AQ$12)*COS($E68)+SIN($E68)*COS(AQ$12))/SIN($E68)*AQ$9)</f>
        <v>30.1141217181768</v>
      </c>
      <c r="ED68" s="0" t="n">
        <f aca="false">IF(AR$9=0,0,(SIN(AR$12)*COS($E68)+SIN($E68)*COS(AR$12))/SIN($E68)*AR$9)</f>
        <v>29.600679690259</v>
      </c>
      <c r="EE68" s="0" t="n">
        <f aca="false">IF(AS$9=0,0,(SIN(AS$12)*COS($E68)+SIN($E68)*COS(AS$12))/SIN($E68)*AS$9)</f>
        <v>29.0793957860331</v>
      </c>
      <c r="EF68" s="0" t="n">
        <f aca="false">IF(AT$9=0,0,(SIN(AT$12)*COS($E68)+SIN($E68)*COS(AT$12))/SIN($E68)*AT$9)</f>
        <v>28.5507218168853</v>
      </c>
      <c r="EG68" s="0" t="n">
        <f aca="false">IF(AU$9=0,0,(SIN(AU$12)*COS($E68)+SIN($E68)*COS(AU$12))/SIN($E68)*AU$9)</f>
        <v>28.0151113981808</v>
      </c>
      <c r="EH68" s="0" t="n">
        <f aca="false">IF(AV$9=0,0,(SIN(AV$12)*COS($E68)+SIN($E68)*COS(AV$12))/SIN($E68)*AV$9)</f>
        <v>27.4730197219668</v>
      </c>
      <c r="EI68" s="0" t="n">
        <f aca="false">IF(AW$9=0,0,(SIN(AW$12)*COS($E68)+SIN($E68)*COS(AW$12))/SIN($E68)*AW$9)</f>
        <v>26.9868544343636</v>
      </c>
      <c r="EJ68" s="0" t="n">
        <f aca="false">IF(AX$9=0,0,(SIN(AX$12)*COS($E68)+SIN($E68)*COS(AX$12))/SIN($E68)*AX$9)</f>
        <v>26.4947607326035</v>
      </c>
      <c r="EK68" s="0" t="n">
        <f aca="false">IF(AY$9=0,0,(SIN(AY$12)*COS($E68)+SIN($E68)*COS(AY$12))/SIN($E68)*AY$9)</f>
        <v>25.9971407246997</v>
      </c>
      <c r="EL68" s="0" t="n">
        <f aca="false">IF(AZ$9=0,0,(SIN(AZ$12)*COS($E68)+SIN($E68)*COS(AZ$12))/SIN($E68)*AZ$9)</f>
        <v>25.4943974270271</v>
      </c>
      <c r="EM68" s="0" t="n">
        <f aca="false">IF(BA$9=0,0,(SIN(BA$12)*COS($E68)+SIN($E68)*COS(BA$12))/SIN($E68)*BA$9)</f>
        <v>24.9869345649696</v>
      </c>
      <c r="EN68" s="0" t="n">
        <f aca="false">IF(BB$9=0,0,(SIN(BB$12)*COS($E68)+SIN($E68)*COS(BB$12))/SIN($E68)*BB$9)</f>
        <v>24.5875136331686</v>
      </c>
      <c r="EO68" s="0" t="n">
        <f aca="false">IF(BC$9=0,0,(SIN(BC$12)*COS($E68)+SIN($E68)*COS(BC$12))/SIN($E68)*BC$9)</f>
        <v>24.1831698757233</v>
      </c>
      <c r="EP68" s="0" t="n">
        <f aca="false">IF(BD$9=0,0,(SIN(BD$12)*COS($E68)+SIN($E68)*COS(BD$12))/SIN($E68)*BD$9)</f>
        <v>23.7742057368705</v>
      </c>
      <c r="EQ68" s="0" t="n">
        <f aca="false">IF(BE$9=0,0,(SIN(BE$12)*COS($E68)+SIN($E68)*COS(BE$12))/SIN($E68)*BE$9)</f>
        <v>23.3609242317875</v>
      </c>
      <c r="ER68" s="0" t="n">
        <f aca="false">IF(BF$9=0,0,(SIN(BF$12)*COS($E68)+SIN($E68)*COS(BF$12))/SIN($E68)*BF$9)</f>
        <v>22.9436287999362</v>
      </c>
      <c r="ES68" s="0" t="n">
        <f aca="false">IF(BG$9=0,0,(SIN(BG$12)*COS($E68)+SIN($E68)*COS(BG$12))/SIN($E68)*BG$9)</f>
        <v>23.1521799735944</v>
      </c>
      <c r="ET68" s="0" t="n">
        <f aca="false">IF(BH$9=0,0,(SIN(BH$12)*COS($E68)+SIN($E68)*COS(BH$12))/SIN($E68)*BH$9)</f>
        <v>23.3495665685339</v>
      </c>
      <c r="EU68" s="0" t="n">
        <f aca="false">IF(BI$9=0,0,(SIN(BI$12)*COS($E68)+SIN($E68)*COS(BI$12))/SIN($E68)*BI$9)</f>
        <v>23.5355206563887</v>
      </c>
      <c r="EV68" s="0" t="n">
        <f aca="false">IF(BJ$9=0,0,(SIN(BJ$12)*COS($E68)+SIN($E68)*COS(BJ$12))/SIN($E68)*BJ$9)</f>
        <v>23.7097791071597</v>
      </c>
      <c r="EW68" s="0" t="n">
        <f aca="false">IF(BK$9=0,0,(SIN(BK$12)*COS($E68)+SIN($E68)*COS(BK$12))/SIN($E68)*BK$9)</f>
        <v>23.8720837322647</v>
      </c>
      <c r="EX68" s="0" t="n">
        <f aca="false">IF(BL$9=0,0,(SIN(BL$12)*COS($E68)+SIN($E68)*COS(BL$12))/SIN($E68)*BL$9)</f>
        <v>24.2425684112198</v>
      </c>
      <c r="EY68" s="0" t="n">
        <f aca="false">IF(BM$9=0,0,(SIN(BM$12)*COS($E68)+SIN($E68)*COS(BM$12))/SIN($E68)*BM$9)</f>
        <v>24.5971061908304</v>
      </c>
      <c r="EZ68" s="0" t="n">
        <f aca="false">IF(BN$9=0,0,(SIN(BN$12)*COS($E68)+SIN($E68)*COS(BN$12))/SIN($E68)*BN$9)</f>
        <v>24.9352547450536</v>
      </c>
      <c r="FA68" s="0" t="n">
        <f aca="false">IF(BO$9=0,0,(SIN(BO$12)*COS($E68)+SIN($E68)*COS(BO$12))/SIN($E68)*BO$9)</f>
        <v>25.2565794501871</v>
      </c>
      <c r="FB68" s="0" t="n">
        <f aca="false">IF(BP$9=0,0,(SIN(BP$12)*COS($E68)+SIN($E68)*COS(BP$12))/SIN($E68)*BP$9)</f>
        <v>25.5606536182741</v>
      </c>
      <c r="FC68" s="0" t="n">
        <f aca="false">IF(BQ$9=0,0,(SIN(BQ$12)*COS($E68)+SIN($E68)*COS(BQ$12))/SIN($E68)*BQ$9)</f>
        <v>25.9525569261225</v>
      </c>
      <c r="FD68" s="0" t="n">
        <f aca="false">IF(BR$9=0,0,(SIN(BR$12)*COS($E68)+SIN($E68)*COS(BR$12))/SIN($E68)*BR$9)</f>
        <v>26.3243077248093</v>
      </c>
      <c r="FE68" s="0" t="n">
        <f aca="false">IF(BS$9=0,0,(SIN(BS$12)*COS($E68)+SIN($E68)*COS(BS$12))/SIN($E68)*BS$9)</f>
        <v>26.6754090408203</v>
      </c>
      <c r="FF68" s="0" t="n">
        <f aca="false">IF(BT$9=0,0,(SIN(BT$12)*COS($E68)+SIN($E68)*COS(BT$12))/SIN($E68)*BT$9)</f>
        <v>27.005374038151</v>
      </c>
      <c r="FG68" s="0" t="n">
        <f aca="false">IF(BU$9=0,0,(SIN(BU$12)*COS($E68)+SIN($E68)*COS(BU$12))/SIN($E68)*BU$9)</f>
        <v>27.3137262823188</v>
      </c>
      <c r="FH68" s="0" t="n">
        <f aca="false">IF(BV$9=0,0,(SIN(BV$12)*COS($E68)+SIN($E68)*COS(BV$12))/SIN($E68)*BV$9)</f>
        <v>27.8</v>
      </c>
      <c r="FI68" s="0" t="n">
        <f aca="false">IF(BW$9=0,0,(SIN(BW$12)*COS($E68)+SIN($E68)*COS(BW$12))/SIN($E68)*BW$9)</f>
        <v>28.2589706935263</v>
      </c>
      <c r="FJ68" s="0" t="n">
        <f aca="false">IF(BX$9=0,0,(SIN(BX$12)*COS($E68)+SIN($E68)*COS(BX$12))/SIN($E68)*BX$9)</f>
        <v>28.6900140862365</v>
      </c>
      <c r="FK68" s="0" t="n">
        <f aca="false">IF(BY$9=0,0,(SIN(BY$12)*COS($E68)+SIN($E68)*COS(BY$12))/SIN($E68)*BY$9)</f>
        <v>29.0925202932548</v>
      </c>
      <c r="FL68" s="0" t="n">
        <f aca="false">IF(BZ$9=0,0,(SIN(BZ$12)*COS($E68)+SIN($E68)*COS(BZ$12))/SIN($E68)*BZ$9)</f>
        <v>29.46589415305</v>
      </c>
      <c r="FM68" s="0" t="n">
        <f aca="false">IF(CA$9=0,0,(SIN(CA$12)*COS($E68)+SIN($E68)*COS(CA$12))/SIN($E68)*CA$9)</f>
        <v>30.0907777748668</v>
      </c>
      <c r="FN68" s="0" t="n">
        <f aca="false">IF(CB$9=0,0,(SIN(CB$12)*COS($E68)+SIN($E68)*COS(CB$12))/SIN($E68)*CB$9)</f>
        <v>30.6773496805074</v>
      </c>
      <c r="FO68" s="0" t="n">
        <f aca="false">IF(CC$9=0,0,(SIN(CC$12)*COS($E68)+SIN($E68)*COS(CC$12))/SIN($E68)*CC$9)</f>
        <v>31.2248074859386</v>
      </c>
      <c r="FP68" s="0" t="n">
        <f aca="false">IF(CD$9=0,0,(SIN(CD$12)*COS($E68)+SIN($E68)*COS(CD$12))/SIN($E68)*CD$9)</f>
        <v>31.7323697897337</v>
      </c>
      <c r="FQ68" s="0" t="n">
        <f aca="false">IF(CE$9=0,0,(SIN(CE$12)*COS($E68)+SIN($E68)*COS(CE$12))/SIN($E68)*CE$9)</f>
        <v>32.1992765983201</v>
      </c>
      <c r="FR68" s="0" t="n">
        <f aca="false">IF(CF$9=0,0,(SIN(CF$12)*COS($E68)+SIN($E68)*COS(CF$12))/SIN($E68)*CF$9)</f>
        <v>33.1453980888328</v>
      </c>
      <c r="FS68" s="0" t="n">
        <f aca="false">IF(CG$9=0,0,(SIN(CG$12)*COS($E68)+SIN($E68)*COS(CG$12))/SIN($E68)*CG$9)</f>
        <v>34.0317031499438</v>
      </c>
      <c r="FT68" s="0" t="n">
        <f aca="false">IF(CH$9=0,0,(SIN(CH$12)*COS($E68)+SIN($E68)*COS(CH$12))/SIN($E68)*CH$9)</f>
        <v>34.8570308122865</v>
      </c>
      <c r="FU68" s="0" t="n">
        <f aca="false">IF(CI$9=0,0,(SIN(CI$12)*COS($E68)+SIN($E68)*COS(CI$12))/SIN($E68)*CI$9)</f>
        <v>35.6202540974047</v>
      </c>
      <c r="FV68" s="0" t="n">
        <f aca="false">IF(CJ$9=0,0,(SIN(CJ$12)*COS($E68)+SIN($E68)*COS(CJ$12))/SIN($E68)*CJ$9)</f>
        <v>36.320280627751</v>
      </c>
      <c r="FW68" s="0" t="n">
        <f aca="false">IF(CK$9=0,0,(SIN(CK$12)*COS($E68)+SIN($E68)*COS(CK$12))/SIN($E68)*CK$9)</f>
        <v>37.9848084502269</v>
      </c>
      <c r="FX68" s="0" t="n">
        <f aca="false">IF(CL$9=0,0,(SIN(CL$12)*COS($E68)+SIN($E68)*COS(CL$12))/SIN($E68)*CL$9)</f>
        <v>39.5424395458711</v>
      </c>
      <c r="FY68" s="0" t="n">
        <f aca="false">IF(CM$9=0,0,(SIN(CM$12)*COS($E68)+SIN($E68)*COS(CM$12))/SIN($E68)*CM$9)</f>
        <v>40.9912677563657</v>
      </c>
      <c r="FZ68" s="0" t="n">
        <f aca="false">IF(CN$9=0,0,(SIN(CN$12)*COS($E68)+SIN($E68)*COS(CN$12))/SIN($E68)*CN$9)</f>
        <v>42.3294495391916</v>
      </c>
      <c r="GA68" s="0" t="n">
        <f aca="false">IF(CO$9=0,0,(SIN(CO$12)*COS($E68)+SIN($E68)*COS(CO$12))/SIN($E68)*CO$9)</f>
        <v>43.5552049563176</v>
      </c>
      <c r="GB68" s="0" t="n">
        <f aca="false">IF(CP$9=0,0,(SIN(CP$12)*COS($E68)+SIN($E68)*COS(CP$12))/SIN($E68)*CP$9)</f>
        <v>0</v>
      </c>
      <c r="GC68" s="0" t="n">
        <f aca="false">IF(CQ$9=0,0,(SIN(CQ$12)*COS($E68)+SIN($E68)*COS(CQ$12))/SIN($E68)*CQ$9)</f>
        <v>0</v>
      </c>
    </row>
    <row r="69" customFormat="false" ht="12.8" hidden="true" customHeight="false" outlineLevel="0" collapsed="false">
      <c r="A69" s="0" t="n">
        <f aca="false">MAX($F69:$CQ69)</f>
        <v>55.7361492689581</v>
      </c>
      <c r="B69" s="91" t="n">
        <f aca="false">IF(ISNA(INDEX(vmg!$B$6:$B$151,MATCH($C69,vmg!$F$6:$F$151,0))),IF(ISNA(INDEX(vmg!$B$6:$B$151,MATCH($C69,vmg!$D$6:$D$151,0))),0,INDEX(vmg!$B$6:$B$151,MATCH($C69,vmg!$D$6:$D$151,0))),INDEX(vmg!$B$6:$B$151,MATCH($C69,vmg!$F$6:$F$151,0)))</f>
        <v>75</v>
      </c>
      <c r="C69" s="90" t="n">
        <f aca="false">MOD(Best +D69,360)</f>
        <v>138</v>
      </c>
      <c r="D69" s="90" t="n">
        <f aca="false">D68+1</f>
        <v>57</v>
      </c>
      <c r="E69" s="1" t="n">
        <f aca="false">D69*PI()/180</f>
        <v>0.994837673636768</v>
      </c>
      <c r="F69" s="12" t="n">
        <f aca="false">IF(OR(F159=0,CR69=0),0,F159*CR69/(F159+CR69))</f>
        <v>33.79999885756</v>
      </c>
      <c r="G69" s="12" t="n">
        <f aca="false">IF(OR(G159=0,CS69=0),0,G159*CS69/(G159+CS69))</f>
        <v>34.9517793504799</v>
      </c>
      <c r="H69" s="12" t="n">
        <f aca="false">IF(OR(H159=0,CT69=0),0,H159*CT69/(H159+CT69))</f>
        <v>36.0734363299689</v>
      </c>
      <c r="I69" s="12" t="n">
        <f aca="false">IF(OR(I159=0,CU69=0),0,I159*CU69/(I159+CU69))</f>
        <v>37.8427144272253</v>
      </c>
      <c r="J69" s="12" t="n">
        <f aca="false">IF(OR(J159=0,CV69=0),0,J159*CV69/(J159+CV69))</f>
        <v>39.5600934701517</v>
      </c>
      <c r="K69" s="12" t="n">
        <f aca="false">IF(OR(K159=0,CW69=0),0,K159*CW69/(K159+CW69))</f>
        <v>41.221056146752</v>
      </c>
      <c r="L69" s="12" t="n">
        <f aca="false">IF(OR(L159=0,CX69=0),0,L159*CX69/(L159+CX69))</f>
        <v>42.8216516777389</v>
      </c>
      <c r="M69" s="12" t="n">
        <f aca="false">IF(OR(M159=0,CY69=0),0,M159*CY69/(M159+CY69))</f>
        <v>44.3584988304276</v>
      </c>
      <c r="N69" s="12" t="n">
        <f aca="false">IF(OR(N159=0,CZ69=0),0,N159*CZ69/(N159+CZ69))</f>
        <v>46.8910582219111</v>
      </c>
      <c r="O69" s="12" t="n">
        <f aca="false">IF(OR(O159=0,DA69=0),0,O159*DA69/(O159+DA69))</f>
        <v>49.3000532609569</v>
      </c>
      <c r="P69" s="12" t="n">
        <f aca="false">IF(OR(P159=0,DB69=0),0,P159*DB69/(P159+DB69))</f>
        <v>51.5797484986959</v>
      </c>
      <c r="Q69" s="12" t="n">
        <f aca="false">IF(OR(Q159=0,DC69=0),0,Q159*DC69/(Q159+DC69))</f>
        <v>53.7259976332015</v>
      </c>
      <c r="R69" s="12" t="n">
        <f aca="false">IF(OR(R159=0,DD69=0),0,R159*DD69/(R159+DD69))</f>
        <v>55.7361492689581</v>
      </c>
      <c r="S69" s="12" t="n">
        <f aca="false">IF(OR(S159=0,DE69=0),0,S159*DE69/(S159+DE69))</f>
        <v>53.2059487339685</v>
      </c>
      <c r="T69" s="12" t="n">
        <f aca="false">IF(OR(T159=0,DF69=0),0,T159*DF69/(T159+DF69))</f>
        <v>50.7188140434326</v>
      </c>
      <c r="U69" s="12" t="n">
        <f aca="false">IF(OR(U159=0,DG69=0),0,U159*DG69/(U159+DG69))</f>
        <v>48.2666260285933</v>
      </c>
      <c r="V69" s="12" t="n">
        <f aca="false">IF(OR(V159=0,DH69=0),0,V159*DH69/(V159+DH69))</f>
        <v>45.841669050888</v>
      </c>
      <c r="W69" s="12" t="n">
        <f aca="false">IF(OR(W159=0,DI69=0),0,W159*DI69/(W159+DI69))</f>
        <v>43.4365331141396</v>
      </c>
      <c r="X69" s="12" t="n">
        <f aca="false">IF(OR(X159=0,DJ69=0),0,X159*DJ69/(X159+DJ69))</f>
        <v>41.9023269907342</v>
      </c>
      <c r="Y69" s="12" t="n">
        <f aca="false">IF(OR(Y159=0,DK69=0),0,Y159*DK69/(Y159+DK69))</f>
        <v>40.3818574819065</v>
      </c>
      <c r="Z69" s="12" t="n">
        <f aca="false">IF(OR(Z159=0,DL69=0),0,Z159*DL69/(Z159+DL69))</f>
        <v>38.8727050844086</v>
      </c>
      <c r="AA69" s="12" t="n">
        <f aca="false">IF(OR(AA159=0,DM69=0),0,AA159*DM69/(AA159+DM69))</f>
        <v>37.3725389650774</v>
      </c>
      <c r="AB69" s="12" t="n">
        <f aca="false">IF(OR(AB159=0,DN69=0),0,AB159*DN69/(AB159+DN69))</f>
        <v>35.8791004795466</v>
      </c>
      <c r="AC69" s="12" t="n">
        <f aca="false">IF(OR(AC159=0,DO69=0),0,AC159*DO69/(AC159+DO69))</f>
        <v>34.8602680651783</v>
      </c>
      <c r="AD69" s="12" t="n">
        <f aca="false">IF(OR(AD159=0,DP69=0),0,AD159*DP69/(AD159+DP69))</f>
        <v>33.8463541537452</v>
      </c>
      <c r="AE69" s="12" t="n">
        <f aca="false">IF(OR(AE159=0,DQ69=0),0,AE159*DQ69/(AE159+DQ69))</f>
        <v>32.836607594278</v>
      </c>
      <c r="AF69" s="12" t="n">
        <f aca="false">IF(OR(AF159=0,DR69=0),0,AF159*DR69/(AF159+DR69))</f>
        <v>31.8303036270666</v>
      </c>
      <c r="AG69" s="12" t="n">
        <f aca="false">IF(OR(AG159=0,DS69=0),0,AG159*DS69/(AG159+DS69))</f>
        <v>30.826740981193</v>
      </c>
      <c r="AH69" s="12" t="n">
        <f aca="false">IF(OR(AH159=0,DT69=0),0,AH159*DT69/(AH159+DT69))</f>
        <v>30.0601104424369</v>
      </c>
      <c r="AI69" s="12" t="n">
        <f aca="false">IF(OR(AI159=0,DU69=0),0,AI159*DU69/(AI159+DU69))</f>
        <v>29.2953352603422</v>
      </c>
      <c r="AJ69" s="12" t="n">
        <f aca="false">IF(OR(AJ159=0,DV69=0),0,AJ159*DV69/(AJ159+DV69))</f>
        <v>28.5321649776122</v>
      </c>
      <c r="AK69" s="12" t="n">
        <f aca="false">IF(OR(AK159=0,DW69=0),0,AK159*DW69/(AK159+DW69))</f>
        <v>27.7703598141539</v>
      </c>
      <c r="AL69" s="12" t="n">
        <f aca="false">IF(OR(AL159=0,DX69=0),0,AL159*DX69/(AL159+DX69))</f>
        <v>27.0096901858628</v>
      </c>
      <c r="AM69" s="12" t="n">
        <f aca="false">IF(OR(AM159=0,DY69=0),0,AM159*DY69/(AM159+DY69))</f>
        <v>26.4059388704013</v>
      </c>
      <c r="AN69" s="12" t="n">
        <f aca="false">IF(OR(AN159=0,DZ69=0),0,AN159*DZ69/(AN159+DZ69))</f>
        <v>25.8027986449463</v>
      </c>
      <c r="AO69" s="12" t="n">
        <f aca="false">IF(OR(AO159=0,EA69=0),0,AO159*EA69/(AO159+EA69))</f>
        <v>25.2002245064717</v>
      </c>
      <c r="AP69" s="12" t="n">
        <f aca="false">IF(OR(AP159=0,EB69=0),0,AP159*EB69/(AP159+EB69))</f>
        <v>24.5981765747342</v>
      </c>
      <c r="AQ69" s="12" t="n">
        <f aca="false">IF(OR(AQ159=0,EC69=0),0,AQ159*EC69/(AQ159+EC69))</f>
        <v>23.9966201847775</v>
      </c>
      <c r="AR69" s="12" t="n">
        <f aca="false">IF(OR(AR159=0,ED69=0),0,AR159*ED69/(AR159+ED69))</f>
        <v>23.5500789903342</v>
      </c>
      <c r="AS69" s="12" t="n">
        <f aca="false">IF(OR(AS159=0,EE69=0),0,AS159*EE69/(AS159+EE69))</f>
        <v>23.1032995857062</v>
      </c>
      <c r="AT69" s="12" t="n">
        <f aca="false">IF(OR(AT159=0,EF69=0),0,AT159*EF69/(AT159+EF69))</f>
        <v>22.6563394535159</v>
      </c>
      <c r="AU69" s="12" t="n">
        <f aca="false">IF(OR(AU159=0,EG69=0),0,AU159*EG69/(AU159+EG69))</f>
        <v>22.2092575263053</v>
      </c>
      <c r="AV69" s="12" t="n">
        <f aca="false">IF(OR(AV159=0,EH69=0),0,AV159*EH69/(AV159+EH69))</f>
        <v>21.7621143714676</v>
      </c>
      <c r="AW69" s="12" t="n">
        <f aca="false">IF(OR(AW159=0,EI69=0),0,AW159*EI69/(AW159+EI69))</f>
        <v>21.354345450826</v>
      </c>
      <c r="AX69" s="12" t="n">
        <f aca="false">IF(OR(AX159=0,EJ69=0),0,AX159*EJ69/(AX159+EJ69))</f>
        <v>20.9463344036532</v>
      </c>
      <c r="AY69" s="12" t="n">
        <f aca="false">IF(OR(AY159=0,EK69=0),0,AY159*EK69/(AY159+EK69))</f>
        <v>20.5381547685904</v>
      </c>
      <c r="AZ69" s="12" t="n">
        <f aca="false">IF(OR(AZ159=0,EL69=0),0,AZ159*EL69/(AZ159+EL69))</f>
        <v>20.1298813755416</v>
      </c>
      <c r="BA69" s="12" t="n">
        <f aca="false">IF(OR(BA159=0,EM69=0),0,BA159*EM69/(BA159+EM69))</f>
        <v>19.7215905128866</v>
      </c>
      <c r="BB69" s="12" t="n">
        <f aca="false">IF(OR(BB159=0,EN69=0),0,BB159*EN69/(BB159+EN69))</f>
        <v>19.38439120033</v>
      </c>
      <c r="BC69" s="12" t="n">
        <f aca="false">IF(OR(BC159=0,EO69=0),0,BC159*EO69/(BC159+EO69))</f>
        <v>19.0465885797763</v>
      </c>
      <c r="BD69" s="12" t="n">
        <f aca="false">IF(OR(BD159=0,EP69=0),0,BD159*EP69/(BD159+EP69))</f>
        <v>18.7082631644655</v>
      </c>
      <c r="BE69" s="12" t="n">
        <f aca="false">IF(OR(BE159=0,EQ69=0),0,BE159*EQ69/(BE159+EQ69))</f>
        <v>18.3694957493168</v>
      </c>
      <c r="BF69" s="12" t="n">
        <f aca="false">IF(OR(BF159=0,ER69=0),0,BF159*ER69/(BF159+ER69))</f>
        <v>18.0303675306078</v>
      </c>
      <c r="BG69" s="12" t="n">
        <f aca="false">IF(OR(BG159=0,ES69=0),0,BG159*ES69/(BG159+ES69))</f>
        <v>18.0841248246167</v>
      </c>
      <c r="BH69" s="12" t="n">
        <f aca="false">IF(OR(BH159=0,ET69=0),0,BH159*ET69/(BH159+ET69))</f>
        <v>18.1281072974637</v>
      </c>
      <c r="BI69" s="12" t="n">
        <f aca="false">IF(OR(BI159=0,EU69=0),0,BI159*EU69/(BI159+EU69))</f>
        <v>18.1623385861085</v>
      </c>
      <c r="BJ69" s="12" t="n">
        <f aca="false">IF(OR(BJ159=0,EV69=0),0,BJ159*EV69/(BJ159+EV69))</f>
        <v>18.1868474239657</v>
      </c>
      <c r="BK69" s="12" t="n">
        <f aca="false">IF(OR(BK159=0,EW69=0),0,BK159*EW69/(BK159+EW69))</f>
        <v>18.2016672323675</v>
      </c>
      <c r="BL69" s="12" t="n">
        <f aca="false">IF(OR(BL159=0,EX69=0),0,BL159*EX69/(BL159+EX69))</f>
        <v>18.3356599444125</v>
      </c>
      <c r="BM69" s="12" t="n">
        <f aca="false">IF(OR(BM159=0,EY69=0),0,BM159*EY69/(BM159+EY69))</f>
        <v>18.4545381999884</v>
      </c>
      <c r="BN69" s="12" t="n">
        <f aca="false">IF(OR(BN159=0,EZ69=0),0,BN159*EZ69/(BN159+EZ69))</f>
        <v>18.5584049442884</v>
      </c>
      <c r="BO69" s="12" t="n">
        <f aca="false">IF(OR(BO159=0,FA69=0),0,BO159*FA69/(BO159+FA69))</f>
        <v>18.6473724803432</v>
      </c>
      <c r="BP69" s="12" t="n">
        <f aca="false">IF(OR(BP159=0,FB69=0),0,BP159*FB69/(BP159+FB69))</f>
        <v>18.7215614142001</v>
      </c>
      <c r="BQ69" s="12" t="n">
        <f aca="false">IF(OR(BQ159=0,FC69=0),0,BQ159*FC69/(BQ159+FC69))</f>
        <v>18.8379475100854</v>
      </c>
      <c r="BR69" s="12" t="n">
        <f aca="false">IF(OR(BR159=0,FD69=0),0,BR159*FD69/(BR159+FD69))</f>
        <v>18.9368561482659</v>
      </c>
      <c r="BS69" s="12" t="n">
        <f aca="false">IF(OR(BS159=0,FE69=0),0,BS159*FE69/(BS159+FE69))</f>
        <v>19.0184906518738</v>
      </c>
      <c r="BT69" s="12" t="n">
        <f aca="false">IF(OR(BT159=0,FF69=0),0,BT159*FF69/(BT159+FF69))</f>
        <v>19.083060660673</v>
      </c>
      <c r="BU69" s="12" t="n">
        <f aca="false">IF(OR(BU159=0,FG69=0),0,BU159*FG69/(BU159+FG69))</f>
        <v>19.13078087913</v>
      </c>
      <c r="BV69" s="12" t="n">
        <f aca="false">IF(OR(BV159=0,FH69=0),0,BV159*FH69/(BV159+FH69))</f>
        <v>19.2603628948197</v>
      </c>
      <c r="BW69" s="12" t="n">
        <f aca="false">IF(OR(BW159=0,FI69=0),0,BW159*FI69/(BW159+FI69))</f>
        <v>19.3675003934318</v>
      </c>
      <c r="BX69" s="12" t="n">
        <f aca="false">IF(OR(BX159=0,FJ69=0),0,BX159*FJ69/(BX159+FJ69))</f>
        <v>19.4526089084243</v>
      </c>
      <c r="BY69" s="12" t="n">
        <f aca="false">IF(OR(BY159=0,FK69=0),0,BY159*FK69/(BY159+FK69))</f>
        <v>19.5161036889853</v>
      </c>
      <c r="BZ69" s="12" t="n">
        <f aca="false">IF(OR(BZ159=0,FL69=0),0,BZ159*FL69/(BZ159+FL69))</f>
        <v>19.5583980609229</v>
      </c>
      <c r="CA69" s="12" t="n">
        <f aca="false">IF(OR(CA159=0,FM69=0),0,CA159*FM69/(CA159+FM69))</f>
        <v>19.7040363624435</v>
      </c>
      <c r="CB69" s="12" t="n">
        <f aca="false">IF(OR(CB159=0,FN69=0),0,CB159*FN69/(CB159+FN69))</f>
        <v>19.8201032471685</v>
      </c>
      <c r="CC69" s="12" t="n">
        <f aca="false">IF(OR(CC159=0,FO69=0),0,CC159*FO69/(CC159+FO69))</f>
        <v>19.9074168296097</v>
      </c>
      <c r="CD69" s="12" t="n">
        <f aca="false">IF(OR(CD159=0,FP69=0),0,CD159*FP69/(CD159+FP69))</f>
        <v>19.9667744012443</v>
      </c>
      <c r="CE69" s="12" t="n">
        <f aca="false">IF(OR(CE159=0,FQ69=0),0,CE159*FQ69/(CE159+FQ69))</f>
        <v>19.9989509369405</v>
      </c>
      <c r="CF69" s="12" t="n">
        <f aca="false">IF(OR(CF159=0,FR69=0),0,CF159*FR69/(CF159+FR69))</f>
        <v>20.2049588630033</v>
      </c>
      <c r="CG69" s="12" t="n">
        <f aca="false">IF(OR(CG159=0,FS69=0),0,CG159*FS69/(CG159+FS69))</f>
        <v>20.3666292695154</v>
      </c>
      <c r="CH69" s="12" t="n">
        <f aca="false">IF(OR(CH159=0,FT69=0),0,CH159*FT69/(CH159+FT69))</f>
        <v>20.4858939959668</v>
      </c>
      <c r="CI69" s="12" t="n">
        <f aca="false">IF(OR(CI159=0,FU69=0),0,CI159*FU69/(CI159+FU69))</f>
        <v>20.5645809726267</v>
      </c>
      <c r="CJ69" s="12" t="n">
        <f aca="false">IF(OR(CJ159=0,FV69=0),0,CJ159*FV69/(CJ159+FV69))</f>
        <v>20.6044173202867</v>
      </c>
      <c r="CK69" s="12" t="n">
        <f aca="false">IF(OR(CK159=0,FW69=0),0,CK159*FW69/(CK159+FW69))</f>
        <v>20.9334439697596</v>
      </c>
      <c r="CL69" s="12" t="n">
        <f aca="false">IF(OR(CL159=0,FX69=0),0,CL159*FX69/(CL159+FX69))</f>
        <v>21.1858056008328</v>
      </c>
      <c r="CM69" s="12" t="n">
        <f aca="false">IF(OR(CM159=0,FY69=0),0,CM159*FY69/(CM159+FY69))</f>
        <v>21.3670946829572</v>
      </c>
      <c r="CN69" s="12" t="n">
        <f aca="false">IF(OR(CN159=0,FZ69=0),0,CN159*FZ69/(CN159+FZ69))</f>
        <v>21.4823665249067</v>
      </c>
      <c r="CO69" s="12" t="n">
        <f aca="false">IF(OR(CO159=0,GA69=0),0,CO159*GA69/(CO159+GA69))</f>
        <v>21.5361937365018</v>
      </c>
      <c r="CP69" s="12" t="n">
        <f aca="false">IF(OR(CP159=0,GB69=0),0,CP159*GB69/(CP159+GB69))</f>
        <v>0</v>
      </c>
      <c r="CQ69" s="12" t="n">
        <f aca="false">IF(OR(CQ159=0,GC69=0),0,CQ159*GC69/(CQ159+GC69))</f>
        <v>0</v>
      </c>
      <c r="CR69" s="0" t="n">
        <f aca="false">IF(F$9=0,0,(SIN(F$12)*COS($E69)+SIN($E69)*COS(F$12))/SIN($E69)*F$9)</f>
        <v>33.8</v>
      </c>
      <c r="CS69" s="0" t="n">
        <f aca="false">IF(G$9=0,0,(SIN(G$12)*COS($E69)+SIN($E69)*COS(G$12))/SIN($E69)*G$9)</f>
        <v>35.29023157253</v>
      </c>
      <c r="CT69" s="0" t="n">
        <f aca="false">IF(H$9=0,0,(SIN(H$12)*COS($E69)+SIN($E69)*COS(H$12))/SIN($E69)*H$9)</f>
        <v>36.793973706353</v>
      </c>
      <c r="CU69" s="0" t="n">
        <f aca="false">IF(I$9=0,0,(SIN(I$12)*COS($E69)+SIN($E69)*COS(I$12))/SIN($E69)*I$9)</f>
        <v>39.0329189007406</v>
      </c>
      <c r="CV69" s="0" t="n">
        <f aca="false">IF(J$9=0,0,(SIN(J$12)*COS($E69)+SIN($E69)*COS(J$12))/SIN($E69)*J$9)</f>
        <v>41.2974315857641</v>
      </c>
      <c r="CW69" s="0" t="n">
        <f aca="false">IF(K$9=0,0,(SIN(K$12)*COS($E69)+SIN($E69)*COS(K$12))/SIN($E69)*K$9)</f>
        <v>43.5856839878257</v>
      </c>
      <c r="CX69" s="0" t="n">
        <f aca="false">IF(L$9=0,0,(SIN(L$12)*COS($E69)+SIN($E69)*COS(L$12))/SIN($E69)*L$9)</f>
        <v>45.8958300387648</v>
      </c>
      <c r="CY69" s="0" t="n">
        <f aca="false">IF(M$9=0,0,(SIN(M$12)*COS($E69)+SIN($E69)*COS(M$12))/SIN($E69)*M$9)</f>
        <v>48.2260062881979</v>
      </c>
      <c r="CZ69" s="0" t="n">
        <f aca="false">IF(N$9=0,0,(SIN(N$12)*COS($E69)+SIN($E69)*COS(N$12))/SIN($E69)*N$9)</f>
        <v>51.8711105891463</v>
      </c>
      <c r="DA69" s="0" t="n">
        <f aca="false">IF(O$9=0,0,(SIN(O$12)*COS($E69)+SIN($E69)*COS(O$12))/SIN($E69)*O$9)</f>
        <v>55.5531815715328</v>
      </c>
      <c r="DB69" s="0" t="n">
        <f aca="false">IF(P$9=0,0,(SIN(P$12)*COS($E69)+SIN($E69)*COS(P$12))/SIN($E69)*P$9)</f>
        <v>59.2691146992372</v>
      </c>
      <c r="DC69" s="0" t="n">
        <f aca="false">IF(Q$9=0,0,(SIN(Q$12)*COS($E69)+SIN($E69)*COS(Q$12))/SIN($E69)*Q$9)</f>
        <v>63.0157796520481</v>
      </c>
      <c r="DD69" s="0" t="n">
        <f aca="false">IF(R$9=0,0,(SIN(R$12)*COS($E69)+SIN($E69)*COS(R$12))/SIN($E69)*R$9)</f>
        <v>66.7900218879235</v>
      </c>
      <c r="DE69" s="0" t="n">
        <f aca="false">IF(S$9=0,0,(SIN(S$12)*COS($E69)+SIN($E69)*COS(S$12))/SIN($E69)*S$9)</f>
        <v>64.0900252892286</v>
      </c>
      <c r="DF69" s="0" t="n">
        <f aca="false">IF(T$9=0,0,(SIN(T$12)*COS($E69)+SIN($E69)*COS(T$12))/SIN($E69)*T$9)</f>
        <v>61.3306493378101</v>
      </c>
      <c r="DG69" s="0" t="n">
        <f aca="false">IF(U$9=0,0,(SIN(U$12)*COS($E69)+SIN($E69)*COS(U$12))/SIN($E69)*U$9)</f>
        <v>58.5146517792471</v>
      </c>
      <c r="DH69" s="0" t="n">
        <f aca="false">IF(V$9=0,0,(SIN(V$12)*COS($E69)+SIN($E69)*COS(V$12))/SIN($E69)*V$9)</f>
        <v>55.6448191634084</v>
      </c>
      <c r="DI69" s="0" t="n">
        <f aca="false">IF(W$9=0,0,(SIN(W$12)*COS($E69)+SIN($E69)*COS(W$12))/SIN($E69)*W$9)</f>
        <v>52.7239654081197</v>
      </c>
      <c r="DJ69" s="0" t="n">
        <f aca="false">IF(X$9=0,0,(SIN(X$12)*COS($E69)+SIN($E69)*COS(X$12))/SIN($E69)*X$9)</f>
        <v>51.0218382999108</v>
      </c>
      <c r="DK69" s="0" t="n">
        <f aca="false">IF(Y$9=0,0,(SIN(Y$12)*COS($E69)+SIN($E69)*COS(Y$12))/SIN($E69)*Y$9)</f>
        <v>49.2858573070222</v>
      </c>
      <c r="DL69" s="0" t="n">
        <f aca="false">IF(Z$9=0,0,(SIN(Z$12)*COS($E69)+SIN($E69)*COS(Z$12))/SIN($E69)*Z$9)</f>
        <v>47.5177467445232</v>
      </c>
      <c r="DM69" s="0" t="n">
        <f aca="false">IF(AA$9=0,0,(SIN(AA$12)*COS($E69)+SIN($E69)*COS(AA$12))/SIN($E69)*AA$9)</f>
        <v>45.7192459283492</v>
      </c>
      <c r="DN69" s="0" t="n">
        <f aca="false">IF(AB$9=0,0,(SIN(AB$12)*COS($E69)+SIN($E69)*COS(AB$12))/SIN($E69)*AB$9)</f>
        <v>43.892108279735</v>
      </c>
      <c r="DO69" s="0" t="n">
        <f aca="false">IF(AC$9=0,0,(SIN(AC$12)*COS($E69)+SIN($E69)*COS(AC$12))/SIN($E69)*AC$9)</f>
        <v>42.7426495929891</v>
      </c>
      <c r="DP69" s="0" t="n">
        <f aca="false">IF(AD$9=0,0,(SIN(AD$12)*COS($E69)+SIN($E69)*COS(AD$12))/SIN($E69)*AD$9)</f>
        <v>41.5722212696955</v>
      </c>
      <c r="DQ69" s="0" t="n">
        <f aca="false">IF(AE$9=0,0,(SIN(AE$12)*COS($E69)+SIN($E69)*COS(AE$12))/SIN($E69)*AE$9)</f>
        <v>40.3819678970368</v>
      </c>
      <c r="DR69" s="0" t="n">
        <f aca="false">IF(AF$9=0,0,(SIN(AF$12)*COS($E69)+SIN($E69)*COS(AF$12))/SIN($E69)*AF$9)</f>
        <v>39.1730422826352</v>
      </c>
      <c r="DS69" s="0" t="n">
        <f aca="false">IF(AG$9=0,0,(SIN(AG$12)*COS($E69)+SIN($E69)*COS(AG$12))/SIN($E69)*AG$9)</f>
        <v>37.9466048626804</v>
      </c>
      <c r="DT69" s="0" t="n">
        <f aca="false">IF(AH$9=0,0,(SIN(AH$12)*COS($E69)+SIN($E69)*COS(AH$12))/SIN($E69)*AH$9)</f>
        <v>37.0601709042984</v>
      </c>
      <c r="DU69" s="0" t="n">
        <f aca="false">IF(AI$9=0,0,(SIN(AI$12)*COS($E69)+SIN($E69)*COS(AI$12))/SIN($E69)*AI$9)</f>
        <v>36.1595461757901</v>
      </c>
      <c r="DV69" s="0" t="n">
        <f aca="false">IF(AJ$9=0,0,(SIN(AJ$12)*COS($E69)+SIN($E69)*COS(AJ$12))/SIN($E69)*AJ$9)</f>
        <v>35.2455843313425</v>
      </c>
      <c r="DW69" s="0" t="n">
        <f aca="false">IF(AK$9=0,0,(SIN(AK$12)*COS($E69)+SIN($E69)*COS(AK$12))/SIN($E69)*AK$9)</f>
        <v>34.3191437952345</v>
      </c>
      <c r="DX69" s="0" t="n">
        <f aca="false">IF(AL$9=0,0,(SIN(AL$12)*COS($E69)+SIN($E69)*COS(AL$12))/SIN($E69)*AL$9)</f>
        <v>33.381087323671</v>
      </c>
      <c r="DY69" s="0" t="n">
        <f aca="false">IF(AM$9=0,0,(SIN(AM$12)*COS($E69)+SIN($E69)*COS(AM$12))/SIN($E69)*AM$9)</f>
        <v>32.670754223705</v>
      </c>
      <c r="DZ69" s="0" t="n">
        <f aca="false">IF(AN$9=0,0,(SIN(AN$12)*COS($E69)+SIN($E69)*COS(AN$12))/SIN($E69)*AN$9)</f>
        <v>31.9504692955137</v>
      </c>
      <c r="EA69" s="0" t="n">
        <f aca="false">IF(AO$9=0,0,(SIN(AO$12)*COS($E69)+SIN($E69)*COS(AO$12))/SIN($E69)*AO$9)</f>
        <v>31.2208877581647</v>
      </c>
      <c r="EB69" s="0" t="n">
        <f aca="false">IF(AP$9=0,0,(SIN(AP$12)*COS($E69)+SIN($E69)*COS(AP$12))/SIN($E69)*AP$9)</f>
        <v>30.4826675298098</v>
      </c>
      <c r="EC69" s="0" t="n">
        <f aca="false">IF(AQ$9=0,0,(SIN(AQ$12)*COS($E69)+SIN($E69)*COS(AQ$12))/SIN($E69)*AQ$9)</f>
        <v>29.7364688945642</v>
      </c>
      <c r="ED69" s="0" t="n">
        <f aca="false">IF(AR$9=0,0,(SIN(AR$12)*COS($E69)+SIN($E69)*COS(AR$12))/SIN($E69)*AR$9)</f>
        <v>29.2205193668507</v>
      </c>
      <c r="EE69" s="0" t="n">
        <f aca="false">IF(AS$9=0,0,(SIN(AS$12)*COS($E69)+SIN($E69)*COS(AS$12))/SIN($E69)*AS$9)</f>
        <v>28.697119927402</v>
      </c>
      <c r="EF69" s="0" t="n">
        <f aca="false">IF(AT$9=0,0,(SIN(AT$12)*COS($E69)+SIN($E69)*COS(AT$12))/SIN($E69)*AT$9)</f>
        <v>28.1667192243721</v>
      </c>
      <c r="EG69" s="0" t="n">
        <f aca="false">IF(AU$9=0,0,(SIN(AU$12)*COS($E69)+SIN($E69)*COS(AU$12))/SIN($E69)*AU$9)</f>
        <v>27.6297675084988</v>
      </c>
      <c r="EH69" s="0" t="n">
        <f aca="false">IF(AV$9=0,0,(SIN(AV$12)*COS($E69)+SIN($E69)*COS(AV$12))/SIN($E69)*AV$9)</f>
        <v>27.0867164080169</v>
      </c>
      <c r="EI69" s="0" t="n">
        <f aca="false">IF(AW$9=0,0,(SIN(AW$12)*COS($E69)+SIN($E69)*COS(AW$12))/SIN($E69)*AW$9)</f>
        <v>26.5990796313293</v>
      </c>
      <c r="EJ69" s="0" t="n">
        <f aca="false">IF(AX$9=0,0,(SIN(AX$12)*COS($E69)+SIN($E69)*COS(AX$12))/SIN($E69)*AX$9)</f>
        <v>26.1058555485656</v>
      </c>
      <c r="EK69" s="0" t="n">
        <f aca="false">IF(AY$9=0,0,(SIN(AY$12)*COS($E69)+SIN($E69)*COS(AY$12))/SIN($E69)*AY$9)</f>
        <v>25.6074429490519</v>
      </c>
      <c r="EL69" s="0" t="n">
        <f aca="false">IF(AZ$9=0,0,(SIN(AZ$12)*COS($E69)+SIN($E69)*COS(AZ$12))/SIN($E69)*AZ$9)</f>
        <v>25.104241360774</v>
      </c>
      <c r="EM69" s="0" t="n">
        <f aca="false">IF(BA$9=0,0,(SIN(BA$12)*COS($E69)+SIN($E69)*COS(BA$12))/SIN($E69)*BA$9)</f>
        <v>24.5966508532228</v>
      </c>
      <c r="EN69" s="0" t="n">
        <f aca="false">IF(BB$9=0,0,(SIN(BB$12)*COS($E69)+SIN($E69)*COS(BB$12))/SIN($E69)*BB$9)</f>
        <v>24.1956383522466</v>
      </c>
      <c r="EO69" s="0" t="n">
        <f aca="false">IF(BC$9=0,0,(SIN(BC$12)*COS($E69)+SIN($E69)*COS(BC$12))/SIN($E69)*BC$9)</f>
        <v>23.7899701306725</v>
      </c>
      <c r="EP69" s="0" t="n">
        <f aca="false">IF(BD$9=0,0,(SIN(BD$12)*COS($E69)+SIN($E69)*COS(BD$12))/SIN($E69)*BD$9)</f>
        <v>23.3799461501337</v>
      </c>
      <c r="EQ69" s="0" t="n">
        <f aca="false">IF(BE$9=0,0,(SIN(BE$12)*COS($E69)+SIN($E69)*COS(BE$12))/SIN($E69)*BE$9)</f>
        <v>22.9658668184751</v>
      </c>
      <c r="ER69" s="0" t="n">
        <f aca="false">IF(BF$9=0,0,(SIN(BF$12)*COS($E69)+SIN($E69)*COS(BF$12))/SIN($E69)*BF$9)</f>
        <v>22.5480328447831</v>
      </c>
      <c r="ES69" s="0" t="n">
        <f aca="false">IF(BG$9=0,0,(SIN(BG$12)*COS($E69)+SIN($E69)*COS(BG$12))/SIN($E69)*BG$9)</f>
        <v>22.7452362477507</v>
      </c>
      <c r="ET69" s="0" t="n">
        <f aca="false">IF(BH$9=0,0,(SIN(BH$12)*COS($E69)+SIN($E69)*COS(BH$12))/SIN($E69)*BH$9)</f>
        <v>22.9312408481871</v>
      </c>
      <c r="EU69" s="0" t="n">
        <f aca="false">IF(BI$9=0,0,(SIN(BI$12)*COS($E69)+SIN($E69)*COS(BI$12))/SIN($E69)*BI$9)</f>
        <v>23.1057858724176</v>
      </c>
      <c r="EV69" s="0" t="n">
        <f aca="false">IF(BJ$9=0,0,(SIN(BJ$12)*COS($E69)+SIN($E69)*COS(BJ$12))/SIN($E69)*BJ$9)</f>
        <v>23.2686154004413</v>
      </c>
      <c r="EW69" s="0" t="n">
        <f aca="false">IF(BK$9=0,0,(SIN(BK$12)*COS($E69)+SIN($E69)*COS(BK$12))/SIN($E69)*BK$9)</f>
        <v>23.4194785056462</v>
      </c>
      <c r="EX69" s="0" t="n">
        <f aca="false">IF(BL$9=0,0,(SIN(BL$12)*COS($E69)+SIN($E69)*COS(BL$12))/SIN($E69)*BL$9)</f>
        <v>23.7742590200254</v>
      </c>
      <c r="EY69" s="0" t="n">
        <f aca="false">IF(BM$9=0,0,(SIN(BM$12)*COS($E69)+SIN($E69)*COS(BM$12))/SIN($E69)*BM$9)</f>
        <v>24.1130031440989</v>
      </c>
      <c r="EZ69" s="0" t="n">
        <f aca="false">IF(BN$9=0,0,(SIN(BN$12)*COS($E69)+SIN($E69)*COS(BN$12))/SIN($E69)*BN$9)</f>
        <v>24.4352798817498</v>
      </c>
      <c r="FA69" s="0" t="n">
        <f aca="false">IF(BO$9=0,0,(SIN(BO$12)*COS($E69)+SIN($E69)*COS(BO$12))/SIN($E69)*BO$9)</f>
        <v>24.7406660317368</v>
      </c>
      <c r="FB69" s="0" t="n">
        <f aca="false">IF(BP$9=0,0,(SIN(BP$12)*COS($E69)+SIN($E69)*COS(BP$12))/SIN($E69)*BP$9)</f>
        <v>25.0287464156146</v>
      </c>
      <c r="FC69" s="0" t="n">
        <f aca="false">IF(BQ$9=0,0,(SIN(BQ$12)*COS($E69)+SIN($E69)*COS(BQ$12))/SIN($E69)*BQ$9)</f>
        <v>25.4023757925454</v>
      </c>
      <c r="FD69" s="0" t="n">
        <f aca="false">IF(BR$9=0,0,(SIN(BR$12)*COS($E69)+SIN($E69)*COS(BR$12))/SIN($E69)*BR$9)</f>
        <v>25.7557815944471</v>
      </c>
      <c r="FE69" s="0" t="n">
        <f aca="false">IF(BS$9=0,0,(SIN(BS$12)*COS($E69)+SIN($E69)*COS(BS$12))/SIN($E69)*BS$9)</f>
        <v>26.0884806467414</v>
      </c>
      <c r="FF69" s="0" t="n">
        <f aca="false">IF(BT$9=0,0,(SIN(BT$12)*COS($E69)+SIN($E69)*COS(BT$12))/SIN($E69)*BT$9)</f>
        <v>26.4</v>
      </c>
      <c r="FG69" s="0" t="n">
        <f aca="false">IF(BU$9=0,0,(SIN(BU$12)*COS($E69)+SIN($E69)*COS(BU$12))/SIN($E69)*BU$9)</f>
        <v>26.6898771872042</v>
      </c>
      <c r="FH69" s="0" t="n">
        <f aca="false">IF(BV$9=0,0,(SIN(BV$12)*COS($E69)+SIN($E69)*COS(BV$12))/SIN($E69)*BV$9)</f>
        <v>27.1530058423558</v>
      </c>
      <c r="FI69" s="0" t="n">
        <f aca="false">IF(BW$9=0,0,(SIN(BW$12)*COS($E69)+SIN($E69)*COS(BW$12))/SIN($E69)*BW$9)</f>
        <v>27.5887659868722</v>
      </c>
      <c r="FJ69" s="0" t="n">
        <f aca="false">IF(BX$9=0,0,(SIN(BX$12)*COS($E69)+SIN($E69)*COS(BX$12))/SIN($E69)*BX$9)</f>
        <v>27.9965517961498</v>
      </c>
      <c r="FK69" s="0" t="n">
        <f aca="false">IF(BY$9=0,0,(SIN(BY$12)*COS($E69)+SIN($E69)*COS(BY$12))/SIN($E69)*BY$9)</f>
        <v>28.3757719282115</v>
      </c>
      <c r="FL69" s="0" t="n">
        <f aca="false">IF(BZ$9=0,0,(SIN(BZ$12)*COS($E69)+SIN($E69)*COS(BZ$12))/SIN($E69)*BZ$9)</f>
        <v>28.7258498461267</v>
      </c>
      <c r="FM69" s="0" t="n">
        <f aca="false">IF(CA$9=0,0,(SIN(CA$12)*COS($E69)+SIN($E69)*COS(CA$12))/SIN($E69)*CA$9)</f>
        <v>29.3202451164584</v>
      </c>
      <c r="FN69" s="0" t="n">
        <f aca="false">IF(CB$9=0,0,(SIN(CB$12)*COS($E69)+SIN($E69)*COS(CB$12))/SIN($E69)*CB$9)</f>
        <v>29.8762816069474</v>
      </c>
      <c r="FO69" s="0" t="n">
        <f aca="false">IF(CC$9=0,0,(SIN(CC$12)*COS($E69)+SIN($E69)*COS(CC$12))/SIN($E69)*CC$9)</f>
        <v>30.3931823627956</v>
      </c>
      <c r="FP69" s="0" t="n">
        <f aca="false">IF(CD$9=0,0,(SIN(CD$12)*COS($E69)+SIN($E69)*COS(CD$12))/SIN($E69)*CD$9)</f>
        <v>30.8701914993199</v>
      </c>
      <c r="FQ69" s="0" t="n">
        <f aca="false">IF(CE$9=0,0,(SIN(CE$12)*COS($E69)+SIN($E69)*COS(CE$12))/SIN($E69)*CE$9)</f>
        <v>31.3065746144908</v>
      </c>
      <c r="FR69" s="0" t="n">
        <f aca="false">IF(CF$9=0,0,(SIN(CF$12)*COS($E69)+SIN($E69)*COS(CF$12))/SIN($E69)*CF$9)</f>
        <v>32.2074960940848</v>
      </c>
      <c r="FS69" s="0" t="n">
        <f aca="false">IF(CG$9=0,0,(SIN(CG$12)*COS($E69)+SIN($E69)*COS(CG$12))/SIN($E69)*CG$9)</f>
        <v>33.0485771656621</v>
      </c>
      <c r="FT69" s="0" t="n">
        <f aca="false">IF(CH$9=0,0,(SIN(CH$12)*COS($E69)+SIN($E69)*COS(CH$12))/SIN($E69)*CH$9)</f>
        <v>33.828696109014</v>
      </c>
      <c r="FU69" s="0" t="n">
        <f aca="false">IF(CI$9=0,0,(SIN(CI$12)*COS($E69)+SIN($E69)*COS(CI$12))/SIN($E69)*CI$9)</f>
        <v>34.5467652767612</v>
      </c>
      <c r="FV69" s="0" t="n">
        <f aca="false">IF(CJ$9=0,0,(SIN(CJ$12)*COS($E69)+SIN($E69)*COS(CJ$12))/SIN($E69)*CJ$9)</f>
        <v>35.2017316845844</v>
      </c>
      <c r="FW69" s="0" t="n">
        <f aca="false">IF(CK$9=0,0,(SIN(CK$12)*COS($E69)+SIN($E69)*COS(CK$12))/SIN($E69)*CK$9)</f>
        <v>36.7889448422395</v>
      </c>
      <c r="FX69" s="0" t="n">
        <f aca="false">IF(CL$9=0,0,(SIN(CL$12)*COS($E69)+SIN($E69)*COS(CL$12))/SIN($E69)*CL$9)</f>
        <v>38.2693052197705</v>
      </c>
      <c r="FY69" s="0" t="n">
        <f aca="false">IF(CM$9=0,0,(SIN(CM$12)*COS($E69)+SIN($E69)*COS(CM$12))/SIN($E69)*CM$9)</f>
        <v>39.6409757755431</v>
      </c>
      <c r="FZ69" s="0" t="n">
        <f aca="false">IF(CN$9=0,0,(SIN(CN$12)*COS($E69)+SIN($E69)*COS(CN$12))/SIN($E69)*CN$9)</f>
        <v>40.9021821329719</v>
      </c>
      <c r="GA69" s="0" t="n">
        <f aca="false">IF(CO$9=0,0,(SIN(CO$12)*COS($E69)+SIN($E69)*COS(CO$12))/SIN($E69)*CO$9)</f>
        <v>42.0512135342317</v>
      </c>
      <c r="GB69" s="0" t="n">
        <f aca="false">IF(CP$9=0,0,(SIN(CP$12)*COS($E69)+SIN($E69)*COS(CP$12))/SIN($E69)*CP$9)</f>
        <v>0</v>
      </c>
      <c r="GC69" s="0" t="n">
        <f aca="false">IF(CQ$9=0,0,(SIN(CQ$12)*COS($E69)+SIN($E69)*COS(CQ$12))/SIN($E69)*CQ$9)</f>
        <v>0</v>
      </c>
    </row>
    <row r="70" customFormat="false" ht="12.8" hidden="true" customHeight="false" outlineLevel="0" collapsed="false">
      <c r="A70" s="0" t="n">
        <f aca="false">MAX($F70:$CQ70)</f>
        <v>55.5824237942813</v>
      </c>
      <c r="B70" s="91" t="n">
        <f aca="false">IF(ISNA(INDEX(vmg!$B$6:$B$151,MATCH($C70,vmg!$F$6:$F$151,0))),IF(ISNA(INDEX(vmg!$B$6:$B$151,MATCH($C70,vmg!$D$6:$D$151,0))),0,INDEX(vmg!$B$6:$B$151,MATCH($C70,vmg!$D$6:$D$151,0))),INDEX(vmg!$B$6:$B$151,MATCH($C70,vmg!$F$6:$F$151,0)))</f>
        <v>75</v>
      </c>
      <c r="C70" s="90" t="n">
        <f aca="false">MOD(Best +D70,360)</f>
        <v>139</v>
      </c>
      <c r="D70" s="90" t="n">
        <f aca="false">D69+1</f>
        <v>58</v>
      </c>
      <c r="E70" s="1" t="n">
        <f aca="false">D70*PI()/180</f>
        <v>1.01229096615671</v>
      </c>
      <c r="F70" s="12" t="n">
        <f aca="false">IF(OR(F160=0,CR70=0),0,F160*CR70/(F160+CR70))</f>
        <v>33.79999885756</v>
      </c>
      <c r="G70" s="12" t="n">
        <f aca="false">IF(OR(G160=0,CS70=0),0,G160*CS70/(G160+CS70))</f>
        <v>34.9406821779554</v>
      </c>
      <c r="H70" s="12" t="n">
        <f aca="false">IF(OR(H160=0,CT70=0),0,H160*CT70/(H160+CT70))</f>
        <v>36.0510173207776</v>
      </c>
      <c r="I70" s="12" t="n">
        <f aca="false">IF(OR(I160=0,CU70=0),0,I160*CU70/(I160+CU70))</f>
        <v>37.8083988015772</v>
      </c>
      <c r="J70" s="12" t="n">
        <f aca="false">IF(OR(J160=0,CV70=0),0,J160*CV70/(J160+CV70))</f>
        <v>39.5135429314767</v>
      </c>
      <c r="K70" s="12" t="n">
        <f aca="false">IF(OR(K160=0,CW70=0),0,K160*CW70/(K160+CW70))</f>
        <v>41.1620131476841</v>
      </c>
      <c r="L70" s="12" t="n">
        <f aca="false">IF(OR(L160=0,CX70=0),0,L160*CX70/(L160+CX70))</f>
        <v>42.7499315280799</v>
      </c>
      <c r="M70" s="12" t="n">
        <f aca="false">IF(OR(M160=0,CY70=0),0,M160*CY70/(M160+CY70))</f>
        <v>44.2739815685079</v>
      </c>
      <c r="N70" s="12" t="n">
        <f aca="false">IF(OR(N160=0,CZ70=0),0,N160*CZ70/(N160+CZ70))</f>
        <v>46.792549874541</v>
      </c>
      <c r="O70" s="12" t="n">
        <f aca="false">IF(OR(O160=0,DA70=0),0,O160*DA70/(O160+DA70))</f>
        <v>49.1875419383489</v>
      </c>
      <c r="P70" s="12" t="n">
        <f aca="false">IF(OR(P160=0,DB70=0),0,P160*DB70/(P160+DB70))</f>
        <v>51.4533198947476</v>
      </c>
      <c r="Q70" s="12" t="n">
        <f aca="false">IF(OR(Q160=0,DC70=0),0,Q160*DC70/(Q160+DC70))</f>
        <v>53.5858127024585</v>
      </c>
      <c r="R70" s="12" t="n">
        <f aca="false">IF(OR(R160=0,DD70=0),0,R160*DD70/(R160+DD70))</f>
        <v>55.5824237942813</v>
      </c>
      <c r="S70" s="12" t="n">
        <f aca="false">IF(OR(S160=0,DE70=0),0,S160*DE70/(S160+DE70))</f>
        <v>53.0434399852458</v>
      </c>
      <c r="T70" s="12" t="n">
        <f aca="false">IF(OR(T160=0,DF70=0),0,T160*DF70/(T160+DF70))</f>
        <v>50.548467810775</v>
      </c>
      <c r="U70" s="12" t="n">
        <f aca="false">IF(OR(U160=0,DG70=0),0,U160*DG70/(U160+DG70))</f>
        <v>48.0894408454479</v>
      </c>
      <c r="V70" s="12" t="n">
        <f aca="false">IF(OR(V160=0,DH70=0),0,V160*DH70/(V160+DH70))</f>
        <v>45.658698853276</v>
      </c>
      <c r="W70" s="12" t="n">
        <f aca="false">IF(OR(W160=0,DI70=0),0,W160*DI70/(W160+DI70))</f>
        <v>43.2488914372921</v>
      </c>
      <c r="X70" s="12" t="n">
        <f aca="false">IF(OR(X160=0,DJ70=0),0,X160*DJ70/(X160+DJ70))</f>
        <v>41.708887550104</v>
      </c>
      <c r="Y70" s="12" t="n">
        <f aca="false">IF(OR(Y160=0,DK70=0),0,Y160*DK70/(Y160+DK70))</f>
        <v>40.183289249688</v>
      </c>
      <c r="Z70" s="12" t="n">
        <f aca="false">IF(OR(Z160=0,DL70=0),0,Z160*DL70/(Z160+DL70))</f>
        <v>38.6696931345999</v>
      </c>
      <c r="AA70" s="12" t="n">
        <f aca="false">IF(OR(AA160=0,DM70=0),0,AA160*DM70/(AA160+DM70))</f>
        <v>37.1657863246824</v>
      </c>
      <c r="AB70" s="12" t="n">
        <f aca="false">IF(OR(AB160=0,DN70=0),0,AB160*DN70/(AB160+DN70))</f>
        <v>35.6693302317267</v>
      </c>
      <c r="AC70" s="12" t="n">
        <f aca="false">IF(OR(AC160=0,DO70=0),0,AC160*DO70/(AC160+DO70))</f>
        <v>34.6462819319878</v>
      </c>
      <c r="AD70" s="12" t="n">
        <f aca="false">IF(OR(AD160=0,DP70=0),0,AD160*DP70/(AD160+DP70))</f>
        <v>33.6286207245275</v>
      </c>
      <c r="AE70" s="12" t="n">
        <f aca="false">IF(OR(AE160=0,DQ70=0),0,AE160*DQ70/(AE160+DQ70))</f>
        <v>32.6156005112931</v>
      </c>
      <c r="AF70" s="12" t="n">
        <f aca="false">IF(OR(AF160=0,DR70=0),0,AF160*DR70/(AF160+DR70))</f>
        <v>31.6065024792888</v>
      </c>
      <c r="AG70" s="12" t="n">
        <f aca="false">IF(OR(AG160=0,DS70=0),0,AG160*DS70/(AG160+DS70))</f>
        <v>30.6006322356623</v>
      </c>
      <c r="AH70" s="12" t="n">
        <f aca="false">IF(OR(AH160=0,DT70=0),0,AH160*DT70/(AH160+DT70))</f>
        <v>29.8308813788668</v>
      </c>
      <c r="AI70" s="12" t="n">
        <f aca="false">IF(OR(AI160=0,DU70=0),0,AI160*DU70/(AI160+DU70))</f>
        <v>29.0633450807259</v>
      </c>
      <c r="AJ70" s="12" t="n">
        <f aca="false">IF(OR(AJ160=0,DV70=0),0,AJ160*DV70/(AJ160+DV70))</f>
        <v>28.297774998934</v>
      </c>
      <c r="AK70" s="12" t="n">
        <f aca="false">IF(OR(AK160=0,DW70=0),0,AK160*DW70/(AK160+DW70))</f>
        <v>27.5339339589569</v>
      </c>
      <c r="AL70" s="12" t="n">
        <f aca="false">IF(OR(AL160=0,DX70=0),0,AL160*DX70/(AL160+DX70))</f>
        <v>26.7715954754566</v>
      </c>
      <c r="AM70" s="12" t="n">
        <f aca="false">IF(OR(AM160=0,DY70=0),0,AM160*DY70/(AM160+DY70))</f>
        <v>26.1654516835909</v>
      </c>
      <c r="AN70" s="12" t="n">
        <f aca="false">IF(OR(AN160=0,DZ70=0),0,AN160*DZ70/(AN160+DZ70))</f>
        <v>25.5602004015833</v>
      </c>
      <c r="AO70" s="12" t="n">
        <f aca="false">IF(OR(AO160=0,EA70=0),0,AO160*EA70/(AO160+EA70))</f>
        <v>24.9557973748958</v>
      </c>
      <c r="AP70" s="12" t="n">
        <f aca="false">IF(OR(AP160=0,EB70=0),0,AP160*EB70/(AP160+EB70))</f>
        <v>24.3522037383278</v>
      </c>
      <c r="AQ70" s="12" t="n">
        <f aca="false">IF(OR(AQ160=0,EC70=0),0,AQ160*EC70/(AQ160+EC70))</f>
        <v>23.7493861032727</v>
      </c>
      <c r="AR70" s="12" t="n">
        <f aca="false">IF(OR(AR160=0,ED70=0),0,AR160*ED70/(AR160+ED70))</f>
        <v>23.3005587951756</v>
      </c>
      <c r="AS70" s="12" t="n">
        <f aca="false">IF(OR(AS160=0,EE70=0),0,AS160*EE70/(AS160+EE70))</f>
        <v>22.8516940054281</v>
      </c>
      <c r="AT70" s="12" t="n">
        <f aca="false">IF(OR(AT160=0,EF70=0),0,AT160*EF70/(AT160+EF70))</f>
        <v>22.402848734134</v>
      </c>
      <c r="AU70" s="12" t="n">
        <f aca="false">IF(OR(AU160=0,EG70=0),0,AU160*EG70/(AU160+EG70))</f>
        <v>21.9540815502617</v>
      </c>
      <c r="AV70" s="12" t="n">
        <f aca="false">IF(OR(AV160=0,EH70=0),0,AV160*EH70/(AV160+EH70))</f>
        <v>21.5054527707121</v>
      </c>
      <c r="AW70" s="12" t="n">
        <f aca="false">IF(OR(AW160=0,EI70=0),0,AW160*EI70/(AW160+EI70))</f>
        <v>21.0960062256038</v>
      </c>
      <c r="AX70" s="12" t="n">
        <f aca="false">IF(OR(AX160=0,EJ70=0),0,AX160*EJ70/(AX160+EJ70))</f>
        <v>20.6864959826089</v>
      </c>
      <c r="AY70" s="12" t="n">
        <f aca="false">IF(OR(AY160=0,EK70=0),0,AY160*EK70/(AY160+EK70))</f>
        <v>20.276995222827</v>
      </c>
      <c r="AZ70" s="12" t="n">
        <f aca="false">IF(OR(AZ160=0,EL70=0),0,AZ160*EL70/(AZ160+EL70))</f>
        <v>19.8675784945763</v>
      </c>
      <c r="BA70" s="12" t="n">
        <f aca="false">IF(OR(BA160=0,EM70=0),0,BA160*EM70/(BA160+EM70))</f>
        <v>19.4583218756174</v>
      </c>
      <c r="BB70" s="12" t="n">
        <f aca="false">IF(OR(BB160=0,EN70=0),0,BB160*EN70/(BB160+EN70))</f>
        <v>19.1195174747256</v>
      </c>
      <c r="BC70" s="12" t="n">
        <f aca="false">IF(OR(BC160=0,EO70=0),0,BC160*EO70/(BC160+EO70))</f>
        <v>18.7802501215732</v>
      </c>
      <c r="BD70" s="12" t="n">
        <f aca="false">IF(OR(BD160=0,EP70=0),0,BD160*EP70/(BD160+EP70))</f>
        <v>18.4405997932042</v>
      </c>
      <c r="BE70" s="12" t="n">
        <f aca="false">IF(OR(BE160=0,EQ70=0),0,BE160*EQ70/(BE160+EQ70))</f>
        <v>18.1006467886002</v>
      </c>
      <c r="BF70" s="12" t="n">
        <f aca="false">IF(OR(BF160=0,ER70=0),0,BF160*ER70/(BF160+ER70))</f>
        <v>17.7604718449329</v>
      </c>
      <c r="BG70" s="12" t="n">
        <f aca="false">IF(OR(BG160=0,ES70=0),0,BG160*ES70/(BG160+ES70))</f>
        <v>17.8081817746424</v>
      </c>
      <c r="BH70" s="12" t="n">
        <f aca="false">IF(OR(BH160=0,ET70=0),0,BH160*ET70/(BH160+ET70))</f>
        <v>17.8461508047934</v>
      </c>
      <c r="BI70" s="12" t="n">
        <f aca="false">IF(OR(BI160=0,EU70=0),0,BI160*EU70/(BI160+EU70))</f>
        <v>17.8744043216719</v>
      </c>
      <c r="BJ70" s="12" t="n">
        <f aca="false">IF(OR(BJ160=0,EV70=0),0,BJ160*EV70/(BJ160+EV70))</f>
        <v>17.89297271413</v>
      </c>
      <c r="BK70" s="12" t="n">
        <f aca="false">IF(OR(BK160=0,EW70=0),0,BK160*EW70/(BK160+EW70))</f>
        <v>17.9018909706207</v>
      </c>
      <c r="BL70" s="12" t="n">
        <f aca="false">IF(OR(BL160=0,EX70=0),0,BL160*EX70/(BL160+EX70))</f>
        <v>18.0281811543255</v>
      </c>
      <c r="BM70" s="12" t="n">
        <f aca="false">IF(OR(BM160=0,EY70=0),0,BM160*EY70/(BM160+EY70))</f>
        <v>18.1394117612485</v>
      </c>
      <c r="BN70" s="12" t="n">
        <f aca="false">IF(OR(BN160=0,EZ70=0),0,BN160*EZ70/(BN160+EZ70))</f>
        <v>18.235687669953</v>
      </c>
      <c r="BO70" s="12" t="n">
        <f aca="false">IF(OR(BO160=0,FA70=0),0,BO160*FA70/(BO160+FA70))</f>
        <v>18.3171229236624</v>
      </c>
      <c r="BP70" s="12" t="n">
        <f aca="false">IF(OR(BP160=0,FB70=0),0,BP160*FB70/(BP160+FB70))</f>
        <v>18.3838396909768</v>
      </c>
      <c r="BQ70" s="12" t="n">
        <f aca="false">IF(OR(BQ160=0,FC70=0),0,BQ160*FC70/(BQ160+FC70))</f>
        <v>18.4919303826791</v>
      </c>
      <c r="BR70" s="12" t="n">
        <f aca="false">IF(OR(BR160=0,FD70=0),0,BR160*FD70/(BR160+FD70))</f>
        <v>18.5826216594239</v>
      </c>
      <c r="BS70" s="12" t="n">
        <f aca="false">IF(OR(BS160=0,FE70=0),0,BS160*FE70/(BS160+FE70))</f>
        <v>18.6561177023601</v>
      </c>
      <c r="BT70" s="12" t="n">
        <f aca="false">IF(OR(BT160=0,FF70=0),0,BT160*FF70/(BT160+FF70))</f>
        <v>18.7126288420415</v>
      </c>
      <c r="BU70" s="12" t="n">
        <f aca="false">IF(OR(BU160=0,FG70=0),0,BU160*FG70/(BU160+FG70))</f>
        <v>18.7523703250189</v>
      </c>
      <c r="BV70" s="12" t="n">
        <f aca="false">IF(OR(BV160=0,FH70=0),0,BV160*FH70/(BV160+FH70))</f>
        <v>18.8723796965394</v>
      </c>
      <c r="BW70" s="12" t="n">
        <f aca="false">IF(OR(BW160=0,FI70=0),0,BW160*FI70/(BW160+FI70))</f>
        <v>18.9700680865935</v>
      </c>
      <c r="BX70" s="12" t="n">
        <f aca="false">IF(OR(BX160=0,FJ70=0),0,BX160*FJ70/(BX160+FJ70))</f>
        <v>19.0458495074278</v>
      </c>
      <c r="BY70" s="12" t="n">
        <f aca="false">IF(OR(BY160=0,FK70=0),0,BY160*FK70/(BY160+FK70))</f>
        <v>19.1001375913308</v>
      </c>
      <c r="BZ70" s="12" t="n">
        <f aca="false">IF(OR(BZ160=0,FL70=0),0,BZ160*FL70/(BZ160+FL70))</f>
        <v>19.1333439747273</v>
      </c>
      <c r="CA70" s="12" t="n">
        <f aca="false">IF(OR(CA160=0,FM70=0),0,CA160*FM70/(CA160+FM70))</f>
        <v>19.2677013967105</v>
      </c>
      <c r="CB70" s="12" t="n">
        <f aca="false">IF(OR(CB160=0,FN70=0),0,CB160*FN70/(CB160+FN70))</f>
        <v>19.372687751341</v>
      </c>
      <c r="CC70" s="12" t="n">
        <f aca="false">IF(OR(CC160=0,FO70=0),0,CC160*FO70/(CC160+FO70))</f>
        <v>19.4491141872587</v>
      </c>
      <c r="CD70" s="12" t="n">
        <f aca="false">IF(OR(CD160=0,FP70=0),0,CD160*FP70/(CD160+FP70))</f>
        <v>19.4977712511357</v>
      </c>
      <c r="CE70" s="12" t="n">
        <f aca="false">IF(OR(CE160=0,FQ70=0),0,CE160*FQ70/(CE160+FQ70))</f>
        <v>19.5194274063467</v>
      </c>
      <c r="CF70" s="12" t="n">
        <f aca="false">IF(OR(CF160=0,FR70=0),0,CF160*FR70/(CF160+FR70))</f>
        <v>19.710993230947</v>
      </c>
      <c r="CG70" s="12" t="n">
        <f aca="false">IF(OR(CG160=0,FS70=0),0,CG160*FS70/(CG160+FS70))</f>
        <v>19.8586117646769</v>
      </c>
      <c r="CH70" s="12" t="n">
        <f aca="false">IF(OR(CH160=0,FT70=0),0,CH160*FT70/(CH160+FT70))</f>
        <v>19.9641900616183</v>
      </c>
      <c r="CI70" s="12" t="n">
        <f aca="false">IF(OR(CI160=0,FU70=0),0,CI160*FU70/(CI160+FU70))</f>
        <v>20.0295330856923</v>
      </c>
      <c r="CJ70" s="12" t="n">
        <f aca="false">IF(OR(CJ160=0,FV70=0),0,CJ160*FV70/(CJ160+FV70))</f>
        <v>20.0563466816489</v>
      </c>
      <c r="CK70" s="12" t="n">
        <f aca="false">IF(OR(CK160=0,FW70=0),0,CK160*FW70/(CK160+FW70))</f>
        <v>20.3652897435549</v>
      </c>
      <c r="CL70" s="12" t="n">
        <f aca="false">IF(OR(CL160=0,FX70=0),0,CL160*FX70/(CL160+FX70))</f>
        <v>20.5984791612045</v>
      </c>
      <c r="CM70" s="12" t="n">
        <f aca="false">IF(OR(CM160=0,FY70=0),0,CM160*FY70/(CM160+FY70))</f>
        <v>20.7614127457935</v>
      </c>
      <c r="CN70" s="12" t="n">
        <f aca="false">IF(OR(CN160=0,FZ70=0),0,CN160*FZ70/(CN160+FZ70))</f>
        <v>20.8590627970525</v>
      </c>
      <c r="CO70" s="12" t="n">
        <f aca="false">IF(OR(CO160=0,GA70=0),0,CO160*GA70/(CO160+GA70))</f>
        <v>20.8959289336746</v>
      </c>
      <c r="CP70" s="12" t="n">
        <f aca="false">IF(OR(CP160=0,GB70=0),0,CP160*GB70/(CP160+GB70))</f>
        <v>0</v>
      </c>
      <c r="CQ70" s="12" t="n">
        <f aca="false">IF(OR(CQ160=0,GC70=0),0,CQ160*GC70/(CQ160+GC70))</f>
        <v>0</v>
      </c>
      <c r="CR70" s="0" t="n">
        <f aca="false">IF(F$9=0,0,(SIN(F$12)*COS($E70)+SIN($E70)*COS(F$12))/SIN($E70)*F$9)</f>
        <v>33.8</v>
      </c>
      <c r="CS70" s="0" t="n">
        <f aca="false">IF(G$9=0,0,(SIN(G$12)*COS($E70)+SIN($E70)*COS(G$12))/SIN($E70)*G$9)</f>
        <v>35.2752856000584</v>
      </c>
      <c r="CT70" s="0" t="n">
        <f aca="false">IF(H$9=0,0,(SIN(H$12)*COS($E70)+SIN($E70)*COS(H$12))/SIN($E70)*H$9)</f>
        <v>36.7631443045998</v>
      </c>
      <c r="CU70" s="0" t="n">
        <f aca="false">IF(I$9=0,0,(SIN(I$12)*COS($E70)+SIN($E70)*COS(I$12))/SIN($E70)*I$9)</f>
        <v>38.9843749189562</v>
      </c>
      <c r="CV70" s="0" t="n">
        <f aca="false">IF(J$9=0,0,(SIN(J$12)*COS($E70)+SIN($E70)*COS(J$12))/SIN($E70)*J$9)</f>
        <v>41.2296482188719</v>
      </c>
      <c r="CW70" s="0" t="n">
        <f aca="false">IF(K$9=0,0,(SIN(K$12)*COS($E70)+SIN($E70)*COS(K$12))/SIN($E70)*K$9)</f>
        <v>43.4971439339147</v>
      </c>
      <c r="CX70" s="0" t="n">
        <f aca="false">IF(L$9=0,0,(SIN(L$12)*COS($E70)+SIN($E70)*COS(L$12))/SIN($E70)*L$9)</f>
        <v>45.7850244297489</v>
      </c>
      <c r="CY70" s="0" t="n">
        <f aca="false">IF(M$9=0,0,(SIN(M$12)*COS($E70)+SIN($E70)*COS(M$12))/SIN($E70)*M$9)</f>
        <v>48.091435617263</v>
      </c>
      <c r="CZ70" s="0" t="n">
        <f aca="false">IF(N$9=0,0,(SIN(N$12)*COS($E70)+SIN($E70)*COS(N$12))/SIN($E70)*N$9)</f>
        <v>51.7071875588015</v>
      </c>
      <c r="DA70" s="0" t="n">
        <f aca="false">IF(O$9=0,0,(SIN(O$12)*COS($E70)+SIN($E70)*COS(O$12))/SIN($E70)*O$9)</f>
        <v>55.3574116124366</v>
      </c>
      <c r="DB70" s="0" t="n">
        <f aca="false">IF(P$9=0,0,(SIN(P$12)*COS($E70)+SIN($E70)*COS(P$12))/SIN($E70)*P$9)</f>
        <v>59.0390195715637</v>
      </c>
      <c r="DC70" s="0" t="n">
        <f aca="false">IF(Q$9=0,0,(SIN(Q$12)*COS($E70)+SIN($E70)*COS(Q$12))/SIN($E70)*Q$9)</f>
        <v>62.7488989734433</v>
      </c>
      <c r="DD70" s="0" t="n">
        <f aca="false">IF(R$9=0,0,(SIN(R$12)*COS($E70)+SIN($E70)*COS(R$12))/SIN($E70)*R$9)</f>
        <v>66.4839146537683</v>
      </c>
      <c r="DE70" s="0" t="n">
        <f aca="false">IF(S$9=0,0,(SIN(S$12)*COS($E70)+SIN($E70)*COS(S$12))/SIN($E70)*S$9)</f>
        <v>63.774286823356</v>
      </c>
      <c r="DF70" s="0" t="n">
        <f aca="false">IF(T$9=0,0,(SIN(T$12)*COS($E70)+SIN($E70)*COS(T$12))/SIN($E70)*T$9)</f>
        <v>61.0077125589268</v>
      </c>
      <c r="DG70" s="0" t="n">
        <f aca="false">IF(U$9=0,0,(SIN(U$12)*COS($E70)+SIN($E70)*COS(U$12))/SIN($E70)*U$9)</f>
        <v>58.1869420276261</v>
      </c>
      <c r="DH70" s="0" t="n">
        <f aca="false">IF(V$9=0,0,(SIN(V$12)*COS($E70)+SIN($E70)*COS(V$12))/SIN($E70)*V$9)</f>
        <v>55.3147527532888</v>
      </c>
      <c r="DI70" s="0" t="n">
        <f aca="false">IF(W$9=0,0,(SIN(W$12)*COS($E70)+SIN($E70)*COS(W$12))/SIN($E70)*W$9)</f>
        <v>52.3939481860489</v>
      </c>
      <c r="DJ70" s="0" t="n">
        <f aca="false">IF(X$9=0,0,(SIN(X$12)*COS($E70)+SIN($E70)*COS(X$12))/SIN($E70)*X$9)</f>
        <v>50.6859232027544</v>
      </c>
      <c r="DK70" s="0" t="n">
        <f aca="false">IF(Y$9=0,0,(SIN(Y$12)*COS($E70)+SIN($E70)*COS(Y$12))/SIN($E70)*Y$9)</f>
        <v>48.945531448012</v>
      </c>
      <c r="DL70" s="0" t="n">
        <f aca="false">IF(Z$9=0,0,(SIN(Z$12)*COS($E70)+SIN($E70)*COS(Z$12))/SIN($E70)*Z$9)</f>
        <v>47.1744905169074</v>
      </c>
      <c r="DM70" s="0" t="n">
        <f aca="false">IF(AA$9=0,0,(SIN(AA$12)*COS($E70)+SIN($E70)*COS(AA$12))/SIN($E70)*AA$9)</f>
        <v>45.3745321350862</v>
      </c>
      <c r="DN70" s="0" t="n">
        <f aca="false">IF(AB$9=0,0,(SIN(AB$12)*COS($E70)+SIN($E70)*COS(AB$12))/SIN($E70)*AB$9)</f>
        <v>43.5474012680831</v>
      </c>
      <c r="DO70" s="0" t="n">
        <f aca="false">IF(AC$9=0,0,(SIN(AC$12)*COS($E70)+SIN($E70)*COS(AC$12))/SIN($E70)*AC$9)</f>
        <v>42.393651681557</v>
      </c>
      <c r="DP70" s="0" t="n">
        <f aca="false">IF(AD$9=0,0,(SIN(AD$12)*COS($E70)+SIN($E70)*COS(AD$12))/SIN($E70)*AD$9)</f>
        <v>41.2199060230301</v>
      </c>
      <c r="DQ70" s="0" t="n">
        <f aca="false">IF(AE$9=0,0,(SIN(AE$12)*COS($E70)+SIN($E70)*COS(AE$12))/SIN($E70)*AE$9)</f>
        <v>40.0273033333618</v>
      </c>
      <c r="DR70" s="0" t="n">
        <f aca="false">IF(AF$9=0,0,(SIN(AF$12)*COS($E70)+SIN($E70)*COS(AF$12))/SIN($E70)*AF$9)</f>
        <v>38.8169903168061</v>
      </c>
      <c r="DS70" s="0" t="n">
        <f aca="false">IF(AG$9=0,0,(SIN(AG$12)*COS($E70)+SIN($E70)*COS(AG$12))/SIN($E70)*AG$9)</f>
        <v>37.5901207530755</v>
      </c>
      <c r="DT70" s="0" t="n">
        <f aca="false">IF(AH$9=0,0,(SIN(AH$12)*COS($E70)+SIN($E70)*COS(AH$12))/SIN($E70)*AH$9)</f>
        <v>36.7007467019484</v>
      </c>
      <c r="DU70" s="0" t="n">
        <f aca="false">IF(AI$9=0,0,(SIN(AI$12)*COS($E70)+SIN($E70)*COS(AI$12))/SIN($E70)*AI$9)</f>
        <v>35.7978963624008</v>
      </c>
      <c r="DV70" s="0" t="n">
        <f aca="false">IF(AJ$9=0,0,(SIN(AJ$12)*COS($E70)+SIN($E70)*COS(AJ$12))/SIN($E70)*AJ$9)</f>
        <v>34.8824183602775</v>
      </c>
      <c r="DW70" s="0" t="n">
        <f aca="false">IF(AK$9=0,0,(SIN(AK$12)*COS($E70)+SIN($E70)*COS(AK$12))/SIN($E70)*AK$9)</f>
        <v>33.9551656928579</v>
      </c>
      <c r="DX70" s="0" t="n">
        <f aca="false">IF(AL$9=0,0,(SIN(AL$12)*COS($E70)+SIN($E70)*COS(AL$12))/SIN($E70)*AL$9)</f>
        <v>33.0169952941387</v>
      </c>
      <c r="DY70" s="0" t="n">
        <f aca="false">IF(AM$9=0,0,(SIN(AM$12)*COS($E70)+SIN($E70)*COS(AM$12))/SIN($E70)*AM$9)</f>
        <v>32.3045673605662</v>
      </c>
      <c r="DZ70" s="0" t="n">
        <f aca="false">IF(AN$9=0,0,(SIN(AN$12)*COS($E70)+SIN($E70)*COS(AN$12))/SIN($E70)*AN$9)</f>
        <v>31.582730137008</v>
      </c>
      <c r="EA70" s="0" t="n">
        <f aca="false">IF(AO$9=0,0,(SIN(AO$12)*COS($E70)+SIN($E70)*COS(AO$12))/SIN($E70)*AO$9)</f>
        <v>30.8521343649639</v>
      </c>
      <c r="EB70" s="0" t="n">
        <f aca="false">IF(AP$9=0,0,(SIN(AP$12)*COS($E70)+SIN($E70)*COS(AP$12))/SIN($E70)*AP$9)</f>
        <v>30.1134331913423</v>
      </c>
      <c r="EC70" s="0" t="n">
        <f aca="false">IF(AQ$9=0,0,(SIN(AQ$12)*COS($E70)+SIN($E70)*COS(AQ$12))/SIN($E70)*AQ$9)</f>
        <v>29.3672818383403</v>
      </c>
      <c r="ED70" s="0" t="n">
        <f aca="false">IF(AR$9=0,0,(SIN(AR$12)*COS($E70)+SIN($E70)*COS(AR$12))/SIN($E70)*AR$9)</f>
        <v>28.8488810209496</v>
      </c>
      <c r="EE70" s="0" t="n">
        <f aca="false">IF(AS$9=0,0,(SIN(AS$12)*COS($E70)+SIN($E70)*COS(AS$12))/SIN($E70)*AS$9)</f>
        <v>28.3234134698057</v>
      </c>
      <c r="EF70" s="0" t="n">
        <f aca="false">IF(AT$9=0,0,(SIN(AT$12)*COS($E70)+SIN($E70)*COS(AT$12))/SIN($E70)*AT$9)</f>
        <v>27.7913247407398</v>
      </c>
      <c r="EG70" s="0" t="n">
        <f aca="false">IF(AU$9=0,0,(SIN(AU$12)*COS($E70)+SIN($E70)*COS(AU$12))/SIN($E70)*AU$9)</f>
        <v>27.2530617952866</v>
      </c>
      <c r="EH70" s="0" t="n">
        <f aca="false">IF(AV$9=0,0,(SIN(AV$12)*COS($E70)+SIN($E70)*COS(AV$12))/SIN($E70)*AV$9)</f>
        <v>26.7090727777577</v>
      </c>
      <c r="EI70" s="0" t="n">
        <f aca="false">IF(AW$9=0,0,(SIN(AW$12)*COS($E70)+SIN($E70)*COS(AW$12))/SIN($E70)*AW$9)</f>
        <v>26.2199974980606</v>
      </c>
      <c r="EJ70" s="0" t="n">
        <f aca="false">IF(AX$9=0,0,(SIN(AX$12)*COS($E70)+SIN($E70)*COS(AX$12))/SIN($E70)*AX$9)</f>
        <v>25.7256683738167</v>
      </c>
      <c r="EK70" s="0" t="n">
        <f aca="false">IF(AY$9=0,0,(SIN(AY$12)*COS($E70)+SIN($E70)*COS(AY$12))/SIN($E70)*AY$9)</f>
        <v>25.2264809500599</v>
      </c>
      <c r="EL70" s="0" t="n">
        <f aca="false">IF(AZ$9=0,0,(SIN(AZ$12)*COS($E70)+SIN($E70)*COS(AZ$12))/SIN($E70)*AZ$9)</f>
        <v>24.722831344585</v>
      </c>
      <c r="EM70" s="0" t="n">
        <f aca="false">IF(BA$9=0,0,(SIN(BA$12)*COS($E70)+SIN($E70)*COS(BA$12))/SIN($E70)*BA$9)</f>
        <v>24.2151160529435</v>
      </c>
      <c r="EN70" s="0" t="n">
        <f aca="false">IF(BB$9=0,0,(SIN(BB$12)*COS($E70)+SIN($E70)*COS(BB$12))/SIN($E70)*BB$9)</f>
        <v>23.8125476606781</v>
      </c>
      <c r="EO70" s="0" t="n">
        <f aca="false">IF(BC$9=0,0,(SIN(BC$12)*COS($E70)+SIN($E70)*COS(BC$12))/SIN($E70)*BC$9)</f>
        <v>23.4055846652211</v>
      </c>
      <c r="EP70" s="0" t="n">
        <f aca="false">IF(BD$9=0,0,(SIN(BD$12)*COS($E70)+SIN($E70)*COS(BD$12))/SIN($E70)*BD$9)</f>
        <v>22.9945246012543</v>
      </c>
      <c r="EQ70" s="0" t="n">
        <f aca="false">IF(BE$9=0,0,(SIN(BE$12)*COS($E70)+SIN($E70)*COS(BE$12))/SIN($E70)*BE$9)</f>
        <v>22.5796653277379</v>
      </c>
      <c r="ER70" s="0" t="n">
        <f aca="false">IF(BF$9=0,0,(SIN(BF$12)*COS($E70)+SIN($E70)*COS(BF$12))/SIN($E70)*BF$9)</f>
        <v>22.1613048845894</v>
      </c>
      <c r="ES70" s="0" t="n">
        <f aca="false">IF(BG$9=0,0,(SIN(BG$12)*COS($E70)+SIN($E70)*COS(BG$12))/SIN($E70)*BG$9)</f>
        <v>22.3474148975597</v>
      </c>
      <c r="ET70" s="0" t="n">
        <f aca="false">IF(BH$9=0,0,(SIN(BH$12)*COS($E70)+SIN($E70)*COS(BH$12))/SIN($E70)*BH$9)</f>
        <v>22.5222926513743</v>
      </c>
      <c r="EU70" s="0" t="n">
        <f aca="false">IF(BI$9=0,0,(SIN(BI$12)*COS($E70)+SIN($E70)*COS(BI$12))/SIN($E70)*BI$9)</f>
        <v>22.6856843666652</v>
      </c>
      <c r="EV70" s="0" t="n">
        <f aca="false">IF(BJ$9=0,0,(SIN(BJ$12)*COS($E70)+SIN($E70)*COS(BJ$12))/SIN($E70)*BJ$9)</f>
        <v>22.837341171804</v>
      </c>
      <c r="EW70" s="0" t="n">
        <f aca="false">IF(BK$9=0,0,(SIN(BK$12)*COS($E70)+SIN($E70)*COS(BK$12))/SIN($E70)*BK$9)</f>
        <v>22.977019239359</v>
      </c>
      <c r="EX70" s="0" t="n">
        <f aca="false">IF(BL$9=0,0,(SIN(BL$12)*COS($E70)+SIN($E70)*COS(BL$12))/SIN($E70)*BL$9)</f>
        <v>23.316447626261</v>
      </c>
      <c r="EY70" s="0" t="n">
        <f aca="false">IF(BM$9=0,0,(SIN(BM$12)*COS($E70)+SIN($E70)*COS(BM$12))/SIN($E70)*BM$9)</f>
        <v>23.6397521379972</v>
      </c>
      <c r="EZ70" s="0" t="n">
        <f aca="false">IF(BN$9=0,0,(SIN(BN$12)*COS($E70)+SIN($E70)*COS(BN$12))/SIN($E70)*BN$9)</f>
        <v>23.9465128543953</v>
      </c>
      <c r="FA70" s="0" t="n">
        <f aca="false">IF(BO$9=0,0,(SIN(BO$12)*COS($E70)+SIN($E70)*COS(BO$12))/SIN($E70)*BO$9)</f>
        <v>24.236317740621</v>
      </c>
      <c r="FB70" s="0" t="n">
        <f aca="false">IF(BP$9=0,0,(SIN(BP$12)*COS($E70)+SIN($E70)*COS(BP$12))/SIN($E70)*BP$9)</f>
        <v>24.5087628697332</v>
      </c>
      <c r="FC70" s="0" t="n">
        <f aca="false">IF(BQ$9=0,0,(SIN(BQ$12)*COS($E70)+SIN($E70)*COS(BQ$12))/SIN($E70)*BQ$9)</f>
        <v>24.8645279587805</v>
      </c>
      <c r="FD70" s="0" t="n">
        <f aca="false">IF(BR$9=0,0,(SIN(BR$12)*COS($E70)+SIN($E70)*COS(BR$12))/SIN($E70)*BR$9)</f>
        <v>25.2</v>
      </c>
      <c r="FE70" s="0" t="n">
        <f aca="false">IF(BS$9=0,0,(SIN(BS$12)*COS($E70)+SIN($E70)*COS(BS$12))/SIN($E70)*BS$9)</f>
        <v>25.5147093084221</v>
      </c>
      <c r="FF70" s="0" t="n">
        <f aca="false">IF(BT$9=0,0,(SIN(BT$12)*COS($E70)+SIN($E70)*COS(BT$12))/SIN($E70)*BT$9)</f>
        <v>25.8081965099018</v>
      </c>
      <c r="FG70" s="0" t="n">
        <f aca="false">IF(BU$9=0,0,(SIN(BU$12)*COS($E70)+SIN($E70)*COS(BU$12))/SIN($E70)*BU$9)</f>
        <v>26.0800127917783</v>
      </c>
      <c r="FH70" s="0" t="n">
        <f aca="false">IF(BV$9=0,0,(SIN(BV$12)*COS($E70)+SIN($E70)*COS(BV$12))/SIN($E70)*BV$9)</f>
        <v>26.5205152226119</v>
      </c>
      <c r="FI70" s="0" t="n">
        <f aca="false">IF(BW$9=0,0,(SIN(BW$12)*COS($E70)+SIN($E70)*COS(BW$12))/SIN($E70)*BW$9)</f>
        <v>26.9335851243271</v>
      </c>
      <c r="FJ70" s="0" t="n">
        <f aca="false">IF(BX$9=0,0,(SIN(BX$12)*COS($E70)+SIN($E70)*COS(BX$12))/SIN($E70)*BX$9)</f>
        <v>27.3186347107421</v>
      </c>
      <c r="FK70" s="0" t="n">
        <f aca="false">IF(BY$9=0,0,(SIN(BY$12)*COS($E70)+SIN($E70)*COS(BY$12))/SIN($E70)*BY$9)</f>
        <v>27.675090767106</v>
      </c>
      <c r="FL70" s="0" t="n">
        <f aca="false">IF(BZ$9=0,0,(SIN(BZ$12)*COS($E70)+SIN($E70)*COS(BZ$12))/SIN($E70)*BZ$9)</f>
        <v>28.0023949635848</v>
      </c>
      <c r="FM70" s="0" t="n">
        <f aca="false">IF(CA$9=0,0,(SIN(CA$12)*COS($E70)+SIN($E70)*COS(CA$12))/SIN($E70)*CA$9)</f>
        <v>28.5669853336743</v>
      </c>
      <c r="FN70" s="0" t="n">
        <f aca="false">IF(CB$9=0,0,(SIN(CB$12)*COS($E70)+SIN($E70)*COS(CB$12))/SIN($E70)*CB$9)</f>
        <v>29.0931709152715</v>
      </c>
      <c r="FO70" s="0" t="n">
        <f aca="false">IF(CC$9=0,0,(SIN(CC$12)*COS($E70)+SIN($E70)*COS(CC$12))/SIN($E70)*CC$9)</f>
        <v>29.5801996127711</v>
      </c>
      <c r="FP70" s="0" t="n">
        <f aca="false">IF(CD$9=0,0,(SIN(CD$12)*COS($E70)+SIN($E70)*COS(CD$12))/SIN($E70)*CD$9)</f>
        <v>30.0273404862302</v>
      </c>
      <c r="FQ70" s="0" t="n">
        <f aca="false">IF(CE$9=0,0,(SIN(CE$12)*COS($E70)+SIN($E70)*COS(CE$12))/SIN($E70)*CE$9)</f>
        <v>30.4338841514814</v>
      </c>
      <c r="FR70" s="0" t="n">
        <f aca="false">IF(CF$9=0,0,(SIN(CF$12)*COS($E70)+SIN($E70)*COS(CF$12))/SIN($E70)*CF$9)</f>
        <v>31.2906188597104</v>
      </c>
      <c r="FS70" s="0" t="n">
        <f aca="false">IF(CG$9=0,0,(SIN(CG$12)*COS($E70)+SIN($E70)*COS(CG$12))/SIN($E70)*CG$9)</f>
        <v>32.0874897188313</v>
      </c>
      <c r="FT70" s="0" t="n">
        <f aca="false">IF(CH$9=0,0,(SIN(CH$12)*COS($E70)+SIN($E70)*COS(CH$12))/SIN($E70)*CH$9)</f>
        <v>32.8234133779532</v>
      </c>
      <c r="FU70" s="0" t="n">
        <f aca="false">IF(CI$9=0,0,(SIN(CI$12)*COS($E70)+SIN($E70)*COS(CI$12))/SIN($E70)*CI$9)</f>
        <v>33.4973406390964</v>
      </c>
      <c r="FV70" s="0" t="n">
        <f aca="false">IF(CJ$9=0,0,(SIN(CJ$12)*COS($E70)+SIN($E70)*COS(CJ$12))/SIN($E70)*CJ$9)</f>
        <v>34.1082570281001</v>
      </c>
      <c r="FW70" s="0" t="n">
        <f aca="false">IF(CK$9=0,0,(SIN(CK$12)*COS($E70)+SIN($E70)*COS(CK$12))/SIN($E70)*CK$9)</f>
        <v>35.6198886682252</v>
      </c>
      <c r="FX70" s="0" t="n">
        <f aca="false">IF(CL$9=0,0,(SIN(CL$12)*COS($E70)+SIN($E70)*COS(CL$12))/SIN($E70)*CL$9)</f>
        <v>37.0247104897893</v>
      </c>
      <c r="FY70" s="0" t="n">
        <f aca="false">IF(CM$9=0,0,(SIN(CM$12)*COS($E70)+SIN($E70)*COS(CM$12))/SIN($E70)*CM$9)</f>
        <v>38.3209530184669</v>
      </c>
      <c r="FZ70" s="0" t="n">
        <f aca="false">IF(CN$9=0,0,(SIN(CN$12)*COS($E70)+SIN($E70)*COS(CN$12))/SIN($E70)*CN$9)</f>
        <v>39.5069094931276</v>
      </c>
      <c r="GA70" s="0" t="n">
        <f aca="false">IF(CO$9=0,0,(SIN(CO$12)*COS($E70)+SIN($E70)*COS(CO$12))/SIN($E70)*CO$9)</f>
        <v>40.580936785353</v>
      </c>
      <c r="GB70" s="0" t="n">
        <f aca="false">IF(CP$9=0,0,(SIN(CP$12)*COS($E70)+SIN($E70)*COS(CP$12))/SIN($E70)*CP$9)</f>
        <v>0</v>
      </c>
      <c r="GC70" s="0" t="n">
        <f aca="false">IF(CQ$9=0,0,(SIN(CQ$12)*COS($E70)+SIN($E70)*COS(CQ$12))/SIN($E70)*CQ$9)</f>
        <v>0</v>
      </c>
    </row>
    <row r="71" customFormat="false" ht="12.8" hidden="true" customHeight="false" outlineLevel="0" collapsed="false">
      <c r="A71" s="0" t="n">
        <f aca="false">MAX($F71:$CQ71)</f>
        <v>55.4287249986822</v>
      </c>
      <c r="B71" s="91" t="n">
        <f aca="false">IF(ISNA(INDEX(vmg!$B$6:$B$151,MATCH($C71,vmg!$F$6:$F$151,0))),IF(ISNA(INDEX(vmg!$B$6:$B$151,MATCH($C71,vmg!$D$6:$D$151,0))),0,INDEX(vmg!$B$6:$B$151,MATCH($C71,vmg!$D$6:$D$151,0))),INDEX(vmg!$B$6:$B$151,MATCH($C71,vmg!$F$6:$F$151,0)))</f>
        <v>75</v>
      </c>
      <c r="C71" s="90" t="n">
        <f aca="false">MOD(Best +D71,360)</f>
        <v>140</v>
      </c>
      <c r="D71" s="90" t="n">
        <f aca="false">D70+1</f>
        <v>59</v>
      </c>
      <c r="E71" s="1" t="n">
        <f aca="false">D71*PI()/180</f>
        <v>1.02974425867665</v>
      </c>
      <c r="F71" s="12" t="n">
        <f aca="false">IF(OR(F161=0,CR71=0),0,F161*CR71/(F161+CR71))</f>
        <v>33.79999885756</v>
      </c>
      <c r="G71" s="12" t="n">
        <f aca="false">IF(OR(G161=0,CS71=0),0,G161*CS71/(G161+CS71))</f>
        <v>34.9297223300965</v>
      </c>
      <c r="H71" s="12" t="n">
        <f aca="false">IF(OR(H161=0,CT71=0),0,H161*CT71/(H161+CT71))</f>
        <v>36.0288623167784</v>
      </c>
      <c r="I71" s="12" t="n">
        <f aca="false">IF(OR(I161=0,CU71=0),0,I161*CU71/(I161+CU71))</f>
        <v>37.7744577404814</v>
      </c>
      <c r="J71" s="12" t="n">
        <f aca="false">IF(OR(J161=0,CV71=0),0,J161*CV71/(J161+CV71))</f>
        <v>39.4674596443278</v>
      </c>
      <c r="K71" s="12" t="n">
        <f aca="false">IF(OR(K161=0,CW71=0),0,K161*CW71/(K161+CW71))</f>
        <v>41.1035101854061</v>
      </c>
      <c r="L71" s="12" t="n">
        <f aca="false">IF(OR(L161=0,CX71=0),0,L161*CX71/(L161+CX71))</f>
        <v>42.6788027960061</v>
      </c>
      <c r="M71" s="12" t="n">
        <f aca="false">IF(OR(M161=0,CY71=0),0,M161*CY71/(M161+CY71))</f>
        <v>44.1900847100788</v>
      </c>
      <c r="N71" s="12" t="n">
        <f aca="false">IF(OR(N161=0,CZ71=0),0,N161*CZ71/(N161+CZ71))</f>
        <v>46.6946254345023</v>
      </c>
      <c r="O71" s="12" t="n">
        <f aca="false">IF(OR(O161=0,DA71=0),0,O161*DA71/(O161+DA71))</f>
        <v>49.0755363208841</v>
      </c>
      <c r="P71" s="12" t="n">
        <f aca="false">IF(OR(P161=0,DB71=0),0,P161*DB71/(P161+DB71))</f>
        <v>51.327277111075</v>
      </c>
      <c r="Q71" s="12" t="n">
        <f aca="false">IF(OR(Q161=0,DC71=0),0,Q161*DC71/(Q161+DC71))</f>
        <v>53.4458532009673</v>
      </c>
      <c r="R71" s="12" t="n">
        <f aca="false">IF(OR(R161=0,DD71=0),0,R161*DD71/(R161+DD71))</f>
        <v>55.4287249986822</v>
      </c>
      <c r="S71" s="12" t="n">
        <f aca="false">IF(OR(S161=0,DE71=0),0,S161*DE71/(S161+DE71))</f>
        <v>52.8811585548818</v>
      </c>
      <c r="T71" s="12" t="n">
        <f aca="false">IF(OR(T161=0,DF71=0),0,T161*DF71/(T161+DF71))</f>
        <v>50.3785563644222</v>
      </c>
      <c r="U71" s="12" t="n">
        <f aca="false">IF(OR(U161=0,DG71=0),0,U161*DG71/(U161+DG71))</f>
        <v>47.9129018185781</v>
      </c>
      <c r="V71" s="12" t="n">
        <f aca="false">IF(OR(V161=0,DH71=0),0,V161*DH71/(V161+DH71))</f>
        <v>45.476587266798</v>
      </c>
      <c r="W71" s="12" t="n">
        <f aca="false">IF(OR(W161=0,DI71=0),0,W161*DI71/(W161+DI71))</f>
        <v>43.0623191145677</v>
      </c>
      <c r="X71" s="12" t="n">
        <f aca="false">IF(OR(X161=0,DJ71=0),0,X161*DJ71/(X161+DJ71))</f>
        <v>41.5166590597007</v>
      </c>
      <c r="Y71" s="12" t="n">
        <f aca="false">IF(OR(Y161=0,DK71=0),0,Y161*DK71/(Y161+DK71))</f>
        <v>39.986073462064</v>
      </c>
      <c r="Z71" s="12" t="n">
        <f aca="false">IF(OR(Z161=0,DL71=0),0,Z161*DL71/(Z161+DL71))</f>
        <v>38.4681740407793</v>
      </c>
      <c r="AA71" s="12" t="n">
        <f aca="false">IF(OR(AA161=0,DM71=0),0,AA161*DM71/(AA161+DM71))</f>
        <v>36.960664873355</v>
      </c>
      <c r="AB71" s="12" t="n">
        <f aca="false">IF(OR(AB161=0,DN71=0),0,AB161*DN71/(AB161+DN71))</f>
        <v>35.461326402256</v>
      </c>
      <c r="AC71" s="12" t="n">
        <f aca="false">IF(OR(AC161=0,DO71=0),0,AC161*DO71/(AC161+DO71))</f>
        <v>34.4341650301362</v>
      </c>
      <c r="AD71" s="12" t="n">
        <f aca="false">IF(OR(AD161=0,DP71=0),0,AD161*DP71/(AD161+DP71))</f>
        <v>33.4128578648177</v>
      </c>
      <c r="AE71" s="12" t="n">
        <f aca="false">IF(OR(AE161=0,DQ71=0),0,AE161*DQ71/(AE161+DQ71))</f>
        <v>32.3966634631408</v>
      </c>
      <c r="AF71" s="12" t="n">
        <f aca="false">IF(OR(AF161=0,DR71=0),0,AF161*DR71/(AF161+DR71))</f>
        <v>31.3848685448221</v>
      </c>
      <c r="AG71" s="12" t="n">
        <f aca="false">IF(OR(AG161=0,DS71=0),0,AG161*DS71/(AG161+DS71))</f>
        <v>30.3767851618344</v>
      </c>
      <c r="AH71" s="12" t="n">
        <f aca="false">IF(OR(AH161=0,DT71=0),0,AH161*DT71/(AH161+DT71))</f>
        <v>29.6039947534308</v>
      </c>
      <c r="AI71" s="12" t="n">
        <f aca="false">IF(OR(AI161=0,DU71=0),0,AI161*DU71/(AI161+DU71))</f>
        <v>28.8337762948263</v>
      </c>
      <c r="AJ71" s="12" t="n">
        <f aca="false">IF(OR(AJ161=0,DV71=0),0,AJ161*DV71/(AJ161+DV71))</f>
        <v>28.0658833398429</v>
      </c>
      <c r="AK71" s="12" t="n">
        <f aca="false">IF(OR(AK161=0,DW71=0),0,AK161*DW71/(AK161+DW71))</f>
        <v>27.3000810887629</v>
      </c>
      <c r="AL71" s="12" t="n">
        <f aca="false">IF(OR(AL161=0,DX71=0),0,AL161*DX71/(AL161+DX71))</f>
        <v>26.5361459115302</v>
      </c>
      <c r="AM71" s="12" t="n">
        <f aca="false">IF(OR(AM161=0,DY71=0),0,AM161*DY71/(AM161+DY71))</f>
        <v>25.9276746892596</v>
      </c>
      <c r="AN71" s="12" t="n">
        <f aca="false">IF(OR(AN161=0,DZ71=0),0,AN161*DZ71/(AN161+DZ71))</f>
        <v>25.3203756236453</v>
      </c>
      <c r="AO71" s="12" t="n">
        <f aca="false">IF(OR(AO161=0,EA71=0),0,AO161*EA71/(AO161+EA71))</f>
        <v>24.7142050764141</v>
      </c>
      <c r="AP71" s="12" t="n">
        <f aca="false">IF(OR(AP161=0,EB71=0),0,AP161*EB71/(AP161+EB71))</f>
        <v>24.1091250574321</v>
      </c>
      <c r="AQ71" s="12" t="n">
        <f aca="false">IF(OR(AQ161=0,EC71=0),0,AQ161*EC71/(AQ161+EC71))</f>
        <v>23.5051033065496</v>
      </c>
      <c r="AR71" s="12" t="n">
        <f aca="false">IF(OR(AR161=0,ED71=0),0,AR161*ED71/(AR161+ED71))</f>
        <v>23.0540430685475</v>
      </c>
      <c r="AS71" s="12" t="n">
        <f aca="false">IF(OR(AS161=0,EE71=0),0,AS161*EE71/(AS161+EE71))</f>
        <v>22.6031447550238</v>
      </c>
      <c r="AT71" s="12" t="n">
        <f aca="false">IF(OR(AT161=0,EF71=0),0,AT161*EF71/(AT161+EF71))</f>
        <v>22.1524648271939</v>
      </c>
      <c r="AU71" s="12" t="n">
        <f aca="false">IF(OR(AU161=0,EG71=0),0,AU161*EG71/(AU161+EG71))</f>
        <v>21.7020614300165</v>
      </c>
      <c r="AV71" s="12" t="n">
        <f aca="false">IF(OR(AV161=0,EH71=0),0,AV161*EH71/(AV161+EH71))</f>
        <v>21.2519945655</v>
      </c>
      <c r="AW71" s="12" t="n">
        <f aca="false">IF(OR(AW161=0,EI71=0),0,AW161*EI71/(AW161+EI71))</f>
        <v>20.8409165763382</v>
      </c>
      <c r="AX71" s="12" t="n">
        <f aca="false">IF(OR(AX161=0,EJ71=0),0,AX161*EJ71/(AX161+EJ71))</f>
        <v>20.4299519692764</v>
      </c>
      <c r="AY71" s="12" t="n">
        <f aca="false">IF(OR(AY161=0,EK71=0),0,AY161*EK71/(AY161+EK71))</f>
        <v>20.0191735154873</v>
      </c>
      <c r="AZ71" s="12" t="n">
        <f aca="false">IF(OR(AZ161=0,EL71=0),0,AZ161*EL71/(AZ161+EL71))</f>
        <v>19.6086554262972</v>
      </c>
      <c r="BA71" s="12" t="n">
        <f aca="false">IF(OR(BA161=0,EM71=0),0,BA161*EM71/(BA161+EM71))</f>
        <v>19.1984735105156</v>
      </c>
      <c r="BB71" s="12" t="n">
        <f aca="false">IF(OR(BB161=0,EN71=0),0,BB161*EN71/(BB161+EN71))</f>
        <v>18.8581046370367</v>
      </c>
      <c r="BC71" s="12" t="n">
        <f aca="false">IF(OR(BC161=0,EO71=0),0,BC161*EO71/(BC161+EO71))</f>
        <v>18.5174120860568</v>
      </c>
      <c r="BD71" s="12" t="n">
        <f aca="false">IF(OR(BD161=0,EP71=0),0,BD161*EP71/(BD161+EP71))</f>
        <v>18.1764752685723</v>
      </c>
      <c r="BE71" s="12" t="n">
        <f aca="false">IF(OR(BE161=0,EQ71=0),0,BE161*EQ71/(BE161+EQ71))</f>
        <v>17.835373955855</v>
      </c>
      <c r="BF71" s="12" t="n">
        <f aca="false">IF(OR(BF161=0,ER71=0),0,BF161*ER71/(BF161+ER71))</f>
        <v>17.4941883923696</v>
      </c>
      <c r="BG71" s="12" t="n">
        <f aca="false">IF(OR(BG161=0,ES71=0),0,BG161*ES71/(BG161+ES71))</f>
        <v>17.5359015764541</v>
      </c>
      <c r="BH71" s="12" t="n">
        <f aca="false">IF(OR(BH161=0,ET71=0),0,BH161*ET71/(BH161+ET71))</f>
        <v>17.567906930302</v>
      </c>
      <c r="BI71" s="12" t="n">
        <f aca="false">IF(OR(BI161=0,EU71=0),0,BI161*EU71/(BI161+EU71))</f>
        <v>17.5902316510661</v>
      </c>
      <c r="BJ71" s="12" t="n">
        <f aca="false">IF(OR(BJ161=0,EV71=0),0,BJ161*EV71/(BJ161+EV71))</f>
        <v>17.6029078456783</v>
      </c>
      <c r="BK71" s="12" t="n">
        <f aca="false">IF(OR(BK161=0,EW71=0),0,BK161*EW71/(BK161+EW71))</f>
        <v>17.6059721331711</v>
      </c>
      <c r="BL71" s="12" t="n">
        <f aca="false">IF(OR(BL161=0,EX71=0),0,BL161*EX71/(BL161+EX71))</f>
        <v>17.7246097328332</v>
      </c>
      <c r="BM71" s="12" t="n">
        <f aca="false">IF(OR(BM161=0,EY71=0),0,BM161*EY71/(BM161+EY71))</f>
        <v>17.8282410545789</v>
      </c>
      <c r="BN71" s="12" t="n">
        <f aca="false">IF(OR(BN161=0,EZ71=0),0,BN161*EZ71/(BN161+EZ71))</f>
        <v>17.9169730499858</v>
      </c>
      <c r="BO71" s="12" t="n">
        <f aca="false">IF(OR(BO161=0,FA71=0),0,BO161*FA71/(BO161+FA71))</f>
        <v>17.9909216429199</v>
      </c>
      <c r="BP71" s="12" t="n">
        <f aca="false">IF(OR(BP161=0,FB71=0),0,BP161*FB71/(BP161+FB71))</f>
        <v>18.0502107051028</v>
      </c>
      <c r="BQ71" s="12" t="n">
        <f aca="false">IF(OR(BQ161=0,FC71=0),0,BQ161*FC71/(BQ161+FC71))</f>
        <v>18.150049257915</v>
      </c>
      <c r="BR71" s="12" t="n">
        <f aca="false">IF(OR(BR161=0,FD71=0),0,BR161*FD71/(BR161+FD71))</f>
        <v>18.2325649773308</v>
      </c>
      <c r="BS71" s="12" t="n">
        <f aca="false">IF(OR(BS161=0,FE71=0),0,BS161*FE71/(BS161+FE71))</f>
        <v>18.2979630967998</v>
      </c>
      <c r="BT71" s="12" t="n">
        <f aca="false">IF(OR(BT161=0,FF71=0),0,BT161*FF71/(BT161+FF71))</f>
        <v>18.3464548286176</v>
      </c>
      <c r="BU71" s="12" t="n">
        <f aca="false">IF(OR(BU161=0,FG71=0),0,BU161*FG71/(BU161+FG71))</f>
        <v>18.3782561484452</v>
      </c>
      <c r="BV71" s="12" t="n">
        <f aca="false">IF(OR(BV161=0,FH71=0),0,BV161*FH71/(BV161+FH71))</f>
        <v>18.4887273934587</v>
      </c>
      <c r="BW71" s="12" t="n">
        <f aca="false">IF(OR(BW161=0,FI71=0),0,BW161*FI71/(BW161+FI71))</f>
        <v>18.5769995727543</v>
      </c>
      <c r="BX71" s="12" t="n">
        <f aca="false">IF(OR(BX161=0,FJ71=0),0,BX161*FJ71/(BX161+FJ71))</f>
        <v>18.6434854927297</v>
      </c>
      <c r="BY71" s="12" t="n">
        <f aca="false">IF(OR(BY161=0,FK71=0),0,BY161*FK71/(BY161+FK71))</f>
        <v>18.688597471227</v>
      </c>
      <c r="BZ71" s="12" t="n">
        <f aca="false">IF(OR(BZ161=0,FL71=0),0,BZ161*FL71/(BZ161+FL71))</f>
        <v>18.7127457445756</v>
      </c>
      <c r="CA71" s="12" t="n">
        <f aca="false">IF(OR(CA161=0,FM71=0),0,CA161*FM71/(CA161+FM71))</f>
        <v>18.8358423089898</v>
      </c>
      <c r="CB71" s="12" t="n">
        <f aca="false">IF(OR(CB161=0,FN71=0),0,CB161*FN71/(CB161+FN71))</f>
        <v>18.9297664925018</v>
      </c>
      <c r="CC71" s="12" t="n">
        <f aca="false">IF(OR(CC161=0,FO71=0),0,CC161*FO71/(CC161+FO71))</f>
        <v>18.9953229961154</v>
      </c>
      <c r="CD71" s="12" t="n">
        <f aca="false">IF(OR(CD161=0,FP71=0),0,CD161*FP71/(CD161+FP71))</f>
        <v>19.0332961040093</v>
      </c>
      <c r="CE71" s="12" t="n">
        <f aca="false">IF(OR(CE161=0,FQ71=0),0,CE161*FQ71/(CE161+FQ71))</f>
        <v>19.0444482159743</v>
      </c>
      <c r="CF71" s="12" t="n">
        <f aca="false">IF(OR(CF161=0,FR71=0),0,CF161*FR71/(CF161+FR71))</f>
        <v>19.2215617532408</v>
      </c>
      <c r="CG71" s="12" t="n">
        <f aca="false">IF(OR(CG161=0,FS71=0),0,CG161*FS71/(CG161+FS71))</f>
        <v>19.3551162891784</v>
      </c>
      <c r="CH71" s="12" t="n">
        <f aca="false">IF(OR(CH161=0,FT71=0),0,CH161*FT71/(CH161+FT71))</f>
        <v>19.4469951364483</v>
      </c>
      <c r="CI71" s="12" t="n">
        <f aca="false">IF(OR(CI161=0,FU71=0),0,CI161*FU71/(CI161+FU71))</f>
        <v>19.4989812175156</v>
      </c>
      <c r="CJ71" s="12" t="n">
        <f aca="false">IF(OR(CJ161=0,FV71=0),0,CJ161*FV71/(CJ161+FV71))</f>
        <v>19.512759918822</v>
      </c>
      <c r="CK71" s="12" t="n">
        <f aca="false">IF(OR(CK161=0,FW71=0),0,CK161*FW71/(CK161+FW71))</f>
        <v>19.801536741484</v>
      </c>
      <c r="CL71" s="12" t="n">
        <f aca="false">IF(OR(CL161=0,FX71=0),0,CL161*FX71/(CL161+FX71))</f>
        <v>20.0154700254535</v>
      </c>
      <c r="CM71" s="12" t="n">
        <f aca="false">IF(OR(CM161=0,FY71=0),0,CM161*FY71/(CM161+FY71))</f>
        <v>20.1599654222867</v>
      </c>
      <c r="CN71" s="12" t="n">
        <f aca="false">IF(OR(CN161=0,FZ71=0),0,CN161*FZ71/(CN161+FZ71))</f>
        <v>20.2399142329306</v>
      </c>
      <c r="CO71" s="12" t="n">
        <f aca="false">IF(OR(CO161=0,GA71=0),0,CO161*GA71/(CO161+GA71))</f>
        <v>20.2597446949436</v>
      </c>
      <c r="CP71" s="12" t="n">
        <f aca="false">IF(OR(CP161=0,GB71=0),0,CP161*GB71/(CP161+GB71))</f>
        <v>0</v>
      </c>
      <c r="CQ71" s="12" t="n">
        <f aca="false">IF(OR(CQ161=0,GC71=0),0,CQ161*GC71/(CQ161+GC71))</f>
        <v>0</v>
      </c>
      <c r="CR71" s="0" t="n">
        <f aca="false">IF(F$9=0,0,(SIN(F$12)*COS($E71)+SIN($E71)*COS(F$12))/SIN($E71)*F$9)</f>
        <v>33.8</v>
      </c>
      <c r="CS71" s="0" t="n">
        <f aca="false">IF(G$9=0,0,(SIN(G$12)*COS($E71)+SIN($E71)*COS(G$12))/SIN($E71)*G$9)</f>
        <v>35.2606621453244</v>
      </c>
      <c r="CT71" s="0" t="n">
        <f aca="false">IF(H$9=0,0,(SIN(H$12)*COS($E71)+SIN($E71)*COS(H$12))/SIN($E71)*H$9)</f>
        <v>36.7329801676144</v>
      </c>
      <c r="CU71" s="0" t="n">
        <f aca="false">IF(I$9=0,0,(SIN(I$12)*COS($E71)+SIN($E71)*COS(I$12))/SIN($E71)*I$9)</f>
        <v>38.9368784632001</v>
      </c>
      <c r="CV71" s="0" t="n">
        <f aca="false">IF(J$9=0,0,(SIN(J$12)*COS($E71)+SIN($E71)*COS(J$12))/SIN($E71)*J$9)</f>
        <v>41.163327542894</v>
      </c>
      <c r="CW71" s="0" t="n">
        <f aca="false">IF(K$9=0,0,(SIN(K$12)*COS($E71)+SIN($E71)*COS(K$12))/SIN($E71)*K$9)</f>
        <v>43.4105144775197</v>
      </c>
      <c r="CX71" s="0" t="n">
        <f aca="false">IF(L$9=0,0,(SIN(L$12)*COS($E71)+SIN($E71)*COS(L$12))/SIN($E71)*L$9)</f>
        <v>45.6766098845735</v>
      </c>
      <c r="CY71" s="0" t="n">
        <f aca="false">IF(M$9=0,0,(SIN(M$12)*COS($E71)+SIN($E71)*COS(M$12))/SIN($E71)*M$9)</f>
        <v>47.95976883421</v>
      </c>
      <c r="CZ71" s="0" t="n">
        <f aca="false">IF(N$9=0,0,(SIN(N$12)*COS($E71)+SIN($E71)*COS(N$12))/SIN($E71)*N$9)</f>
        <v>51.5468018081482</v>
      </c>
      <c r="DA71" s="0" t="n">
        <f aca="false">IF(O$9=0,0,(SIN(O$12)*COS($E71)+SIN($E71)*COS(O$12))/SIN($E71)*O$9)</f>
        <v>55.1658661549193</v>
      </c>
      <c r="DB71" s="0" t="n">
        <f aca="false">IF(P$9=0,0,(SIN(P$12)*COS($E71)+SIN($E71)*COS(P$12))/SIN($E71)*P$9)</f>
        <v>58.8138896450611</v>
      </c>
      <c r="DC71" s="0" t="n">
        <f aca="false">IF(Q$9=0,0,(SIN(Q$12)*COS($E71)+SIN($E71)*COS(Q$12))/SIN($E71)*Q$9)</f>
        <v>62.4877772879616</v>
      </c>
      <c r="DD71" s="0" t="n">
        <f aca="false">IF(R$9=0,0,(SIN(R$12)*COS($E71)+SIN($E71)*COS(R$12))/SIN($E71)*R$9)</f>
        <v>66.1844128788979</v>
      </c>
      <c r="DE71" s="0" t="n">
        <f aca="false">IF(S$9=0,0,(SIN(S$12)*COS($E71)+SIN($E71)*COS(S$12))/SIN($E71)*S$9)</f>
        <v>63.4653616482139</v>
      </c>
      <c r="DF71" s="0" t="n">
        <f aca="false">IF(T$9=0,0,(SIN(T$12)*COS($E71)+SIN($E71)*COS(T$12))/SIN($E71)*T$9)</f>
        <v>60.691744402495</v>
      </c>
      <c r="DG71" s="0" t="n">
        <f aca="false">IF(U$9=0,0,(SIN(U$12)*COS($E71)+SIN($E71)*COS(U$12))/SIN($E71)*U$9)</f>
        <v>57.8663038939874</v>
      </c>
      <c r="DH71" s="0" t="n">
        <f aca="false">IF(V$9=0,0,(SIN(V$12)*COS($E71)+SIN($E71)*COS(V$12))/SIN($E71)*V$9)</f>
        <v>54.9918088152642</v>
      </c>
      <c r="DI71" s="0" t="n">
        <f aca="false">IF(W$9=0,0,(SIN(W$12)*COS($E71)+SIN($E71)*COS(W$12))/SIN($E71)*W$9)</f>
        <v>52.0710523746487</v>
      </c>
      <c r="DJ71" s="0" t="n">
        <f aca="false">IF(X$9=0,0,(SIN(X$12)*COS($E71)+SIN($E71)*COS(X$12))/SIN($E71)*X$9)</f>
        <v>50.3572567859618</v>
      </c>
      <c r="DK71" s="0" t="n">
        <f aca="false">IF(Y$9=0,0,(SIN(Y$12)*COS($E71)+SIN($E71)*COS(Y$12))/SIN($E71)*Y$9)</f>
        <v>48.6125494487817</v>
      </c>
      <c r="DL71" s="0" t="n">
        <f aca="false">IF(Z$9=0,0,(SIN(Z$12)*COS($E71)+SIN($E71)*COS(Z$12))/SIN($E71)*Z$9)</f>
        <v>46.8386413832207</v>
      </c>
      <c r="DM71" s="0" t="n">
        <f aca="false">IF(AA$9=0,0,(SIN(AA$12)*COS($E71)+SIN($E71)*COS(AA$12))/SIN($E71)*AA$9)</f>
        <v>45.0372568884247</v>
      </c>
      <c r="DN71" s="0" t="n">
        <f aca="false">IF(AB$9=0,0,(SIN(AB$12)*COS($E71)+SIN($E71)*COS(AB$12))/SIN($E71)*AB$9)</f>
        <v>43.210132656693</v>
      </c>
      <c r="DO71" s="0" t="n">
        <f aca="false">IF(AC$9=0,0,(SIN(AC$12)*COS($E71)+SIN($E71)*COS(AC$12))/SIN($E71)*AC$9)</f>
        <v>42.0521847633104</v>
      </c>
      <c r="DP71" s="0" t="n">
        <f aca="false">IF(AD$9=0,0,(SIN(AD$12)*COS($E71)+SIN($E71)*COS(AD$12))/SIN($E71)*AD$9)</f>
        <v>40.8751933540159</v>
      </c>
      <c r="DQ71" s="0" t="n">
        <f aca="false">IF(AE$9=0,0,(SIN(AE$12)*COS($E71)+SIN($E71)*COS(AE$12))/SIN($E71)*AE$9)</f>
        <v>39.6802920430294</v>
      </c>
      <c r="DR71" s="0" t="n">
        <f aca="false">IF(AF$9=0,0,(SIN(AF$12)*COS($E71)+SIN($E71)*COS(AF$12))/SIN($E71)*AF$9)</f>
        <v>38.4686215629406</v>
      </c>
      <c r="DS71" s="0" t="n">
        <f aca="false">IF(AG$9=0,0,(SIN(AG$12)*COS($E71)+SIN($E71)*COS(AG$12))/SIN($E71)*AG$9)</f>
        <v>37.2413291806242</v>
      </c>
      <c r="DT71" s="0" t="n">
        <f aca="false">IF(AH$9=0,0,(SIN(AH$12)*COS($E71)+SIN($E71)*COS(AH$12))/SIN($E71)*AH$9)</f>
        <v>36.3490784807372</v>
      </c>
      <c r="DU71" s="0" t="n">
        <f aca="false">IF(AI$9=0,0,(SIN(AI$12)*COS($E71)+SIN($E71)*COS(AI$12))/SIN($E71)*AI$9)</f>
        <v>35.4440505564023</v>
      </c>
      <c r="DV71" s="0" t="n">
        <f aca="false">IF(AJ$9=0,0,(SIN(AJ$12)*COS($E71)+SIN($E71)*COS(AJ$12))/SIN($E71)*AJ$9)</f>
        <v>34.5270891136274</v>
      </c>
      <c r="DW71" s="0" t="n">
        <f aca="false">IF(AK$9=0,0,(SIN(AK$12)*COS($E71)+SIN($E71)*COS(AK$12))/SIN($E71)*AK$9)</f>
        <v>33.5990418398016</v>
      </c>
      <c r="DX71" s="0" t="n">
        <f aca="false">IF(AL$9=0,0,(SIN(AL$12)*COS($E71)+SIN($E71)*COS(AL$12))/SIN($E71)*AL$9)</f>
        <v>32.6607599723502</v>
      </c>
      <c r="DY71" s="0" t="n">
        <f aca="false">IF(AM$9=0,0,(SIN(AM$12)*COS($E71)+SIN($E71)*COS(AM$12))/SIN($E71)*AM$9)</f>
        <v>31.946282409389</v>
      </c>
      <c r="DZ71" s="0" t="n">
        <f aca="false">IF(AN$9=0,0,(SIN(AN$12)*COS($E71)+SIN($E71)*COS(AN$12))/SIN($E71)*AN$9)</f>
        <v>31.2229263873</v>
      </c>
      <c r="EA71" s="0" t="n">
        <f aca="false">IF(AO$9=0,0,(SIN(AO$12)*COS($E71)+SIN($E71)*COS(AO$12))/SIN($E71)*AO$9)</f>
        <v>30.4913382666361</v>
      </c>
      <c r="EB71" s="0" t="n">
        <f aca="false">IF(AP$9=0,0,(SIN(AP$12)*COS($E71)+SIN($E71)*COS(AP$12))/SIN($E71)*AP$9)</f>
        <v>29.7521665260205</v>
      </c>
      <c r="EC71" s="0" t="n">
        <f aca="false">IF(AQ$9=0,0,(SIN(AQ$12)*COS($E71)+SIN($E71)*COS(AQ$12))/SIN($E71)*AQ$9)</f>
        <v>29.006061434963</v>
      </c>
      <c r="ED71" s="0" t="n">
        <f aca="false">IF(AR$9=0,0,(SIN(AR$12)*COS($E71)+SIN($E71)*COS(AR$12))/SIN($E71)*AR$9)</f>
        <v>28.4852622240451</v>
      </c>
      <c r="EE71" s="0" t="n">
        <f aca="false">IF(AS$9=0,0,(SIN(AS$12)*COS($E71)+SIN($E71)*COS(AS$12))/SIN($E71)*AS$9)</f>
        <v>27.9577711887943</v>
      </c>
      <c r="EF71" s="0" t="n">
        <f aca="false">IF(AT$9=0,0,(SIN(AT$12)*COS($E71)+SIN($E71)*COS(AT$12))/SIN($E71)*AT$9)</f>
        <v>27.4240308594479</v>
      </c>
      <c r="EG71" s="0" t="n">
        <f aca="false">IF(AU$9=0,0,(SIN(AU$12)*COS($E71)+SIN($E71)*COS(AU$12))/SIN($E71)*AU$9)</f>
        <v>26.8844849793148</v>
      </c>
      <c r="EH71" s="0" t="n">
        <f aca="false">IF(AV$9=0,0,(SIN(AV$12)*COS($E71)+SIN($E71)*COS(AV$12))/SIN($E71)*AV$9)</f>
        <v>26.3395782839628</v>
      </c>
      <c r="EI71" s="0" t="n">
        <f aca="false">IF(AW$9=0,0,(SIN(AW$12)*COS($E71)+SIN($E71)*COS(AW$12))/SIN($E71)*AW$9)</f>
        <v>25.8490955425776</v>
      </c>
      <c r="EJ71" s="0" t="n">
        <f aca="false">IF(AX$9=0,0,(SIN(AX$12)*COS($E71)+SIN($E71)*COS(AX$12))/SIN($E71)*AX$9)</f>
        <v>25.35368522244</v>
      </c>
      <c r="EK71" s="0" t="n">
        <f aca="false">IF(AY$9=0,0,(SIN(AY$12)*COS($E71)+SIN($E71)*COS(AY$12))/SIN($E71)*AY$9)</f>
        <v>24.8537396942997</v>
      </c>
      <c r="EL71" s="0" t="n">
        <f aca="false">IF(AZ$9=0,0,(SIN(AZ$12)*COS($E71)+SIN($E71)*COS(AZ$12))/SIN($E71)*AZ$9)</f>
        <v>24.349651739349</v>
      </c>
      <c r="EM71" s="0" t="n">
        <f aca="false">IF(BA$9=0,0,(SIN(BA$12)*COS($E71)+SIN($E71)*COS(BA$12))/SIN($E71)*BA$9)</f>
        <v>23.8418143563212</v>
      </c>
      <c r="EN71" s="0" t="n">
        <f aca="false">IF(BB$9=0,0,(SIN(BB$12)*COS($E71)+SIN($E71)*COS(BB$12))/SIN($E71)*BB$9)</f>
        <v>23.4377236471989</v>
      </c>
      <c r="EO71" s="0" t="n">
        <f aca="false">IF(BC$9=0,0,(SIN(BC$12)*COS($E71)+SIN($E71)*COS(BC$12))/SIN($E71)*BC$9)</f>
        <v>23.0294938176631</v>
      </c>
      <c r="EP71" s="0" t="n">
        <f aca="false">IF(BD$9=0,0,(SIN(BD$12)*COS($E71)+SIN($E71)*COS(BD$12))/SIN($E71)*BD$9)</f>
        <v>22.6174200278155</v>
      </c>
      <c r="EQ71" s="0" t="n">
        <f aca="false">IF(BE$9=0,0,(SIN(BE$12)*COS($E71)+SIN($E71)*COS(BE$12))/SIN($E71)*BE$9)</f>
        <v>22.2017976427334</v>
      </c>
      <c r="ER71" s="0" t="n">
        <f aca="false">IF(BF$9=0,0,(SIN(BF$12)*COS($E71)+SIN($E71)*COS(BF$12))/SIN($E71)*BF$9)</f>
        <v>21.7829220907634</v>
      </c>
      <c r="ES71" s="0" t="n">
        <f aca="false">IF(BG$9=0,0,(SIN(BG$12)*COS($E71)+SIN($E71)*COS(BG$12))/SIN($E71)*BG$9)</f>
        <v>21.9581780969582</v>
      </c>
      <c r="ET71" s="0" t="n">
        <f aca="false">IF(BH$9=0,0,(SIN(BH$12)*COS($E71)+SIN($E71)*COS(BH$12))/SIN($E71)*BH$9)</f>
        <v>22.1221691093304</v>
      </c>
      <c r="EU71" s="0" t="n">
        <f aca="false">IF(BI$9=0,0,(SIN(BI$12)*COS($E71)+SIN($E71)*COS(BI$12))/SIN($E71)*BI$9)</f>
        <v>22.2746481918887</v>
      </c>
      <c r="EV71" s="0" t="n">
        <f aca="false">IF(BJ$9=0,0,(SIN(BJ$12)*COS($E71)+SIN($E71)*COS(BJ$12))/SIN($E71)*BJ$9)</f>
        <v>22.4153733692815</v>
      </c>
      <c r="EW71" s="0" t="n">
        <f aca="false">IF(BK$9=0,0,(SIN(BK$12)*COS($E71)+SIN($E71)*COS(BK$12))/SIN($E71)*BK$9)</f>
        <v>22.5441077600647</v>
      </c>
      <c r="EX71" s="0" t="n">
        <f aca="false">IF(BL$9=0,0,(SIN(BL$12)*COS($E71)+SIN($E71)*COS(BL$12))/SIN($E71)*BL$9)</f>
        <v>22.8685153016079</v>
      </c>
      <c r="EY71" s="0" t="n">
        <f aca="false">IF(BM$9=0,0,(SIN(BM$12)*COS($E71)+SIN($E71)*COS(BM$12))/SIN($E71)*BM$9)</f>
        <v>23.1767133709526</v>
      </c>
      <c r="EZ71" s="0" t="n">
        <f aca="false">IF(BN$9=0,0,(SIN(BN$12)*COS($E71)+SIN($E71)*COS(BN$12))/SIN($E71)*BN$9)</f>
        <v>23.4682928848649</v>
      </c>
      <c r="FA71" s="0" t="n">
        <f aca="false">IF(BO$9=0,0,(SIN(BO$12)*COS($E71)+SIN($E71)*COS(BO$12))/SIN($E71)*BO$9)</f>
        <v>23.7428527339578</v>
      </c>
      <c r="FB71" s="0" t="n">
        <f aca="false">IF(BP$9=0,0,(SIN(BP$12)*COS($E71)+SIN($E71)*COS(BP$12))/SIN($E71)*BP$9)</f>
        <v>24.0000000000001</v>
      </c>
      <c r="FC71" s="0" t="n">
        <f aca="false">IF(BQ$9=0,0,(SIN(BQ$12)*COS($E71)+SIN($E71)*COS(BQ$12))/SIN($E71)*BQ$9)</f>
        <v>24.3382862929559</v>
      </c>
      <c r="FD71" s="0" t="n">
        <f aca="false">IF(BR$9=0,0,(SIN(BR$12)*COS($E71)+SIN($E71)*COS(BR$12))/SIN($E71)*BR$9)</f>
        <v>24.6562115644325</v>
      </c>
      <c r="FE71" s="0" t="n">
        <f aca="false">IF(BS$9=0,0,(SIN(BS$12)*COS($E71)+SIN($E71)*COS(BS$12))/SIN($E71)*BS$9)</f>
        <v>24.9533193279774</v>
      </c>
      <c r="FF71" s="0" t="n">
        <f aca="false">IF(BT$9=0,0,(SIN(BT$12)*COS($E71)+SIN($E71)*COS(BT$12))/SIN($E71)*BT$9)</f>
        <v>25.2291634917895</v>
      </c>
      <c r="FG71" s="0" t="n">
        <f aca="false">IF(BU$9=0,0,(SIN(BU$12)*COS($E71)+SIN($E71)*COS(BU$12))/SIN($E71)*BU$9)</f>
        <v>25.4833086029198</v>
      </c>
      <c r="FH71" s="0" t="n">
        <f aca="false">IF(BV$9=0,0,(SIN(BV$12)*COS($E71)+SIN($E71)*COS(BV$12))/SIN($E71)*BV$9)</f>
        <v>25.9016730586071</v>
      </c>
      <c r="FI71" s="0" t="n">
        <f aca="false">IF(BW$9=0,0,(SIN(BW$12)*COS($E71)+SIN($E71)*COS(BW$12))/SIN($E71)*BW$9)</f>
        <v>26.2925423481414</v>
      </c>
      <c r="FJ71" s="0" t="n">
        <f aca="false">IF(BX$9=0,0,(SIN(BX$12)*COS($E71)+SIN($E71)*COS(BX$12))/SIN($E71)*BX$9)</f>
        <v>26.6553463345137</v>
      </c>
      <c r="FK71" s="0" t="n">
        <f aca="false">IF(BY$9=0,0,(SIN(BY$12)*COS($E71)+SIN($E71)*COS(BY$12))/SIN($E71)*BY$9)</f>
        <v>26.9895295390335</v>
      </c>
      <c r="FL71" s="0" t="n">
        <f aca="false">IF(BZ$9=0,0,(SIN(BZ$12)*COS($E71)+SIN($E71)*COS(BZ$12))/SIN($E71)*BZ$9)</f>
        <v>27.2945514460739</v>
      </c>
      <c r="FM71" s="0" t="n">
        <f aca="false">IF(CA$9=0,0,(SIN(CA$12)*COS($E71)+SIN($E71)*COS(CA$12))/SIN($E71)*CA$9)</f>
        <v>27.8299800730671</v>
      </c>
      <c r="FN71" s="0" t="n">
        <f aca="false">IF(CB$9=0,0,(SIN(CB$12)*COS($E71)+SIN($E71)*COS(CB$12))/SIN($E71)*CB$9)</f>
        <v>28.3269588957347</v>
      </c>
      <c r="FO71" s="0" t="n">
        <f aca="false">IF(CC$9=0,0,(SIN(CC$12)*COS($E71)+SIN($E71)*COS(CC$12))/SIN($E71)*CC$9)</f>
        <v>28.78476014123</v>
      </c>
      <c r="FP71" s="0" t="n">
        <f aca="false">IF(CD$9=0,0,(SIN(CD$12)*COS($E71)+SIN($E71)*COS(CD$12))/SIN($E71)*CD$9)</f>
        <v>29.2026772760701</v>
      </c>
      <c r="FQ71" s="0" t="n">
        <f aca="false">IF(CE$9=0,0,(SIN(CE$12)*COS($E71)+SIN($E71)*COS(CE$12))/SIN($E71)*CE$9)</f>
        <v>29.5800253940918</v>
      </c>
      <c r="FR71" s="0" t="n">
        <f aca="false">IF(CF$9=0,0,(SIN(CF$12)*COS($E71)+SIN($E71)*COS(CF$12))/SIN($E71)*CF$9)</f>
        <v>30.3935268331491</v>
      </c>
      <c r="FS71" s="0" t="n">
        <f aca="false">IF(CG$9=0,0,(SIN(CG$12)*COS($E71)+SIN($E71)*COS(CG$12))/SIN($E71)*CG$9)</f>
        <v>31.1471414878401</v>
      </c>
      <c r="FT71" s="0" t="n">
        <f aca="false">IF(CH$9=0,0,(SIN(CH$12)*COS($E71)+SIN($E71)*COS(CH$12))/SIN($E71)*CH$9)</f>
        <v>31.8398235486237</v>
      </c>
      <c r="FU71" s="0" t="n">
        <f aca="false">IF(CI$9=0,0,(SIN(CI$12)*COS($E71)+SIN($E71)*COS(CI$12))/SIN($E71)*CI$9)</f>
        <v>32.470561437224</v>
      </c>
      <c r="FV71" s="0" t="n">
        <f aca="false">IF(CJ$9=0,0,(SIN(CJ$12)*COS($E71)+SIN($E71)*COS(CJ$12))/SIN($E71)*CJ$9)</f>
        <v>33.0383783586311</v>
      </c>
      <c r="FW71" s="0" t="n">
        <f aca="false">IF(CK$9=0,0,(SIN(CK$12)*COS($E71)+SIN($E71)*COS(CK$12))/SIN($E71)*CK$9)</f>
        <v>34.4760594477015</v>
      </c>
      <c r="FX71" s="0" t="n">
        <f aca="false">IF(CL$9=0,0,(SIN(CL$12)*COS($E71)+SIN($E71)*COS(CL$12))/SIN($E71)*CL$9)</f>
        <v>35.8069727527102</v>
      </c>
      <c r="FY71" s="0" t="n">
        <f aca="false">IF(CM$9=0,0,(SIN(CM$12)*COS($E71)+SIN($E71)*COS(CM$12))/SIN($E71)*CM$9)</f>
        <v>37.0294149086124</v>
      </c>
      <c r="FZ71" s="0" t="n">
        <f aca="false">IF(CN$9=0,0,(SIN(CN$12)*COS($E71)+SIN($E71)*COS(CN$12))/SIN($E71)*CN$9)</f>
        <v>38.1417453106647</v>
      </c>
      <c r="GA71" s="0" t="n">
        <f aca="false">IF(CO$9=0,0,(SIN(CO$12)*COS($E71)+SIN($E71)*COS(CO$12))/SIN($E71)*CO$9)</f>
        <v>39.1423870004873</v>
      </c>
      <c r="GB71" s="0" t="n">
        <f aca="false">IF(CP$9=0,0,(SIN(CP$12)*COS($E71)+SIN($E71)*COS(CP$12))/SIN($E71)*CP$9)</f>
        <v>0</v>
      </c>
      <c r="GC71" s="0" t="n">
        <f aca="false">IF(CQ$9=0,0,(SIN(CQ$12)*COS($E71)+SIN($E71)*COS(CQ$12))/SIN($E71)*CQ$9)</f>
        <v>0</v>
      </c>
    </row>
    <row r="72" customFormat="false" ht="12.8" hidden="true" customHeight="false" outlineLevel="0" collapsed="false">
      <c r="A72" s="0" t="n">
        <f aca="false">MAX($F72:$CQ72)</f>
        <v>55.2749823854767</v>
      </c>
      <c r="B72" s="91" t="n">
        <f aca="false">IF(ISNA(INDEX(vmg!$B$6:$B$151,MATCH($C72,vmg!$F$6:$F$151,0))),IF(ISNA(INDEX(vmg!$B$6:$B$151,MATCH($C72,vmg!$D$6:$D$151,0))),0,INDEX(vmg!$B$6:$B$151,MATCH($C72,vmg!$D$6:$D$151,0))),INDEX(vmg!$B$6:$B$151,MATCH($C72,vmg!$F$6:$F$151,0)))</f>
        <v>75</v>
      </c>
      <c r="C72" s="90" t="n">
        <f aca="false">MOD(Best +D72,360)</f>
        <v>141</v>
      </c>
      <c r="D72" s="90" t="n">
        <f aca="false">D71+1</f>
        <v>60</v>
      </c>
      <c r="E72" s="1" t="n">
        <f aca="false">D72*PI()/180</f>
        <v>1.0471975511966</v>
      </c>
      <c r="F72" s="12" t="n">
        <f aca="false">IF(OR(F162=0,CR72=0),0,F162*CR72/(F162+CR72))</f>
        <v>33.79999885756</v>
      </c>
      <c r="G72" s="12" t="n">
        <f aca="false">IF(OR(G162=0,CS72=0),0,G162*CS72/(G162+CS72))</f>
        <v>34.9188890281598</v>
      </c>
      <c r="H72" s="12" t="n">
        <f aca="false">IF(OR(H162=0,CT72=0),0,H162*CT72/(H162+CT72))</f>
        <v>36.0069502292595</v>
      </c>
      <c r="I72" s="12" t="n">
        <f aca="false">IF(OR(I162=0,CU72=0),0,I162*CU72/(I162+CU72))</f>
        <v>37.7408603125189</v>
      </c>
      <c r="J72" s="12" t="n">
        <f aca="false">IF(OR(J162=0,CV72=0),0,J162*CV72/(J162+CV72))</f>
        <v>39.4218035122163</v>
      </c>
      <c r="K72" s="12" t="n">
        <f aca="false">IF(OR(K162=0,CW72=0),0,K162*CW72/(K162+CW72))</f>
        <v>41.0454987953461</v>
      </c>
      <c r="L72" s="12" t="n">
        <f aca="false">IF(OR(L162=0,CX72=0),0,L162*CX72/(L162+CX72))</f>
        <v>42.6082095348692</v>
      </c>
      <c r="M72" s="12" t="n">
        <f aca="false">IF(OR(M162=0,CY72=0),0,M162*CY72/(M162+CY72))</f>
        <v>44.1067457723866</v>
      </c>
      <c r="N72" s="12" t="n">
        <f aca="false">IF(OR(N162=0,CZ72=0),0,N162*CZ72/(N162+CZ72))</f>
        <v>46.5972177041283</v>
      </c>
      <c r="O72" s="12" t="n">
        <f aca="false">IF(OR(O162=0,DA72=0),0,O162*DA72/(O162+DA72))</f>
        <v>48.963966084994</v>
      </c>
      <c r="P72" s="12" t="n">
        <f aca="false">IF(OR(P162=0,DB72=0),0,P162*DB72/(P162+DB72))</f>
        <v>51.2015482810388</v>
      </c>
      <c r="Q72" s="12" t="n">
        <f aca="false">IF(OR(Q162=0,DC72=0),0,Q162*DC72/(Q162+DC72))</f>
        <v>53.3060472397575</v>
      </c>
      <c r="R72" s="12" t="n">
        <f aca="false">IF(OR(R162=0,DD72=0),0,R162*DD72/(R162+DD72))</f>
        <v>55.2749823854767</v>
      </c>
      <c r="S72" s="12" t="n">
        <f aca="false">IF(OR(S162=0,DE72=0),0,S162*DE72/(S162+DE72))</f>
        <v>52.7190253840087</v>
      </c>
      <c r="T72" s="12" t="n">
        <f aca="false">IF(OR(T162=0,DF72=0),0,T162*DF72/(T162+DF72))</f>
        <v>50.2089922652166</v>
      </c>
      <c r="U72" s="12" t="n">
        <f aca="false">IF(OR(U162=0,DG72=0),0,U162*DG72/(U162+DG72))</f>
        <v>47.7369133639259</v>
      </c>
      <c r="V72" s="12" t="n">
        <f aca="false">IF(OR(V162=0,DH72=0),0,V162*DH72/(V162+DH72))</f>
        <v>45.2952308532653</v>
      </c>
      <c r="W72" s="12" t="n">
        <f aca="false">IF(OR(W162=0,DI72=0),0,W162*DI72/(W162+DI72))</f>
        <v>42.876705205533</v>
      </c>
      <c r="X72" s="12" t="n">
        <f aca="false">IF(OR(X162=0,DJ72=0),0,X162*DJ72/(X162+DJ72))</f>
        <v>41.3255248958681</v>
      </c>
      <c r="Y72" s="12" t="n">
        <f aca="false">IF(OR(Y162=0,DK72=0),0,Y162*DK72/(Y162+DK72))</f>
        <v>39.7900880143209</v>
      </c>
      <c r="Z72" s="12" t="n">
        <f aca="false">IF(OR(Z162=0,DL72=0),0,Z162*DL72/(Z162+DL72))</f>
        <v>38.2680204332486</v>
      </c>
      <c r="AA72" s="12" t="n">
        <f aca="false">IF(OR(AA162=0,DM72=0),0,AA162*DM72/(AA162+DM72))</f>
        <v>36.7570422095512</v>
      </c>
      <c r="AB72" s="12" t="n">
        <f aca="false">IF(OR(AB162=0,DN72=0),0,AB162*DN72/(AB162+DN72))</f>
        <v>35.2549518117654</v>
      </c>
      <c r="AC72" s="12" t="n">
        <f aca="false">IF(OR(AC162=0,DO72=0),0,AC162*DO72/(AC162+DO72))</f>
        <v>34.2237761602971</v>
      </c>
      <c r="AD72" s="12" t="n">
        <f aca="false">IF(OR(AD162=0,DP72=0),0,AD162*DP72/(AD162+DP72))</f>
        <v>33.198920514825</v>
      </c>
      <c r="AE72" s="12" t="n">
        <f aca="false">IF(OR(AE162=0,DQ72=0),0,AE162*DQ72/(AE162+DQ72))</f>
        <v>32.1796476929887</v>
      </c>
      <c r="AF72" s="12" t="n">
        <f aca="false">IF(OR(AF162=0,DR72=0),0,AF162*DR72/(AF162+DR72))</f>
        <v>31.165249538941</v>
      </c>
      <c r="AG72" s="12" t="n">
        <f aca="false">IF(OR(AG162=0,DS72=0),0,AG162*DS72/(AG162+DS72))</f>
        <v>30.1550441238791</v>
      </c>
      <c r="AH72" s="12" t="n">
        <f aca="false">IF(OR(AH162=0,DT72=0),0,AH162*DT72/(AH162+DT72))</f>
        <v>29.3792918682978</v>
      </c>
      <c r="AI72" s="12" t="n">
        <f aca="false">IF(OR(AI162=0,DU72=0),0,AI162*DU72/(AI162+DU72))</f>
        <v>28.6064672713078</v>
      </c>
      <c r="AJ72" s="12" t="n">
        <f aca="false">IF(OR(AJ162=0,DV72=0),0,AJ162*DV72/(AJ162+DV72))</f>
        <v>27.8363255661308</v>
      </c>
      <c r="AK72" s="12" t="n">
        <f aca="false">IF(OR(AK162=0,DW72=0),0,AK162*DW72/(AK162+DW72))</f>
        <v>27.0686341003683</v>
      </c>
      <c r="AL72" s="12" t="n">
        <f aca="false">IF(OR(AL162=0,DX72=0),0,AL162*DX72/(AL162+DX72))</f>
        <v>26.3031718601451</v>
      </c>
      <c r="AM72" s="12" t="n">
        <f aca="false">IF(OR(AM162=0,DY72=0),0,AM162*DY72/(AM162+DY72))</f>
        <v>25.6924358380161</v>
      </c>
      <c r="AN72" s="12" t="n">
        <f aca="false">IF(OR(AN162=0,DZ72=0),0,AN162*DZ72/(AN162+DZ72))</f>
        <v>25.0831499502956</v>
      </c>
      <c r="AO72" s="12" t="n">
        <f aca="false">IF(OR(AO162=0,EA72=0),0,AO162*EA72/(AO162+EA72))</f>
        <v>24.4752710440962</v>
      </c>
      <c r="AP72" s="12" t="n">
        <f aca="false">IF(OR(AP162=0,EB72=0),0,AP162*EB72/(AP162+EB72))</f>
        <v>23.8687618664026</v>
      </c>
      <c r="AQ72" s="12" t="n">
        <f aca="false">IF(OR(AQ162=0,EC72=0),0,AQ162*EC72/(AQ162+EC72))</f>
        <v>23.2635911403426</v>
      </c>
      <c r="AR72" s="12" t="n">
        <f aca="false">IF(OR(AR162=0,ED72=0),0,AR162*ED72/(AR162+ED72))</f>
        <v>22.8103491546298</v>
      </c>
      <c r="AS72" s="12" t="n">
        <f aca="false">IF(OR(AS162=0,EE72=0),0,AS162*EE72/(AS162+EE72))</f>
        <v>22.3574672522642</v>
      </c>
      <c r="AT72" s="12" t="n">
        <f aca="false">IF(OR(AT162=0,EF72=0),0,AT162*EF72/(AT162+EF72))</f>
        <v>21.9050012989126</v>
      </c>
      <c r="AU72" s="12" t="n">
        <f aca="false">IF(OR(AU162=0,EG72=0),0,AU162*EG72/(AU162+EG72))</f>
        <v>21.4530089551498</v>
      </c>
      <c r="AV72" s="12" t="n">
        <f aca="false">IF(OR(AV162=0,EH72=0),0,AV162*EH72/(AV162+EH72))</f>
        <v>21.0015498440999</v>
      </c>
      <c r="AW72" s="12" t="n">
        <f aca="false">IF(OR(AW162=0,EI72=0),0,AW162*EI72/(AW162+EI72))</f>
        <v>20.5888849126544</v>
      </c>
      <c r="AX72" s="12" t="n">
        <f aca="false">IF(OR(AX162=0,EJ72=0),0,AX162*EJ72/(AX162+EJ72))</f>
        <v>20.176509161709</v>
      </c>
      <c r="AY72" s="12" t="n">
        <f aca="false">IF(OR(AY162=0,EK72=0),0,AY162*EK72/(AY162+EK72))</f>
        <v>19.7644949004913</v>
      </c>
      <c r="AZ72" s="12" t="n">
        <f aca="false">IF(OR(AZ162=0,EL72=0),0,AZ162*EL72/(AZ162+EL72))</f>
        <v>19.3529159485603</v>
      </c>
      <c r="BA72" s="12" t="n">
        <f aca="false">IF(OR(BA162=0,EM72=0),0,BA162*EM72/(BA162+EM72))</f>
        <v>18.9418477883337</v>
      </c>
      <c r="BB72" s="12" t="n">
        <f aca="false">IF(OR(BB162=0,EN72=0),0,BB162*EN72/(BB162+EN72))</f>
        <v>18.5999535773897</v>
      </c>
      <c r="BC72" s="12" t="n">
        <f aca="false">IF(OR(BC162=0,EO72=0),0,BC162*EO72/(BC162+EO72))</f>
        <v>18.257873935324</v>
      </c>
      <c r="BD72" s="12" t="n">
        <f aca="false">IF(OR(BD162=0,EP72=0),0,BD162*EP72/(BD162+EP72))</f>
        <v>17.9156876771753</v>
      </c>
      <c r="BE72" s="12" t="n">
        <f aca="false">IF(OR(BE162=0,EQ72=0),0,BE162*EQ72/(BE162+EQ72))</f>
        <v>17.5734740148425</v>
      </c>
      <c r="BF72" s="12" t="n">
        <f aca="false">IF(OR(BF162=0,ER72=0),0,BF162*ER72/(BF162+ER72))</f>
        <v>17.2313126667518</v>
      </c>
      <c r="BG72" s="12" t="n">
        <f aca="false">IF(OR(BG162=0,ES72=0),0,BG162*ES72/(BG162+ES72))</f>
        <v>17.2670775218581</v>
      </c>
      <c r="BH72" s="12" t="n">
        <f aca="false">IF(OR(BH162=0,ET72=0),0,BH162*ET72/(BH162+ET72))</f>
        <v>17.2931668484555</v>
      </c>
      <c r="BI72" s="12" t="n">
        <f aca="false">IF(OR(BI162=0,EU72=0),0,BI162*EU72/(BI162+EU72))</f>
        <v>17.3096097129033</v>
      </c>
      <c r="BJ72" s="12" t="n">
        <f aca="false">IF(OR(BJ162=0,EV72=0),0,BJ162*EV72/(BJ162+EV72))</f>
        <v>17.3164399995774</v>
      </c>
      <c r="BK72" s="12" t="n">
        <f aca="false">IF(OR(BK162=0,EW72=0),0,BK162*EW72/(BK162+EW72))</f>
        <v>17.3136960182114</v>
      </c>
      <c r="BL72" s="12" t="n">
        <f aca="false">IF(OR(BL162=0,EX72=0),0,BL162*EX72/(BL162+EX72))</f>
        <v>17.4247289882064</v>
      </c>
      <c r="BM72" s="12" t="n">
        <f aca="false">IF(OR(BM162=0,EY72=0),0,BM162*EY72/(BM162+EY72))</f>
        <v>17.5208075352131</v>
      </c>
      <c r="BN72" s="12" t="n">
        <f aca="false">IF(OR(BN162=0,EZ72=0),0,BN162*EZ72/(BN162+EZ72))</f>
        <v>17.6020408163265</v>
      </c>
      <c r="BO72" s="12" t="n">
        <f aca="false">IF(OR(BO162=0,FA72=0),0,BO162*FA72/(BO162+FA72))</f>
        <v>17.6685467693321</v>
      </c>
      <c r="BP72" s="12" t="n">
        <f aca="false">IF(OR(BP162=0,FB72=0),0,BP162*FB72/(BP162+FB72))</f>
        <v>17.7204511024692</v>
      </c>
      <c r="BQ72" s="12" t="n">
        <f aca="false">IF(OR(BQ162=0,FC72=0),0,BQ162*FC72/(BQ162+FC72))</f>
        <v>17.8120794169823</v>
      </c>
      <c r="BR72" s="12" t="n">
        <f aca="false">IF(OR(BR162=0,FD72=0),0,BR162*FD72/(BR162+FD72))</f>
        <v>17.8864601559366</v>
      </c>
      <c r="BS72" s="12" t="n">
        <f aca="false">IF(OR(BS162=0,FE72=0),0,BS162*FE72/(BS162+FE72))</f>
        <v>17.9437997895076</v>
      </c>
      <c r="BT72" s="12" t="n">
        <f aca="false">IF(OR(BT162=0,FF72=0),0,BT162*FF72/(BT162+FF72))</f>
        <v>17.9843105930293</v>
      </c>
      <c r="BU72" s="12" t="n">
        <f aca="false">IF(OR(BU162=0,FG72=0),0,BU162*FG72/(BU162+FG72))</f>
        <v>18.0082094488718</v>
      </c>
      <c r="BV72" s="12" t="n">
        <f aca="false">IF(OR(BV162=0,FH72=0),0,BV162*FH72/(BV162+FH72))</f>
        <v>18.1091765189518</v>
      </c>
      <c r="BW72" s="12" t="n">
        <f aca="false">IF(OR(BW162=0,FI72=0),0,BW162*FI72/(BW162+FI72))</f>
        <v>18.1880649762694</v>
      </c>
      <c r="BX72" s="12" t="n">
        <f aca="false">IF(OR(BX162=0,FJ72=0),0,BX162*FJ72/(BX162+FJ72))</f>
        <v>18.2452867210073</v>
      </c>
      <c r="BY72" s="12" t="n">
        <f aca="false">IF(OR(BY162=0,FK72=0),0,BY162*FK72/(BY162+FK72))</f>
        <v>18.2812530440345</v>
      </c>
      <c r="BZ72" s="12" t="n">
        <f aca="false">IF(OR(BZ162=0,FL72=0),0,BZ162*FL72/(BZ162+FL72))</f>
        <v>18.2963730566375</v>
      </c>
      <c r="CA72" s="12" t="n">
        <f aca="false">IF(OR(CA162=0,FM72=0),0,CA162*FM72/(CA162+FM72))</f>
        <v>18.4082294220949</v>
      </c>
      <c r="CB72" s="12" t="n">
        <f aca="false">IF(OR(CB162=0,FN72=0),0,CB162*FN72/(CB162+FN72))</f>
        <v>18.4911106024007</v>
      </c>
      <c r="CC72" s="12" t="n">
        <f aca="false">IF(OR(CC162=0,FO72=0),0,CC162*FO72/(CC162+FO72))</f>
        <v>18.5458153441241</v>
      </c>
      <c r="CD72" s="12" t="n">
        <f aca="false">IF(OR(CD162=0,FP72=0),0,CD162*FP72/(CD162+FP72))</f>
        <v>18.5731221282209</v>
      </c>
      <c r="CE72" s="12" t="n">
        <f aca="false">IF(OR(CE162=0,FQ72=0),0,CE162*FQ72/(CE162+FQ72))</f>
        <v>18.5737877176326</v>
      </c>
      <c r="CF72" s="12" t="n">
        <f aca="false">IF(OR(CF162=0,FR72=0),0,CF162*FR72/(CF162+FR72))</f>
        <v>18.7364416086094</v>
      </c>
      <c r="CG72" s="12" t="n">
        <f aca="false">IF(OR(CG162=0,FS72=0),0,CG162*FS72/(CG162+FS72))</f>
        <v>18.8559230455785</v>
      </c>
      <c r="CH72" s="12" t="n">
        <f aca="false">IF(OR(CH162=0,FT72=0),0,CH162*FT72/(CH162+FT72))</f>
        <v>18.9340925960372</v>
      </c>
      <c r="CI72" s="12" t="n">
        <f aca="false">IF(OR(CI162=0,FU72=0),0,CI162*FU72/(CI162+FU72))</f>
        <v>18.9727120244428</v>
      </c>
      <c r="CJ72" s="12" t="n">
        <f aca="false">IF(OR(CJ162=0,FV72=0),0,CJ162*FV72/(CJ162+FV72))</f>
        <v>18.9734470407212</v>
      </c>
      <c r="CK72" s="12" t="n">
        <f aca="false">IF(OR(CK162=0,FW72=0),0,CK162*FW72/(CK162+FW72))</f>
        <v>19.2419823745815</v>
      </c>
      <c r="CL72" s="12" t="n">
        <f aca="false">IF(OR(CL162=0,FX72=0),0,CL162*FX72/(CL162+FX72))</f>
        <v>19.4365831414732</v>
      </c>
      <c r="CM72" s="12" t="n">
        <f aca="false">IF(OR(CM162=0,FY72=0),0,CM162*FY72/(CM162+FY72))</f>
        <v>19.5625652306835</v>
      </c>
      <c r="CN72" s="12" t="n">
        <f aca="false">IF(OR(CN162=0,FZ72=0),0,CN162*FZ72/(CN162+FZ72))</f>
        <v>19.6247408768758</v>
      </c>
      <c r="CO72" s="12" t="n">
        <f aca="false">IF(OR(CO162=0,GA72=0),0,CO162*GA72/(CO162+GA72))</f>
        <v>19.627468487189</v>
      </c>
      <c r="CP72" s="12" t="n">
        <f aca="false">IF(OR(CP162=0,GB72=0),0,CP162*GB72/(CP162+GB72))</f>
        <v>0</v>
      </c>
      <c r="CQ72" s="12" t="n">
        <f aca="false">IF(OR(CQ162=0,GC72=0),0,CQ162*GC72/(CQ162+GC72))</f>
        <v>0</v>
      </c>
      <c r="CR72" s="0" t="n">
        <f aca="false">IF(F$9=0,0,(SIN(F$12)*COS($E72)+SIN($E72)*COS(F$12))/SIN($E72)*F$9)</f>
        <v>33.8</v>
      </c>
      <c r="CS72" s="0" t="n">
        <f aca="false">IF(G$9=0,0,(SIN(G$12)*COS($E72)+SIN($E72)*COS(G$12))/SIN($E72)*G$9)</f>
        <v>35.2463422502126</v>
      </c>
      <c r="CT72" s="0" t="n">
        <f aca="false">IF(H$9=0,0,(SIN(H$12)*COS($E72)+SIN($E72)*COS(H$12))/SIN($E72)*H$9)</f>
        <v>36.7034421900552</v>
      </c>
      <c r="CU72" s="0" t="n">
        <f aca="false">IF(I$9=0,0,(SIN(I$12)*COS($E72)+SIN($E72)*COS(I$12))/SIN($E72)*I$9)</f>
        <v>38.8903679581939</v>
      </c>
      <c r="CV72" s="0" t="n">
        <f aca="false">IF(J$9=0,0,(SIN(J$12)*COS($E72)+SIN($E72)*COS(J$12))/SIN($E72)*J$9)</f>
        <v>41.0983835784871</v>
      </c>
      <c r="CW72" s="0" t="n">
        <f aca="false">IF(K$9=0,0,(SIN(K$12)*COS($E72)+SIN($E72)*COS(K$12))/SIN($E72)*K$9)</f>
        <v>43.3256833106211</v>
      </c>
      <c r="CX72" s="0" t="n">
        <f aca="false">IF(L$9=0,0,(SIN(L$12)*COS($E72)+SIN($E72)*COS(L$12))/SIN($E72)*L$9)</f>
        <v>45.5704458526295</v>
      </c>
      <c r="CY72" s="0" t="n">
        <f aca="false">IF(M$9=0,0,(SIN(M$12)*COS($E72)+SIN($E72)*COS(M$12))/SIN($E72)*M$9)</f>
        <v>47.8308352438011</v>
      </c>
      <c r="CZ72" s="0" t="n">
        <f aca="false">IF(N$9=0,0,(SIN(N$12)*COS($E72)+SIN($E72)*COS(N$12))/SIN($E72)*N$9)</f>
        <v>51.3897454101513</v>
      </c>
      <c r="DA72" s="0" t="n">
        <f aca="false">IF(O$9=0,0,(SIN(O$12)*COS($E72)+SIN($E72)*COS(O$12))/SIN($E72)*O$9)</f>
        <v>54.9782968759291</v>
      </c>
      <c r="DB72" s="0" t="n">
        <f aca="false">IF(P$9=0,0,(SIN(P$12)*COS($E72)+SIN($E72)*COS(P$12))/SIN($E72)*P$9)</f>
        <v>58.5934330571549</v>
      </c>
      <c r="DC72" s="0" t="n">
        <f aca="false">IF(Q$9=0,0,(SIN(Q$12)*COS($E72)+SIN($E72)*COS(Q$12))/SIN($E72)*Q$9)</f>
        <v>62.2320760726505</v>
      </c>
      <c r="DD72" s="0" t="n">
        <f aca="false">IF(R$9=0,0,(SIN(R$12)*COS($E72)+SIN($E72)*COS(R$12))/SIN($E72)*R$9)</f>
        <v>65.8911282837065</v>
      </c>
      <c r="DE72" s="0" t="n">
        <f aca="false">IF(S$9=0,0,(SIN(S$12)*COS($E72)+SIN($E72)*COS(S$12))/SIN($E72)*S$9)</f>
        <v>63.1628492675269</v>
      </c>
      <c r="DF72" s="0" t="n">
        <f aca="false">IF(T$9=0,0,(SIN(T$12)*COS($E72)+SIN($E72)*COS(T$12))/SIN($E72)*T$9)</f>
        <v>60.3823352415891</v>
      </c>
      <c r="DG72" s="0" t="n">
        <f aca="false">IF(U$9=0,0,(SIN(U$12)*COS($E72)+SIN($E72)*COS(U$12))/SIN($E72)*U$9)</f>
        <v>57.5523216971611</v>
      </c>
      <c r="DH72" s="0" t="n">
        <f aca="false">IF(V$9=0,0,(SIN(V$12)*COS($E72)+SIN($E72)*COS(V$12))/SIN($E72)*V$9)</f>
        <v>54.6755686788774</v>
      </c>
      <c r="DI72" s="0" t="n">
        <f aca="false">IF(W$9=0,0,(SIN(W$12)*COS($E72)+SIN($E72)*COS(W$12))/SIN($E72)*W$9)</f>
        <v>51.7548593658543</v>
      </c>
      <c r="DJ72" s="0" t="n">
        <f aca="false">IF(X$9=0,0,(SIN(X$12)*COS($E72)+SIN($E72)*COS(X$12))/SIN($E72)*X$9)</f>
        <v>50.0354129603492</v>
      </c>
      <c r="DK72" s="0" t="n">
        <f aca="false">IF(Y$9=0,0,(SIN(Y$12)*COS($E72)+SIN($E72)*COS(Y$12))/SIN($E72)*Y$9)</f>
        <v>48.2864796253473</v>
      </c>
      <c r="DL72" s="0" t="n">
        <f aca="false">IF(Z$9=0,0,(SIN(Z$12)*COS($E72)+SIN($E72)*COS(Z$12))/SIN($E72)*Z$9)</f>
        <v>46.5097639424732</v>
      </c>
      <c r="DM72" s="0" t="n">
        <f aca="false">IF(AA$9=0,0,(SIN(AA$12)*COS($E72)+SIN($E72)*COS(AA$12))/SIN($E72)*AA$9)</f>
        <v>44.7069829385357</v>
      </c>
      <c r="DN72" s="0" t="n">
        <f aca="false">IF(AB$9=0,0,(SIN(AB$12)*COS($E72)+SIN($E72)*COS(AB$12))/SIN($E72)*AB$9)</f>
        <v>42.8798652043377</v>
      </c>
      <c r="DO72" s="0" t="n">
        <f aca="false">IF(AC$9=0,0,(SIN(AC$12)*COS($E72)+SIN($E72)*COS(AC$12))/SIN($E72)*AC$9)</f>
        <v>41.7178061542602</v>
      </c>
      <c r="DP72" s="0" t="n">
        <f aca="false">IF(AD$9=0,0,(SIN(AD$12)*COS($E72)+SIN($E72)*COS(AD$12))/SIN($E72)*AD$9)</f>
        <v>40.5376363708129</v>
      </c>
      <c r="DQ72" s="0" t="n">
        <f aca="false">IF(AE$9=0,0,(SIN(AE$12)*COS($E72)+SIN($E72)*COS(AE$12))/SIN($E72)*AE$9)</f>
        <v>39.3404841542246</v>
      </c>
      <c r="DR72" s="0" t="n">
        <f aca="false">IF(AF$9=0,0,(SIN(AF$12)*COS($E72)+SIN($E72)*COS(AF$12))/SIN($E72)*AF$9)</f>
        <v>38.1274843893828</v>
      </c>
      <c r="DS72" s="0" t="n">
        <f aca="false">IF(AG$9=0,0,(SIN(AG$12)*COS($E72)+SIN($E72)*COS(AG$12))/SIN($E72)*AG$9)</f>
        <v>36.8997779655208</v>
      </c>
      <c r="DT72" s="0" t="n">
        <f aca="false">IF(AH$9=0,0,(SIN(AH$12)*COS($E72)+SIN($E72)*COS(AH$12))/SIN($E72)*AH$9)</f>
        <v>36.0047103315193</v>
      </c>
      <c r="DU72" s="0" t="n">
        <f aca="false">IF(AI$9=0,0,(SIN(AI$12)*COS($E72)+SIN($E72)*COS(AI$12))/SIN($E72)*AI$9)</f>
        <v>35.0975500255878</v>
      </c>
      <c r="DV72" s="0" t="n">
        <f aca="false">IF(AJ$9=0,0,(SIN(AJ$12)*COS($E72)+SIN($E72)*COS(AJ$12))/SIN($E72)*AJ$9)</f>
        <v>34.1791359360258</v>
      </c>
      <c r="DW72" s="0" t="n">
        <f aca="false">IF(AK$9=0,0,(SIN(AK$12)*COS($E72)+SIN($E72)*COS(AK$12))/SIN($E72)*AK$9)</f>
        <v>33.2503105505569</v>
      </c>
      <c r="DX72" s="0" t="n">
        <f aca="false">IF(AL$9=0,0,(SIN(AL$12)*COS($E72)+SIN($E72)*COS(AL$12))/SIN($E72)*AL$9)</f>
        <v>32.3119195282865</v>
      </c>
      <c r="DY72" s="0" t="n">
        <f aca="false">IF(AM$9=0,0,(SIN(AM$12)*COS($E72)+SIN($E72)*COS(AM$12))/SIN($E72)*AM$9)</f>
        <v>31.5954348829772</v>
      </c>
      <c r="DZ72" s="0" t="n">
        <f aca="false">IF(AN$9=0,0,(SIN(AN$12)*COS($E72)+SIN($E72)*COS(AN$12))/SIN($E72)*AN$9)</f>
        <v>30.8705915901952</v>
      </c>
      <c r="EA72" s="0" t="n">
        <f aca="false">IF(AO$9=0,0,(SIN(AO$12)*COS($E72)+SIN($E72)*COS(AO$12))/SIN($E72)*AO$9)</f>
        <v>30.1380317204878</v>
      </c>
      <c r="EB72" s="0" t="n">
        <f aca="false">IF(AP$9=0,0,(SIN(AP$12)*COS($E72)+SIN($E72)*COS(AP$12))/SIN($E72)*AP$9)</f>
        <v>29.3983991810994</v>
      </c>
      <c r="EC72" s="0" t="n">
        <f aca="false">IF(AQ$9=0,0,(SIN(AQ$12)*COS($E72)+SIN($E72)*COS(AQ$12))/SIN($E72)*AQ$9)</f>
        <v>28.6523393916622</v>
      </c>
      <c r="ED72" s="0" t="n">
        <f aca="false">IF(AR$9=0,0,(SIN(AR$12)*COS($E72)+SIN($E72)*COS(AR$12))/SIN($E72)*AR$9)</f>
        <v>28.1291915740455</v>
      </c>
      <c r="EE72" s="0" t="n">
        <f aca="false">IF(AS$9=0,0,(SIN(AS$12)*COS($E72)+SIN($E72)*COS(AS$12))/SIN($E72)*AS$9)</f>
        <v>27.5997190589939</v>
      </c>
      <c r="EF72" s="0" t="n">
        <f aca="false">IF(AT$9=0,0,(SIN(AT$12)*COS($E72)+SIN($E72)*COS(AT$12))/SIN($E72)*AT$9)</f>
        <v>27.0643614139575</v>
      </c>
      <c r="EG72" s="0" t="n">
        <f aca="false">IF(AU$9=0,0,(SIN(AU$12)*COS($E72)+SIN($E72)*COS(AU$12))/SIN($E72)*AU$9)</f>
        <v>26.5235592308245</v>
      </c>
      <c r="EH72" s="0" t="n">
        <f aca="false">IF(AV$9=0,0,(SIN(AV$12)*COS($E72)+SIN($E72)*COS(AV$12))/SIN($E72)*AV$9)</f>
        <v>25.977753907179</v>
      </c>
      <c r="EI72" s="0" t="n">
        <f aca="false">IF(AW$9=0,0,(SIN(AW$12)*COS($E72)+SIN($E72)*COS(AW$12))/SIN($E72)*AW$9)</f>
        <v>25.485892920768</v>
      </c>
      <c r="EJ72" s="0" t="n">
        <f aca="false">IF(AX$9=0,0,(SIN(AX$12)*COS($E72)+SIN($E72)*COS(AX$12))/SIN($E72)*AX$9)</f>
        <v>24.989423848641</v>
      </c>
      <c r="EK72" s="0" t="n">
        <f aca="false">IF(AY$9=0,0,(SIN(AY$12)*COS($E72)+SIN($E72)*COS(AY$12))/SIN($E72)*AY$9)</f>
        <v>24.4887359531564</v>
      </c>
      <c r="EL72" s="0" t="n">
        <f aca="false">IF(AZ$9=0,0,(SIN(AZ$12)*COS($E72)+SIN($E72)*COS(AZ$12))/SIN($E72)*AZ$9)</f>
        <v>23.9842187481664</v>
      </c>
      <c r="EM72" s="0" t="n">
        <f aca="false">IF(BA$9=0,0,(SIN(BA$12)*COS($E72)+SIN($E72)*COS(BA$12))/SIN($E72)*BA$9)</f>
        <v>23.4762618081752</v>
      </c>
      <c r="EN72" s="0" t="n">
        <f aca="false">IF(BB$9=0,0,(SIN(BB$12)*COS($E72)+SIN($E72)*COS(BB$12))/SIN($E72)*BB$9)</f>
        <v>23.0706803830684</v>
      </c>
      <c r="EO72" s="0" t="n">
        <f aca="false">IF(BC$9=0,0,(SIN(BC$12)*COS($E72)+SIN($E72)*COS(BC$12))/SIN($E72)*BC$9)</f>
        <v>22.6612100169111</v>
      </c>
      <c r="EP72" s="0" t="n">
        <f aca="false">IF(BD$9=0,0,(SIN(BD$12)*COS($E72)+SIN($E72)*COS(BD$12))/SIN($E72)*BD$9)</f>
        <v>22.2481435445167</v>
      </c>
      <c r="EQ72" s="0" t="n">
        <f aca="false">IF(BE$9=0,0,(SIN(BE$12)*COS($E72)+SIN($E72)*COS(BE$12))/SIN($E72)*BE$9)</f>
        <v>21.8317738888493</v>
      </c>
      <c r="ER72" s="0" t="n">
        <f aca="false">IF(BF$9=0,0,(SIN(BF$12)*COS($E72)+SIN($E72)*COS(BF$12))/SIN($E72)*BF$9)</f>
        <v>21.4123939208963</v>
      </c>
      <c r="ES72" s="0" t="n">
        <f aca="false">IF(BG$9=0,0,(SIN(BG$12)*COS($E72)+SIN($E72)*COS(BG$12))/SIN($E72)*BG$9)</f>
        <v>21.5770212322036</v>
      </c>
      <c r="ET72" s="0" t="n">
        <f aca="false">IF(BH$9=0,0,(SIN(BH$12)*COS($E72)+SIN($E72)*COS(BH$12))/SIN($E72)*BH$9)</f>
        <v>21.7303514945409</v>
      </c>
      <c r="EU72" s="0" t="n">
        <f aca="false">IF(BI$9=0,0,(SIN(BI$12)*COS($E72)+SIN($E72)*COS(BI$12))/SIN($E72)*BI$9)</f>
        <v>21.8721444732362</v>
      </c>
      <c r="EV72" s="0" t="n">
        <f aca="false">IF(BJ$9=0,0,(SIN(BJ$12)*COS($E72)+SIN($E72)*COS(BJ$12))/SIN($E72)*BJ$9)</f>
        <v>22.0021649460587</v>
      </c>
      <c r="EW72" s="0" t="n">
        <f aca="false">IF(BK$9=0,0,(SIN(BK$12)*COS($E72)+SIN($E72)*COS(BK$12))/SIN($E72)*BK$9)</f>
        <v>22.1201828333642</v>
      </c>
      <c r="EX72" s="0" t="n">
        <f aca="false">IF(BL$9=0,0,(SIN(BL$12)*COS($E72)+SIN($E72)*COS(BL$12))/SIN($E72)*BL$9)</f>
        <v>22.429881338367</v>
      </c>
      <c r="EY72" s="0" t="n">
        <f aca="false">IF(BM$9=0,0,(SIN(BM$12)*COS($E72)+SIN($E72)*COS(BM$12))/SIN($E72)*BM$9)</f>
        <v>22.7232865509966</v>
      </c>
      <c r="EZ72" s="0" t="n">
        <f aca="false">IF(BN$9=0,0,(SIN(BN$12)*COS($E72)+SIN($E72)*COS(BN$12))/SIN($E72)*BN$9)</f>
        <v>22.9999999999999</v>
      </c>
      <c r="FA72" s="0" t="n">
        <f aca="false">IF(BO$9=0,0,(SIN(BO$12)*COS($E72)+SIN($E72)*COS(BO$12))/SIN($E72)*BO$9)</f>
        <v>23.2596312746427</v>
      </c>
      <c r="FB72" s="0" t="n">
        <f aca="false">IF(BP$9=0,0,(SIN(BP$12)*COS($E72)+SIN($E72)*COS(BP$12))/SIN($E72)*BP$9)</f>
        <v>23.5017982368797</v>
      </c>
      <c r="FC72" s="0" t="n">
        <f aca="false">IF(BQ$9=0,0,(SIN(BQ$12)*COS($E72)+SIN($E72)*COS(BQ$12))/SIN($E72)*BQ$9)</f>
        <v>23.8229685657035</v>
      </c>
      <c r="FD72" s="0" t="n">
        <f aca="false">IF(BR$9=0,0,(SIN(BR$12)*COS($E72)+SIN($E72)*COS(BR$12))/SIN($E72)*BR$9)</f>
        <v>24.1237113104215</v>
      </c>
      <c r="FE72" s="0" t="n">
        <f aca="false">IF(BS$9=0,0,(SIN(BS$12)*COS($E72)+SIN($E72)*COS(BS$12))/SIN($E72)*BS$9)</f>
        <v>24.403582909118</v>
      </c>
      <c r="FF72" s="0" t="n">
        <f aca="false">IF(BT$9=0,0,(SIN(BT$12)*COS($E72)+SIN($E72)*COS(BT$12))/SIN($E72)*BT$9)</f>
        <v>24.6621502766156</v>
      </c>
      <c r="FG72" s="0" t="n">
        <f aca="false">IF(BU$9=0,0,(SIN(BU$12)*COS($E72)+SIN($E72)*COS(BU$12))/SIN($E72)*BU$9)</f>
        <v>24.8989910423507</v>
      </c>
      <c r="FH72" s="0" t="n">
        <f aca="false">IF(BV$9=0,0,(SIN(BV$12)*COS($E72)+SIN($E72)*COS(BV$12))/SIN($E72)*BV$9)</f>
        <v>25.2956770719853</v>
      </c>
      <c r="FI72" s="0" t="n">
        <f aca="false">IF(BW$9=0,0,(SIN(BW$12)*COS($E72)+SIN($E72)*COS(BW$12))/SIN($E72)*BW$9)</f>
        <v>25.6648065986776</v>
      </c>
      <c r="FJ72" s="0" t="n">
        <f aca="false">IF(BX$9=0,0,(SIN(BX$12)*COS($E72)+SIN($E72)*COS(BX$12))/SIN($E72)*BX$9)</f>
        <v>26.0058267682223</v>
      </c>
      <c r="FK72" s="0" t="n">
        <f aca="false">IF(BY$9=0,0,(SIN(BY$12)*COS($E72)+SIN($E72)*COS(BY$12))/SIN($E72)*BY$9)</f>
        <v>26.318199469817</v>
      </c>
      <c r="FL72" s="0" t="n">
        <f aca="false">IF(BZ$9=0,0,(SIN(BZ$12)*COS($E72)+SIN($E72)*COS(BZ$12))/SIN($E72)*BZ$9)</f>
        <v>26.6014016322475</v>
      </c>
      <c r="FM72" s="0" t="n">
        <f aca="false">IF(CA$9=0,0,(SIN(CA$12)*COS($E72)+SIN($E72)*COS(CA$12))/SIN($E72)*CA$9)</f>
        <v>27.1082738674705</v>
      </c>
      <c r="FN72" s="0" t="n">
        <f aca="false">IF(CB$9=0,0,(SIN(CB$12)*COS($E72)+SIN($E72)*COS(CB$12))/SIN($E72)*CB$9)</f>
        <v>27.5766522169915</v>
      </c>
      <c r="FO72" s="0" t="n">
        <f aca="false">IF(CC$9=0,0,(SIN(CC$12)*COS($E72)+SIN($E72)*COS(CC$12))/SIN($E72)*CC$9)</f>
        <v>28.0058327258209</v>
      </c>
      <c r="FP72" s="0" t="n">
        <f aca="false">IF(CD$9=0,0,(SIN(CD$12)*COS($E72)+SIN($E72)*COS(CD$12))/SIN($E72)*CD$9)</f>
        <v>28.3951327602964</v>
      </c>
      <c r="FQ72" s="0" t="n">
        <f aca="false">IF(CE$9=0,0,(SIN(CE$12)*COS($E72)+SIN($E72)*COS(CE$12))/SIN($E72)*CE$9)</f>
        <v>28.7438913841345</v>
      </c>
      <c r="FR72" s="0" t="n">
        <f aca="false">IF(CF$9=0,0,(SIN(CF$12)*COS($E72)+SIN($E72)*COS(CF$12))/SIN($E72)*CF$9)</f>
        <v>29.5150570078087</v>
      </c>
      <c r="FS72" s="0" t="n">
        <f aca="false">IF(CG$9=0,0,(SIN(CG$12)*COS($E72)+SIN($E72)*COS(CG$12))/SIN($E72)*CG$9)</f>
        <v>30.2263133879578</v>
      </c>
      <c r="FT72" s="0" t="n">
        <f aca="false">IF(CH$9=0,0,(SIN(CH$12)*COS($E72)+SIN($E72)*COS(CH$12))/SIN($E72)*CH$9)</f>
        <v>30.8766514770919</v>
      </c>
      <c r="FU72" s="0" t="n">
        <f aca="false">IF(CI$9=0,0,(SIN(CI$12)*COS($E72)+SIN($E72)*COS(CI$12))/SIN($E72)*CI$9)</f>
        <v>31.4650965357138</v>
      </c>
      <c r="FV72" s="0" t="n">
        <f aca="false">IF(CJ$9=0,0,(SIN(CJ$12)*COS($E72)+SIN($E72)*COS(CJ$12))/SIN($E72)*CJ$9)</f>
        <v>31.9907086658055</v>
      </c>
      <c r="FW72" s="0" t="n">
        <f aca="false">IF(CK$9=0,0,(SIN(CK$12)*COS($E72)+SIN($E72)*COS(CK$12))/SIN($E72)*CK$9)</f>
        <v>33.3559742994427</v>
      </c>
      <c r="FX72" s="0" t="n">
        <f aca="false">IF(CL$9=0,0,(SIN(CL$12)*COS($E72)+SIN($E72)*COS(CL$12))/SIN($E72)*CL$9)</f>
        <v>34.6145133109485</v>
      </c>
      <c r="FY72" s="0" t="n">
        <f aca="false">IF(CM$9=0,0,(SIN(CM$12)*COS($E72)+SIN($E72)*COS(CM$12))/SIN($E72)*CM$9)</f>
        <v>35.7646870722349</v>
      </c>
      <c r="FZ72" s="0" t="n">
        <f aca="false">IF(CN$9=0,0,(SIN(CN$12)*COS($E72)+SIN($E72)*COS(CN$12))/SIN($E72)*CN$9)</f>
        <v>36.8049197616449</v>
      </c>
      <c r="GA72" s="0" t="n">
        <f aca="false">IF(CO$9=0,0,(SIN(CO$12)*COS($E72)+SIN($E72)*COS(CO$12))/SIN($E72)*CO$9)</f>
        <v>37.7336992172523</v>
      </c>
      <c r="GB72" s="0" t="n">
        <f aca="false">IF(CP$9=0,0,(SIN(CP$12)*COS($E72)+SIN($E72)*COS(CP$12))/SIN($E72)*CP$9)</f>
        <v>0</v>
      </c>
      <c r="GC72" s="0" t="n">
        <f aca="false">IF(CQ$9=0,0,(SIN(CQ$12)*COS($E72)+SIN($E72)*COS(CQ$12))/SIN($E72)*CQ$9)</f>
        <v>0</v>
      </c>
    </row>
    <row r="73" customFormat="false" ht="12.8" hidden="true" customHeight="false" outlineLevel="0" collapsed="false">
      <c r="A73" s="0" t="n">
        <f aca="false">MAX($F73:$CQ73)</f>
        <v>55.121127031095</v>
      </c>
      <c r="B73" s="91" t="n">
        <f aca="false">IF(ISNA(INDEX(vmg!$B$6:$B$151,MATCH($C73,vmg!$F$6:$F$151,0))),IF(ISNA(INDEX(vmg!$B$6:$B$151,MATCH($C73,vmg!$D$6:$D$151,0))),0,INDEX(vmg!$B$6:$B$151,MATCH($C73,vmg!$D$6:$D$151,0))),INDEX(vmg!$B$6:$B$151,MATCH($C73,vmg!$F$6:$F$151,0)))</f>
        <v>75</v>
      </c>
      <c r="C73" s="90" t="n">
        <f aca="false">MOD(Best +D73,360)</f>
        <v>142</v>
      </c>
      <c r="D73" s="90" t="n">
        <f aca="false">D72+1</f>
        <v>61</v>
      </c>
      <c r="E73" s="1" t="n">
        <f aca="false">D73*PI()/180</f>
        <v>1.06465084371654</v>
      </c>
      <c r="F73" s="12" t="n">
        <f aca="false">IF(OR(F163=0,CR73=0),0,F163*CR73/(F163+CR73))</f>
        <v>33.79999885756</v>
      </c>
      <c r="G73" s="12" t="n">
        <f aca="false">IF(OR(G163=0,CS73=0),0,G163*CS73/(G163+CS73))</f>
        <v>34.9081720515441</v>
      </c>
      <c r="H73" s="12" t="n">
        <f aca="false">IF(OR(H163=0,CT73=0),0,H163*CT73/(H163+CT73))</f>
        <v>35.9852610390125</v>
      </c>
      <c r="I73" s="12" t="n">
        <f aca="false">IF(OR(I163=0,CU73=0),0,I163*CU73/(I163+CU73))</f>
        <v>37.7075771099704</v>
      </c>
      <c r="J73" s="12" t="n">
        <f aca="false">IF(OR(J163=0,CV73=0),0,J163*CV73/(J163+CV73))</f>
        <v>39.3765363510543</v>
      </c>
      <c r="K73" s="12" t="n">
        <f aca="false">IF(OR(K163=0,CW73=0),0,K163*CW73/(K163+CW73))</f>
        <v>40.9879327429772</v>
      </c>
      <c r="L73" s="12" t="n">
        <f aca="false">IF(OR(L163=0,CX73=0),0,L163*CX73/(L163+CX73))</f>
        <v>42.5380982716004</v>
      </c>
      <c r="M73" s="12" t="n">
        <f aca="false">IF(OR(M163=0,CY73=0),0,M163*CY73/(M163+CY73))</f>
        <v>44.0239049149393</v>
      </c>
      <c r="N73" s="12" t="n">
        <f aca="false">IF(OR(N163=0,CZ73=0),0,N163*CZ73/(N163+CZ73))</f>
        <v>46.5002621228645</v>
      </c>
      <c r="O73" s="12" t="n">
        <f aca="false">IF(OR(O163=0,DA73=0),0,O163*DA73/(O163+DA73))</f>
        <v>48.8527634251136</v>
      </c>
      <c r="P73" s="12" t="n">
        <f aca="false">IF(OR(P163=0,DB73=0),0,P163*DB73/(P163+DB73))</f>
        <v>51.0760638308706</v>
      </c>
      <c r="Q73" s="12" t="n">
        <f aca="false">IF(OR(Q163=0,DC73=0),0,Q163*DC73/(Q163+DC73))</f>
        <v>53.1663249031026</v>
      </c>
      <c r="R73" s="12" t="n">
        <f aca="false">IF(OR(R163=0,DD73=0),0,R163*DD73/(R163+DD73))</f>
        <v>55.121127031095</v>
      </c>
      <c r="S73" s="12" t="n">
        <f aca="false">IF(OR(S163=0,DE73=0),0,S163*DE73/(S163+DE73))</f>
        <v>52.556963458937</v>
      </c>
      <c r="T73" s="12" t="n">
        <f aca="false">IF(OR(T163=0,DF73=0),0,T163*DF73/(T163+DF73))</f>
        <v>50.0396905963704</v>
      </c>
      <c r="U73" s="12" t="n">
        <f aca="false">IF(OR(U163=0,DG73=0),0,U163*DG73/(U163+DG73))</f>
        <v>47.5613828990658</v>
      </c>
      <c r="V73" s="12" t="n">
        <f aca="false">IF(OR(V163=0,DH73=0),0,V163*DH73/(V163+DH73))</f>
        <v>45.1145296545437</v>
      </c>
      <c r="W73" s="12" t="n">
        <f aca="false">IF(OR(W163=0,DI73=0),0,W163*DI73/(W163+DI73))</f>
        <v>42.6919427243463</v>
      </c>
      <c r="X73" s="12" t="n">
        <f aca="false">IF(OR(X163=0,DJ73=0),0,X163*DJ73/(X163+DJ73))</f>
        <v>41.1353727016638</v>
      </c>
      <c r="Y73" s="12" t="n">
        <f aca="false">IF(OR(Y163=0,DK73=0),0,Y163*DK73/(Y163+DK73))</f>
        <v>39.5952153789375</v>
      </c>
      <c r="Z73" s="12" t="n">
        <f aca="false">IF(OR(Z163=0,DL73=0),0,Z163*DL73/(Z163+DL73))</f>
        <v>38.0691098275986</v>
      </c>
      <c r="AA73" s="12" t="n">
        <f aca="false">IF(OR(AA163=0,DM73=0),0,AA163*DM73/(AA163+DM73))</f>
        <v>36.5547911218714</v>
      </c>
      <c r="AB73" s="12" t="n">
        <f aca="false">IF(OR(AB163=0,DN73=0),0,AB163*DN73/(AB163+DN73))</f>
        <v>35.0500747716168</v>
      </c>
      <c r="AC73" s="12" t="n">
        <f aca="false">IF(OR(AC163=0,DO73=0),0,AC163*DO73/(AC163+DO73))</f>
        <v>34.0149798314531</v>
      </c>
      <c r="AD73" s="12" t="n">
        <f aca="false">IF(OR(AD163=0,DP73=0),0,AD163*DP73/(AD163+DP73))</f>
        <v>32.9866695382582</v>
      </c>
      <c r="AE73" s="12" t="n">
        <f aca="false">IF(OR(AE163=0,DQ73=0),0,AE163*DQ73/(AE163+DQ73))</f>
        <v>31.9644105800967</v>
      </c>
      <c r="AF73" s="12" t="n">
        <f aca="false">IF(OR(AF163=0,DR73=0),0,AF163*DR73/(AF163+DR73))</f>
        <v>30.9474995227115</v>
      </c>
      <c r="AG73" s="12" t="n">
        <f aca="false">IF(OR(AG163=0,DS73=0),0,AG163*DS73/(AG163+DS73))</f>
        <v>29.935260038175</v>
      </c>
      <c r="AH73" s="12" t="n">
        <f aca="false">IF(OR(AH163=0,DT73=0),0,AH163*DT73/(AH163+DT73))</f>
        <v>29.1566207451135</v>
      </c>
      <c r="AI73" s="12" t="n">
        <f aca="false">IF(OR(AI163=0,DU73=0),0,AI163*DU73/(AI163+DU73))</f>
        <v>28.3812632633101</v>
      </c>
      <c r="AJ73" s="12" t="n">
        <f aca="false">IF(OR(AJ163=0,DV73=0),0,AJ163*DV73/(AJ163+DV73))</f>
        <v>27.6089442906731</v>
      </c>
      <c r="AK73" s="12" t="n">
        <f aca="false">IF(OR(AK163=0,DW73=0),0,AK163*DW73/(AK163+DW73))</f>
        <v>26.839433097695</v>
      </c>
      <c r="AL73" s="12" t="n">
        <f aca="false">IF(OR(AL163=0,DX73=0),0,AL163*DX73/(AL163+DX73))</f>
        <v>26.0725110517274</v>
      </c>
      <c r="AM73" s="12" t="n">
        <f aca="false">IF(OR(AM163=0,DY73=0),0,AM163*DY73/(AM163+DY73))</f>
        <v>25.4595705780122</v>
      </c>
      <c r="AN73" s="12" t="n">
        <f aca="false">IF(OR(AN163=0,DZ73=0),0,AN163*DZ73/(AN163+DZ73))</f>
        <v>24.8483566494158</v>
      </c>
      <c r="AO73" s="12" t="n">
        <f aca="false">IF(OR(AO163=0,EA73=0),0,AO163*EA73/(AO163+EA73))</f>
        <v>24.2388264688175</v>
      </c>
      <c r="AP73" s="12" t="n">
        <f aca="false">IF(OR(AP163=0,EB73=0),0,AP163*EB73/(AP163+EB73))</f>
        <v>23.6309433842796</v>
      </c>
      <c r="AQ73" s="12" t="n">
        <f aca="false">IF(OR(AQ163=0,EC73=0),0,AQ163*EC73/(AQ163+EC73))</f>
        <v>23.0246769595858</v>
      </c>
      <c r="AR73" s="12" t="n">
        <f aca="false">IF(OR(AR163=0,ED73=0),0,AR163*ED73/(AR163+ED73))</f>
        <v>22.5693025105944</v>
      </c>
      <c r="AS73" s="12" t="n">
        <f aca="false">IF(OR(AS163=0,EE73=0),0,AS163*EE73/(AS163+EE73))</f>
        <v>22.1144851302312</v>
      </c>
      <c r="AT73" s="12" t="n">
        <f aca="false">IF(OR(AT163=0,EF73=0),0,AT163*EF73/(AT163+EF73))</f>
        <v>21.6602800316629</v>
      </c>
      <c r="AU73" s="12" t="n">
        <f aca="false">IF(OR(AU163=0,EG73=0),0,AU163*EG73/(AU163+EG73))</f>
        <v>21.2067443307516</v>
      </c>
      <c r="AV73" s="12" t="n">
        <f aca="false">IF(OR(AV163=0,EH73=0),0,AV163*EH73/(AV163+EH73))</f>
        <v>20.7539372081152</v>
      </c>
      <c r="AW73" s="12" t="n">
        <f aca="false">IF(OR(AW163=0,EI73=0),0,AW163*EI73/(AW163+EI73))</f>
        <v>20.3397282495553</v>
      </c>
      <c r="AX73" s="12" t="n">
        <f aca="false">IF(OR(AX163=0,EJ73=0),0,AX163*EJ73/(AX163+EJ73))</f>
        <v>19.9259830540349</v>
      </c>
      <c r="AY73" s="12" t="n">
        <f aca="false">IF(OR(AY163=0,EK73=0),0,AY163*EK73/(AY163+EK73))</f>
        <v>19.5127734171496</v>
      </c>
      <c r="AZ73" s="12" t="n">
        <f aca="false">IF(OR(AZ163=0,EL73=0),0,AZ163*EL73/(AZ163+EL73))</f>
        <v>19.1001727124977</v>
      </c>
      <c r="BA73" s="12" t="n">
        <f aca="false">IF(OR(BA163=0,EM73=0),0,BA163*EM73/(BA163+EM73))</f>
        <v>18.6882560394911</v>
      </c>
      <c r="BB73" s="12" t="n">
        <f aca="false">IF(OR(BB163=0,EN73=0),0,BB163*EN73/(BB163+EN73))</f>
        <v>18.3448742240502</v>
      </c>
      <c r="BC73" s="12" t="n">
        <f aca="false">IF(OR(BC163=0,EO73=0),0,BC163*EO73/(BC163+EO73))</f>
        <v>18.0014442470444</v>
      </c>
      <c r="BD73" s="12" t="n">
        <f aca="false">IF(OR(BD163=0,EP73=0),0,BD163*EP73/(BD163+EP73))</f>
        <v>17.6580442975777</v>
      </c>
      <c r="BE73" s="12" t="n">
        <f aca="false">IF(OR(BE163=0,EQ73=0),0,BE163*EQ73/(BE163+EQ73))</f>
        <v>17.314752996601</v>
      </c>
      <c r="BF73" s="12" t="n">
        <f aca="false">IF(OR(BF163=0,ER73=0),0,BF163*ER73/(BF163+ER73))</f>
        <v>16.9716495034121</v>
      </c>
      <c r="BG73" s="12" t="n">
        <f aca="false">IF(OR(BG163=0,ES73=0),0,BG163*ES73/(BG163+ES73))</f>
        <v>17.0015122844087</v>
      </c>
      <c r="BH73" s="12" t="n">
        <f aca="false">IF(OR(BH163=0,ET73=0),0,BH163*ET73/(BH163+ET73))</f>
        <v>17.021731151461</v>
      </c>
      <c r="BI73" s="12" t="n">
        <f aca="false">IF(OR(BI163=0,EU73=0),0,BI163*EU73/(BI163+EU73))</f>
        <v>17.0323370955585</v>
      </c>
      <c r="BJ73" s="12" t="n">
        <f aca="false">IF(OR(BJ163=0,EV73=0),0,BJ163*EV73/(BJ163+EV73))</f>
        <v>17.0333658348931</v>
      </c>
      <c r="BK73" s="12" t="n">
        <f aca="false">IF(OR(BK163=0,EW73=0),0,BK163*EW73/(BK163+EW73))</f>
        <v>17.024857426964</v>
      </c>
      <c r="BL73" s="12" t="n">
        <f aca="false">IF(OR(BL163=0,EX73=0),0,BL163*EX73/(BL163+EX73))</f>
        <v>17.1283317319217</v>
      </c>
      <c r="BM73" s="12" t="n">
        <f aca="false">IF(OR(BM163=0,EY73=0),0,BM163*EY73/(BM163+EY73))</f>
        <v>17.2169021554418</v>
      </c>
      <c r="BN73" s="12" t="n">
        <f aca="false">IF(OR(BN163=0,EZ73=0),0,BN163*EZ73/(BN163+EZ73))</f>
        <v>17.2906801860818</v>
      </c>
      <c r="BO73" s="12" t="n">
        <f aca="false">IF(OR(BO163=0,FA73=0),0,BO163*FA73/(BO163+FA73))</f>
        <v>17.3497859022166</v>
      </c>
      <c r="BP73" s="12" t="n">
        <f aca="false">IF(OR(BP163=0,FB73=0),0,BP163*FB73/(BP163+FB73))</f>
        <v>17.3943469753779</v>
      </c>
      <c r="BQ73" s="12" t="n">
        <f aca="false">IF(OR(BQ163=0,FC73=0),0,BQ163*FC73/(BQ163+FC73))</f>
        <v>17.477805546187</v>
      </c>
      <c r="BR73" s="12" t="n">
        <f aca="false">IF(OR(BR163=0,FD73=0),0,BR163*FD73/(BR163+FD73))</f>
        <v>17.5440906079339</v>
      </c>
      <c r="BS73" s="12" t="n">
        <f aca="false">IF(OR(BS163=0,FE73=0),0,BS163*FE73/(BS163+FE73))</f>
        <v>17.5934100427824</v>
      </c>
      <c r="BT73" s="12" t="n">
        <f aca="false">IF(OR(BT163=0,FF73=0),0,BT163*FF73/(BT163+FF73))</f>
        <v>17.6259773614074</v>
      </c>
      <c r="BU73" s="12" t="n">
        <f aca="false">IF(OR(BU163=0,FG73=0),0,BU163*FG73/(BU163+FG73))</f>
        <v>17.6420105216867</v>
      </c>
      <c r="BV73" s="12" t="n">
        <f aca="false">IF(OR(BV163=0,FH73=0),0,BV163*FH73/(BV163+FH73))</f>
        <v>17.7335067043831</v>
      </c>
      <c r="BW73" s="12" t="n">
        <f aca="false">IF(OR(BW163=0,FI73=0),0,BW163*FI73/(BW163+FI73))</f>
        <v>17.803043417538</v>
      </c>
      <c r="BX73" s="12" t="n">
        <f aca="false">IF(OR(BX163=0,FJ73=0),0,BX163*FJ73/(BX163+FJ73))</f>
        <v>17.8510319399819</v>
      </c>
      <c r="BY73" s="12" t="n">
        <f aca="false">IF(OR(BY163=0,FK73=0),0,BY163*FK73/(BY163+FK73))</f>
        <v>17.8778828089864</v>
      </c>
      <c r="BZ73" s="12" t="n">
        <f aca="false">IF(OR(BZ163=0,FL73=0),0,BZ163*FL73/(BZ163+FL73))</f>
        <v>17.88400427242</v>
      </c>
      <c r="CA73" s="12" t="n">
        <f aca="false">IF(OR(CA163=0,FM73=0),0,CA163*FM73/(CA163+FM73))</f>
        <v>17.9846415616993</v>
      </c>
      <c r="CB73" s="12" t="n">
        <f aca="false">IF(OR(CB163=0,FN73=0),0,CB163*FN73/(CB163+FN73))</f>
        <v>18.056499541847</v>
      </c>
      <c r="CC73" s="12" t="n">
        <f aca="false">IF(OR(CC163=0,FO73=0),0,CC163*FO73/(CC163+FO73))</f>
        <v>18.1003714744334</v>
      </c>
      <c r="CD73" s="12" t="n">
        <f aca="false">IF(OR(CD163=0,FP73=0),0,CD163*FP73/(CD163+FP73))</f>
        <v>18.1170304745317</v>
      </c>
      <c r="CE73" s="12" t="n">
        <f aca="false">IF(OR(CE163=0,FQ73=0),0,CE163*FQ73/(CE163+FQ73))</f>
        <v>18.1072280747601</v>
      </c>
      <c r="CF73" s="12" t="n">
        <f aca="false">IF(OR(CF163=0,FR73=0),0,CF163*FR73/(CF163+FR73))</f>
        <v>18.2554174899057</v>
      </c>
      <c r="CG73" s="12" t="n">
        <f aca="false">IF(OR(CG163=0,FS73=0),0,CG163*FS73/(CG163+FS73))</f>
        <v>18.3608194583098</v>
      </c>
      <c r="CH73" s="12" t="n">
        <f aca="false">IF(OR(CH163=0,FT73=0),0,CH163*FT73/(CH163+FT73))</f>
        <v>18.4252727526404</v>
      </c>
      <c r="CI73" s="12" t="n">
        <f aca="false">IF(OR(CI163=0,FU73=0),0,CI163*FU73/(CI163+FU73))</f>
        <v>18.4505188227604</v>
      </c>
      <c r="CJ73" s="12" t="n">
        <f aca="false">IF(OR(CJ163=0,FV73=0),0,CJ163*FV73/(CJ163+FV73))</f>
        <v>18.4382044490119</v>
      </c>
      <c r="CK73" s="12" t="n">
        <f aca="false">IF(OR(CK163=0,FW73=0),0,CK163*FW73/(CK163+FW73))</f>
        <v>18.6864299323988</v>
      </c>
      <c r="CL73" s="12" t="n">
        <f aca="false">IF(OR(CL163=0,FX73=0),0,CL163*FX73/(CL163+FX73))</f>
        <v>18.8616288492731</v>
      </c>
      <c r="CM73" s="12" t="n">
        <f aca="false">IF(OR(CM163=0,FY73=0),0,CM163*FY73/(CM163+FY73))</f>
        <v>18.969029624383</v>
      </c>
      <c r="CN73" s="12" t="n">
        <f aca="false">IF(OR(CN163=0,FZ73=0),0,CN163*FZ73/(CN163+FZ73))</f>
        <v>19.0133672813929</v>
      </c>
      <c r="CO73" s="12" t="n">
        <f aca="false">IF(OR(CO163=0,GA73=0),0,CO163*GA73/(CO163+GA73))</f>
        <v>18.9989318882573</v>
      </c>
      <c r="CP73" s="12" t="n">
        <f aca="false">IF(OR(CP163=0,GB73=0),0,CP163*GB73/(CP163+GB73))</f>
        <v>0</v>
      </c>
      <c r="CQ73" s="12" t="n">
        <f aca="false">IF(OR(CQ163=0,GC73=0),0,CQ163*GC73/(CQ163+GC73))</f>
        <v>0</v>
      </c>
      <c r="CR73" s="0" t="n">
        <f aca="false">IF(F$9=0,0,(SIN(F$12)*COS($E73)+SIN($E73)*COS(F$12))/SIN($E73)*F$9)</f>
        <v>33.8</v>
      </c>
      <c r="CS73" s="0" t="n">
        <f aca="false">IF(G$9=0,0,(SIN(G$12)*COS($E73)+SIN($E73)*COS(G$12))/SIN($E73)*G$9)</f>
        <v>35.2323080982959</v>
      </c>
      <c r="CT73" s="0" t="n">
        <f aca="false">IF(H$9=0,0,(SIN(H$12)*COS($E73)+SIN($E73)*COS(H$12))/SIN($E73)*H$9)</f>
        <v>36.6744936215678</v>
      </c>
      <c r="CU73" s="0" t="n">
        <f aca="false">IF(I$9=0,0,(SIN(I$12)*COS($E73)+SIN($E73)*COS(I$12))/SIN($E73)*I$9)</f>
        <v>38.8447855368227</v>
      </c>
      <c r="CV73" s="0" t="n">
        <f aca="false">IF(J$9=0,0,(SIN(J$12)*COS($E73)+SIN($E73)*COS(J$12))/SIN($E73)*J$9)</f>
        <v>41.0347355241234</v>
      </c>
      <c r="CW73" s="0" t="n">
        <f aca="false">IF(K$9=0,0,(SIN(K$12)*COS($E73)+SIN($E73)*COS(K$12))/SIN($E73)*K$9)</f>
        <v>43.2425448885705</v>
      </c>
      <c r="CX73" s="0" t="n">
        <f aca="false">IF(L$9=0,0,(SIN(L$12)*COS($E73)+SIN($E73)*COS(L$12))/SIN($E73)*L$9)</f>
        <v>45.4664002474936</v>
      </c>
      <c r="CY73" s="0" t="n">
        <f aca="false">IF(M$9=0,0,(SIN(M$12)*COS($E73)+SIN($E73)*COS(M$12))/SIN($E73)*M$9)</f>
        <v>47.7044744303431</v>
      </c>
      <c r="CZ73" s="0" t="n">
        <f aca="false">IF(N$9=0,0,(SIN(N$12)*COS($E73)+SIN($E73)*COS(N$12))/SIN($E73)*N$9)</f>
        <v>51.2358229594793</v>
      </c>
      <c r="DA73" s="0" t="n">
        <f aca="false">IF(O$9=0,0,(SIN(O$12)*COS($E73)+SIN($E73)*COS(O$12))/SIN($E73)*O$9)</f>
        <v>54.7944704068316</v>
      </c>
      <c r="DB73" s="0" t="n">
        <f aca="false">IF(P$9=0,0,(SIN(P$12)*COS($E73)+SIN($E73)*COS(P$12))/SIN($E73)*P$9)</f>
        <v>58.3773755217084</v>
      </c>
      <c r="DC73" s="0" t="n">
        <f aca="false">IF(Q$9=0,0,(SIN(Q$12)*COS($E73)+SIN($E73)*COS(Q$12))/SIN($E73)*Q$9)</f>
        <v>61.9814771909591</v>
      </c>
      <c r="DD73" s="0" t="n">
        <f aca="false">IF(R$9=0,0,(SIN(R$12)*COS($E73)+SIN($E73)*COS(R$12))/SIN($E73)*R$9)</f>
        <v>65.6036959714164</v>
      </c>
      <c r="DE73" s="0" t="n">
        <f aca="false">IF(S$9=0,0,(SIN(S$12)*COS($E73)+SIN($E73)*COS(S$12))/SIN($E73)*S$9)</f>
        <v>62.8663733035557</v>
      </c>
      <c r="DF73" s="0" t="n">
        <f aca="false">IF(T$9=0,0,(SIN(T$12)*COS($E73)+SIN($E73)*COS(T$12))/SIN($E73)*T$9)</f>
        <v>60.0791001176818</v>
      </c>
      <c r="DG73" s="0" t="n">
        <f aca="false">IF(U$9=0,0,(SIN(U$12)*COS($E73)+SIN($E73)*COS(U$12))/SIN($E73)*U$9)</f>
        <v>57.2446047889723</v>
      </c>
      <c r="DH73" s="0" t="n">
        <f aca="false">IF(V$9=0,0,(SIN(V$12)*COS($E73)+SIN($E73)*COS(V$12))/SIN($E73)*V$9)</f>
        <v>54.365638886686</v>
      </c>
      <c r="DI73" s="0" t="n">
        <f aca="false">IF(W$9=0,0,(SIN(W$12)*COS($E73)+SIN($E73)*COS(W$12))/SIN($E73)*W$9)</f>
        <v>51.4449757608582</v>
      </c>
      <c r="DJ73" s="0" t="n">
        <f aca="false">IF(X$9=0,0,(SIN(X$12)*COS($E73)+SIN($E73)*COS(X$12))/SIN($E73)*X$9)</f>
        <v>49.7199912965153</v>
      </c>
      <c r="DK73" s="0" t="n">
        <f aca="false">IF(Y$9=0,0,(SIN(Y$12)*COS($E73)+SIN($E73)*COS(Y$12))/SIN($E73)*Y$9)</f>
        <v>47.9669162904349</v>
      </c>
      <c r="DL73" s="0" t="n">
        <f aca="false">IF(Z$9=0,0,(SIN(Z$12)*COS($E73)+SIN($E73)*COS(Z$12))/SIN($E73)*Z$9)</f>
        <v>46.1874490142295</v>
      </c>
      <c r="DM73" s="0" t="n">
        <f aca="false">IF(AA$9=0,0,(SIN(AA$12)*COS($E73)+SIN($E73)*COS(AA$12))/SIN($E73)*AA$9)</f>
        <v>44.3832993674847</v>
      </c>
      <c r="DN73" s="0" t="n">
        <f aca="false">IF(AB$9=0,0,(SIN(AB$12)*COS($E73)+SIN($E73)*COS(AB$12))/SIN($E73)*AB$9)</f>
        <v>42.5561880011668</v>
      </c>
      <c r="DO73" s="0" t="n">
        <f aca="false">IF(AC$9=0,0,(SIN(AC$12)*COS($E73)+SIN($E73)*COS(AC$12))/SIN($E73)*AC$9)</f>
        <v>41.3900998295658</v>
      </c>
      <c r="DP73" s="0" t="n">
        <f aca="false">IF(AD$9=0,0,(SIN(AD$12)*COS($E73)+SIN($E73)*COS(AD$12))/SIN($E73)*AD$9)</f>
        <v>40.2068150941332</v>
      </c>
      <c r="DQ73" s="0" t="n">
        <f aca="false">IF(AE$9=0,0,(SIN(AE$12)*COS($E73)+SIN($E73)*COS(AE$12))/SIN($E73)*AE$9)</f>
        <v>39.0074568871434</v>
      </c>
      <c r="DR73" s="0" t="n">
        <f aca="false">IF(AF$9=0,0,(SIN(AF$12)*COS($E73)+SIN($E73)*COS(AF$12))/SIN($E73)*AF$9)</f>
        <v>37.7931543624688</v>
      </c>
      <c r="DS73" s="0" t="n">
        <f aca="false">IF(AG$9=0,0,(SIN(AG$12)*COS($E73)+SIN($E73)*COS(AG$12))/SIN($E73)*AG$9)</f>
        <v>36.5650421589621</v>
      </c>
      <c r="DT73" s="0" t="n">
        <f aca="false">IF(AH$9=0,0,(SIN(AH$12)*COS($E73)+SIN($E73)*COS(AH$12))/SIN($E73)*AH$9)</f>
        <v>35.6672138007377</v>
      </c>
      <c r="DU73" s="0" t="n">
        <f aca="false">IF(AI$9=0,0,(SIN(AI$12)*COS($E73)+SIN($E73)*COS(AI$12))/SIN($E73)*AI$9)</f>
        <v>34.757963663349</v>
      </c>
      <c r="DV73" s="0" t="n">
        <f aca="false">IF(AJ$9=0,0,(SIN(AJ$12)*COS($E73)+SIN($E73)*COS(AJ$12))/SIN($E73)*AJ$9)</f>
        <v>33.8381259135204</v>
      </c>
      <c r="DW73" s="0" t="n">
        <f aca="false">IF(AK$9=0,0,(SIN(AK$12)*COS($E73)+SIN($E73)*COS(AK$12))/SIN($E73)*AK$9)</f>
        <v>32.9085379430659</v>
      </c>
      <c r="DX73" s="0" t="n">
        <f aca="false">IF(AL$9=0,0,(SIN(AL$12)*COS($E73)+SIN($E73)*COS(AL$12))/SIN($E73)*AL$9)</f>
        <v>31.9700399440823</v>
      </c>
      <c r="DY73" s="0" t="n">
        <f aca="false">IF(AM$9=0,0,(SIN(AM$12)*COS($E73)+SIN($E73)*COS(AM$12))/SIN($E73)*AM$9)</f>
        <v>31.2515882663079</v>
      </c>
      <c r="DZ73" s="0" t="n">
        <f aca="false">IF(AN$9=0,0,(SIN(AN$12)*COS($E73)+SIN($E73)*COS(AN$12))/SIN($E73)*AN$9)</f>
        <v>30.5252873802485</v>
      </c>
      <c r="EA73" s="0" t="n">
        <f aca="false">IF(AO$9=0,0,(SIN(AO$12)*COS($E73)+SIN($E73)*COS(AO$12))/SIN($E73)*AO$9)</f>
        <v>29.7917751520501</v>
      </c>
      <c r="EB73" s="0" t="n">
        <f aca="false">IF(AP$9=0,0,(SIN(AP$12)*COS($E73)+SIN($E73)*COS(AP$12))/SIN($E73)*AP$9)</f>
        <v>29.0516910087966</v>
      </c>
      <c r="EC73" s="0" t="n">
        <f aca="false">IF(AQ$9=0,0,(SIN(AQ$12)*COS($E73)+SIN($E73)*COS(AQ$12))/SIN($E73)*AQ$9)</f>
        <v>28.3056756170183</v>
      </c>
      <c r="ED73" s="0" t="n">
        <f aca="false">IF(AR$9=0,0,(SIN(AR$12)*COS($E73)+SIN($E73)*COS(AR$12))/SIN($E73)*AR$9)</f>
        <v>27.7802260574583</v>
      </c>
      <c r="EE73" s="0" t="n">
        <f aca="false">IF(AS$9=0,0,(SIN(AS$12)*COS($E73)+SIN($E73)*COS(AS$12))/SIN($E73)*AS$9)</f>
        <v>27.2488116016086</v>
      </c>
      <c r="EF73" s="0" t="n">
        <f aca="false">IF(AT$9=0,0,(SIN(AT$12)*COS($E73)+SIN($E73)*COS(AT$12))/SIN($E73)*AT$9)</f>
        <v>26.711868913252</v>
      </c>
      <c r="EG73" s="0" t="n">
        <f aca="false">IF(AU$9=0,0,(SIN(AU$12)*COS($E73)+SIN($E73)*COS(AU$12))/SIN($E73)*AU$9)</f>
        <v>26.1698354957409</v>
      </c>
      <c r="EH73" s="0" t="n">
        <f aca="false">IF(AV$9=0,0,(SIN(AV$12)*COS($E73)+SIN($E73)*COS(AV$12))/SIN($E73)*AV$9)</f>
        <v>25.6231494752824</v>
      </c>
      <c r="EI73" s="0" t="n">
        <f aca="false">IF(AW$9=0,0,(SIN(AW$12)*COS($E73)+SIN($E73)*COS(AW$12))/SIN($E73)*AW$9)</f>
        <v>25.1299377457326</v>
      </c>
      <c r="EJ73" s="0" t="n">
        <f aca="false">IF(AX$9=0,0,(SIN(AX$12)*COS($E73)+SIN($E73)*COS(AX$12))/SIN($E73)*AX$9)</f>
        <v>24.6324310482496</v>
      </c>
      <c r="EK73" s="0" t="n">
        <f aca="false">IF(AY$9=0,0,(SIN(AY$12)*COS($E73)+SIN($E73)*COS(AY$12))/SIN($E73)*AY$9)</f>
        <v>24.1310155988264</v>
      </c>
      <c r="EL73" s="0" t="n">
        <f aca="false">IF(AZ$9=0,0,(SIN(AZ$12)*COS($E73)+SIN($E73)*COS(AZ$12))/SIN($E73)*AZ$9)</f>
        <v>23.6260777091728</v>
      </c>
      <c r="EM73" s="0" t="n">
        <f aca="false">IF(BA$9=0,0,(SIN(BA$12)*COS($E73)+SIN($E73)*COS(BA$12))/SIN($E73)*BA$9)</f>
        <v>23.1180035978911</v>
      </c>
      <c r="EN73" s="0" t="n">
        <f aca="false">IF(BB$9=0,0,(SIN(BB$12)*COS($E73)+SIN($E73)*COS(BB$12))/SIN($E73)*BB$9)</f>
        <v>22.7109612029639</v>
      </c>
      <c r="EO73" s="0" t="n">
        <f aca="false">IF(BC$9=0,0,(SIN(BC$12)*COS($E73)+SIN($E73)*COS(BC$12))/SIN($E73)*BC$9)</f>
        <v>22.3002750541999</v>
      </c>
      <c r="EP73" s="0" t="n">
        <f aca="false">IF(BD$9=0,0,(SIN(BD$12)*COS($E73)+SIN($E73)*COS(BD$12))/SIN($E73)*BD$9)</f>
        <v>21.8862357075242</v>
      </c>
      <c r="EQ73" s="0" t="n">
        <f aca="false">IF(BE$9=0,0,(SIN(BE$12)*COS($E73)+SIN($E73)*COS(BE$12))/SIN($E73)*BE$9)</f>
        <v>21.469133692518</v>
      </c>
      <c r="ER73" s="0" t="n">
        <f aca="false">IF(BF$9=0,0,(SIN(BF$12)*COS($E73)+SIN($E73)*COS(BF$12))/SIN($E73)*BF$9)</f>
        <v>21.0492593738397</v>
      </c>
      <c r="ES73" s="0" t="n">
        <f aca="false">IF(BG$9=0,0,(SIN(BG$12)*COS($E73)+SIN($E73)*COS(BG$12))/SIN($E73)*BG$9)</f>
        <v>21.2034700782121</v>
      </c>
      <c r="ET73" s="0" t="n">
        <f aca="false">IF(BH$9=0,0,(SIN(BH$12)*COS($E73)+SIN($E73)*COS(BH$12))/SIN($E73)*BH$9)</f>
        <v>21.3463523181046</v>
      </c>
      <c r="EU73" s="0" t="n">
        <f aca="false">IF(BI$9=0,0,(SIN(BI$12)*COS($E73)+SIN($E73)*COS(BI$12))/SIN($E73)*BI$9)</f>
        <v>21.4776724264443</v>
      </c>
      <c r="EV73" s="0" t="n">
        <f aca="false">IF(BJ$9=0,0,(SIN(BJ$12)*COS($E73)+SIN($E73)*COS(BJ$12))/SIN($E73)*BJ$9)</f>
        <v>21.5972017993677</v>
      </c>
      <c r="EW73" s="0" t="n">
        <f aca="false">IF(BK$9=0,0,(SIN(BK$12)*COS($E73)+SIN($E73)*COS(BK$12))/SIN($E73)*BK$9)</f>
        <v>21.7047170233055</v>
      </c>
      <c r="EX73" s="0" t="n">
        <f aca="false">IF(BL$9=0,0,(SIN(BL$12)*COS($E73)+SIN($E73)*COS(BL$12))/SIN($E73)*BL$9)</f>
        <v>22</v>
      </c>
      <c r="EY73" s="0" t="n">
        <f aca="false">IF(BM$9=0,0,(SIN(BM$12)*COS($E73)+SIN($E73)*COS(BM$12))/SIN($E73)*BM$9)</f>
        <v>22.2789075367179</v>
      </c>
      <c r="EZ73" s="0" t="n">
        <f aca="false">IF(BN$9=0,0,(SIN(BN$12)*COS($E73)+SIN($E73)*COS(BN$12))/SIN($E73)*BN$9)</f>
        <v>22.5410515624324</v>
      </c>
      <c r="FA73" s="0" t="n">
        <f aca="false">IF(BO$9=0,0,(SIN(BO$12)*COS($E73)+SIN($E73)*COS(BO$12))/SIN($E73)*BO$9)</f>
        <v>22.7860521515779</v>
      </c>
      <c r="FB73" s="0" t="n">
        <f aca="false">IF(BP$9=0,0,(SIN(BP$12)*COS($E73)+SIN($E73)*COS(BP$12))/SIN($E73)*BP$9)</f>
        <v>23.0135377311847</v>
      </c>
      <c r="FC73" s="0" t="n">
        <f aca="false">IF(BQ$9=0,0,(SIN(BQ$12)*COS($E73)+SIN($E73)*COS(BQ$12))/SIN($E73)*BQ$9)</f>
        <v>23.3179336326155</v>
      </c>
      <c r="FD73" s="0" t="n">
        <f aca="false">IF(BR$9=0,0,(SIN(BR$12)*COS($E73)+SIN($E73)*COS(BR$12))/SIN($E73)*BR$9)</f>
        <v>23.6018367155231</v>
      </c>
      <c r="FE73" s="0" t="n">
        <f aca="false">IF(BS$9=0,0,(SIN(BS$12)*COS($E73)+SIN($E73)*COS(BS$12))/SIN($E73)*BS$9)</f>
        <v>23.8648160846289</v>
      </c>
      <c r="FF73" s="0" t="n">
        <f aca="false">IF(BT$9=0,0,(SIN(BT$12)*COS($E73)+SIN($E73)*COS(BT$12))/SIN($E73)*BT$9)</f>
        <v>24.1064514018413</v>
      </c>
      <c r="FG73" s="0" t="n">
        <f aca="false">IF(BU$9=0,0,(SIN(BU$12)*COS($E73)+SIN($E73)*COS(BU$12))/SIN($E73)*BU$9)</f>
        <v>24.3263331179325</v>
      </c>
      <c r="FH73" s="0" t="n">
        <f aca="false">IF(BV$9=0,0,(SIN(BV$12)*COS($E73)+SIN($E73)*COS(BV$12))/SIN($E73)*BV$9)</f>
        <v>24.7017732988956</v>
      </c>
      <c r="FI73" s="0" t="n">
        <f aca="false">IF(BW$9=0,0,(SIN(BW$12)*COS($E73)+SIN($E73)*COS(BW$12))/SIN($E73)*BW$9)</f>
        <v>25.0495968640585</v>
      </c>
      <c r="FJ73" s="0" t="n">
        <f aca="false">IF(BX$9=0,0,(SIN(BX$12)*COS($E73)+SIN($E73)*COS(BX$12))/SIN($E73)*BX$9)</f>
        <v>25.3692678971538</v>
      </c>
      <c r="FK73" s="0" t="n">
        <f aca="false">IF(BY$9=0,0,(SIN(BY$12)*COS($E73)+SIN($E73)*COS(BY$12))/SIN($E73)*BY$9)</f>
        <v>25.6602653087034</v>
      </c>
      <c r="FL73" s="0" t="n">
        <f aca="false">IF(BZ$9=0,0,(SIN(BZ$12)*COS($E73)+SIN($E73)*COS(BZ$12))/SIN($E73)*BZ$9)</f>
        <v>25.9220831238152</v>
      </c>
      <c r="FM73" s="0" t="n">
        <f aca="false">IF(CA$9=0,0,(SIN(CA$12)*COS($E73)+SIN($E73)*COS(CA$12))/SIN($E73)*CA$9)</f>
        <v>26.4009687895022</v>
      </c>
      <c r="FN73" s="0" t="n">
        <f aca="false">IF(CB$9=0,0,(SIN(CB$12)*COS($E73)+SIN($E73)*COS(CB$12))/SIN($E73)*CB$9)</f>
        <v>26.8413173677229</v>
      </c>
      <c r="FO73" s="0" t="n">
        <f aca="false">IF(CC$9=0,0,(SIN(CC$12)*COS($E73)+SIN($E73)*COS(CC$12))/SIN($E73)*CC$9)</f>
        <v>27.2424482460766</v>
      </c>
      <c r="FP73" s="0" t="n">
        <f aca="false">IF(CD$9=0,0,(SIN(CD$12)*COS($E73)+SIN($E73)*COS(CD$12))/SIN($E73)*CD$9)</f>
        <v>27.6037022138179</v>
      </c>
      <c r="FQ73" s="0" t="n">
        <f aca="false">IF(CE$9=0,0,(SIN(CE$12)*COS($E73)+SIN($E73)*COS(CE$12))/SIN($E73)*CE$9)</f>
        <v>27.9244418262414</v>
      </c>
      <c r="FR73" s="0" t="n">
        <f aca="false">IF(CF$9=0,0,(SIN(CF$12)*COS($E73)+SIN($E73)*COS(CF$12))/SIN($E73)*CF$9)</f>
        <v>28.6541164152423</v>
      </c>
      <c r="FS73" s="0" t="n">
        <f aca="false">IF(CG$9=0,0,(SIN(CG$12)*COS($E73)+SIN($E73)*COS(CG$12))/SIN($E73)*CG$9)</f>
        <v>29.3238597497156</v>
      </c>
      <c r="FT73" s="0" t="n">
        <f aca="false">IF(CH$9=0,0,(SIN(CH$12)*COS($E73)+SIN($E73)*COS(CH$12))/SIN($E73)*CH$9)</f>
        <v>29.9326988106624</v>
      </c>
      <c r="FU73" s="0" t="n">
        <f aca="false">IF(CI$9=0,0,(SIN(CI$12)*COS($E73)+SIN($E73)*COS(CI$12))/SIN($E73)*CI$9)</f>
        <v>30.4796949622727</v>
      </c>
      <c r="FV73" s="0" t="n">
        <f aca="false">IF(CJ$9=0,0,(SIN(CJ$12)*COS($E73)+SIN($E73)*COS(CJ$12))/SIN($E73)*CJ$9)</f>
        <v>30.9639444672677</v>
      </c>
      <c r="FW73" s="0" t="n">
        <f aca="false">IF(CK$9=0,0,(SIN(CK$12)*COS($E73)+SIN($E73)*COS(CK$12))/SIN($E73)*CK$9)</f>
        <v>32.2582396437382</v>
      </c>
      <c r="FX73" s="0" t="n">
        <f aca="false">IF(CL$9=0,0,(SIN(CL$12)*COS($E73)+SIN($E73)*COS(CL$12))/SIN($E73)*CL$9)</f>
        <v>33.4458485386509</v>
      </c>
      <c r="FY73" s="0" t="n">
        <f aca="false">IF(CM$9=0,0,(SIN(CM$12)*COS($E73)+SIN($E73)*COS(CM$12))/SIN($E73)*CM$9)</f>
        <v>34.5251959690953</v>
      </c>
      <c r="FZ73" s="0" t="n">
        <f aca="false">IF(CN$9=0,0,(SIN(CN$12)*COS($E73)+SIN($E73)*COS(CN$12))/SIN($E73)*CN$9)</f>
        <v>35.4947696038008</v>
      </c>
      <c r="GA73" s="0" t="n">
        <f aca="false">IF(CO$9=0,0,(SIN(CO$12)*COS($E73)+SIN($E73)*COS(CO$12))/SIN($E73)*CO$9)</f>
        <v>36.3531207843284</v>
      </c>
      <c r="GB73" s="0" t="n">
        <f aca="false">IF(CP$9=0,0,(SIN(CP$12)*COS($E73)+SIN($E73)*COS(CP$12))/SIN($E73)*CP$9)</f>
        <v>0</v>
      </c>
      <c r="GC73" s="0" t="n">
        <f aca="false">IF(CQ$9=0,0,(SIN(CQ$12)*COS($E73)+SIN($E73)*COS(CQ$12))/SIN($E73)*CQ$9)</f>
        <v>0</v>
      </c>
    </row>
    <row r="74" customFormat="false" ht="12.8" hidden="true" customHeight="false" outlineLevel="0" collapsed="false">
      <c r="A74" s="0" t="n">
        <f aca="false">MAX($F74:$CQ74)</f>
        <v>54.9670913889123</v>
      </c>
      <c r="B74" s="91" t="n">
        <f aca="false">IF(ISNA(INDEX(vmg!$B$6:$B$151,MATCH($C74,vmg!$F$6:$F$151,0))),IF(ISNA(INDEX(vmg!$B$6:$B$151,MATCH($C74,vmg!$D$6:$D$151,0))),0,INDEX(vmg!$B$6:$B$151,MATCH($C74,vmg!$D$6:$D$151,0))),INDEX(vmg!$B$6:$B$151,MATCH($C74,vmg!$F$6:$F$151,0)))</f>
        <v>75</v>
      </c>
      <c r="C74" s="90" t="n">
        <f aca="false">MOD(Best +D74,360)</f>
        <v>143</v>
      </c>
      <c r="D74" s="90" t="n">
        <f aca="false">D73+1</f>
        <v>62</v>
      </c>
      <c r="E74" s="1" t="n">
        <f aca="false">D74*PI()/180</f>
        <v>1.08210413623648</v>
      </c>
      <c r="F74" s="12" t="n">
        <f aca="false">IF(OR(F164=0,CR74=0),0,F164*CR74/(F164+CR74))</f>
        <v>33.79999885756</v>
      </c>
      <c r="G74" s="12" t="n">
        <f aca="false">IF(OR(G164=0,CS74=0),0,G164*CS74/(G164+CS74))</f>
        <v>34.8975616875129</v>
      </c>
      <c r="H74" s="12" t="n">
        <f aca="false">IF(OR(H164=0,CT74=0),0,H164*CT74/(H164+CT74))</f>
        <v>35.9637757000443</v>
      </c>
      <c r="I74" s="12" t="n">
        <f aca="false">IF(OR(I164=0,CU74=0),0,I164*CU74/(I164+CU74))</f>
        <v>37.6745801112444</v>
      </c>
      <c r="J74" s="12" t="n">
        <f aca="false">IF(OR(J164=0,CV74=0),0,J164*CV74/(J164+CV74))</f>
        <v>39.3316217158289</v>
      </c>
      <c r="K74" s="12" t="n">
        <f aca="false">IF(OR(K164=0,CW74=0),0,K164*CW74/(K164+CW74))</f>
        <v>40.9307678206788</v>
      </c>
      <c r="L74" s="12" t="n">
        <f aca="false">IF(OR(L164=0,CX74=0),0,L164*CX74/(L164+CX74))</f>
        <v>42.4684177798797</v>
      </c>
      <c r="M74" s="12" t="n">
        <f aca="false">IF(OR(M164=0,CY74=0),0,M164*CY74/(M164+CY74))</f>
        <v>43.9415046950798</v>
      </c>
      <c r="N74" s="12" t="n">
        <f aca="false">IF(OR(N164=0,CZ74=0),0,N164*CZ74/(N164+CZ74))</f>
        <v>46.4036965175171</v>
      </c>
      <c r="O74" s="12" t="n">
        <f aca="false">IF(OR(O164=0,DA74=0),0,O164*DA74/(O164+DA74))</f>
        <v>48.7418628070363</v>
      </c>
      <c r="P74" s="12" t="n">
        <f aca="false">IF(OR(P164=0,DB74=0),0,P164*DB74/(P164+DB74))</f>
        <v>50.9507562437424</v>
      </c>
      <c r="Q74" s="12" t="n">
        <f aca="false">IF(OR(Q164=0,DC74=0),0,Q164*DC74/(Q164+DC74))</f>
        <v>53.0266180298244</v>
      </c>
      <c r="R74" s="12" t="n">
        <f aca="false">IF(OR(R164=0,DD74=0),0,R164*DD74/(R164+DD74))</f>
        <v>54.9670913889123</v>
      </c>
      <c r="S74" s="12" t="n">
        <f aca="false">IF(OR(S164=0,DE74=0),0,S164*DE74/(S164+DE74))</f>
        <v>52.3948975831635</v>
      </c>
      <c r="T74" s="12" t="n">
        <f aca="false">IF(OR(T164=0,DF74=0),0,T164*DF74/(T164+DF74))</f>
        <v>49.8705687038098</v>
      </c>
      <c r="U74" s="12" t="n">
        <f aca="false">IF(OR(U164=0,DG74=0),0,U164*DG74/(U164+DG74))</f>
        <v>47.3862205520931</v>
      </c>
      <c r="V74" s="12" t="n">
        <f aca="false">IF(OR(V164=0,DH74=0),0,V164*DH74/(V164+DH74))</f>
        <v>44.9343868702465</v>
      </c>
      <c r="W74" s="12" t="n">
        <f aca="false">IF(OR(W164=0,DI74=0),0,W164*DI74/(W164+DI74))</f>
        <v>42.5079282865903</v>
      </c>
      <c r="X74" s="12" t="n">
        <f aca="false">IF(OR(X164=0,DJ74=0),0,X164*DJ74/(X164+DJ74))</f>
        <v>40.9460940134472</v>
      </c>
      <c r="Y74" s="12" t="n">
        <f aca="false">IF(OR(Y164=0,DK74=0),0,Y164*DK74/(Y164+DK74))</f>
        <v>39.401342212137</v>
      </c>
      <c r="Z74" s="12" t="n">
        <f aca="false">IF(OR(Z164=0,DL74=0),0,Z164*DL74/(Z164+DL74))</f>
        <v>37.8713242114277</v>
      </c>
      <c r="AA74" s="12" t="n">
        <f aca="false">IF(OR(AA164=0,DM74=0),0,AA164*DM74/(AA164+DM74))</f>
        <v>36.3537891561503</v>
      </c>
      <c r="AB74" s="12" t="n">
        <f aca="false">IF(OR(AB164=0,DN74=0),0,AB164*DN74/(AB164+DN74))</f>
        <v>34.8465686315878</v>
      </c>
      <c r="AC74" s="12" t="n">
        <f aca="false">IF(OR(AC164=0,DO74=0),0,AC164*DO74/(AC164+DO74))</f>
        <v>33.8076457948062</v>
      </c>
      <c r="AD74" s="12" t="n">
        <f aca="false">IF(OR(AD164=0,DP74=0),0,AD164*DP74/(AD164+DP74))</f>
        <v>32.7759712426135</v>
      </c>
      <c r="AE74" s="12" t="n">
        <f aca="false">IF(OR(AE164=0,DQ74=0),0,AE164*DQ74/(AE164+DQ74))</f>
        <v>31.7508151466212</v>
      </c>
      <c r="AF74" s="12" t="n">
        <f aca="false">IF(OR(AF164=0,DR74=0),0,AF164*DR74/(AF164+DR74))</f>
        <v>30.7314783964472</v>
      </c>
      <c r="AG74" s="12" t="n">
        <f aca="false">IF(OR(AG164=0,DS74=0),0,AG164*DS74/(AG164+DS74))</f>
        <v>29.7172898535567</v>
      </c>
      <c r="AH74" s="12" t="n">
        <f aca="false">IF(OR(AH164=0,DT74=0),0,AH164*DT74/(AH164+DT74))</f>
        <v>28.935835594811</v>
      </c>
      <c r="AI74" s="12" t="n">
        <f aca="false">IF(OR(AI164=0,DU74=0),0,AI164*DU74/(AI164+DU74))</f>
        <v>28.1580158679249</v>
      </c>
      <c r="AJ74" s="12" t="n">
        <f aca="false">IF(OR(AJ164=0,DV74=0),0,AJ164*DV74/(AJ164+DV74))</f>
        <v>27.3835886226695</v>
      </c>
      <c r="AK74" s="12" t="n">
        <f aca="false">IF(OR(AK164=0,DW74=0),0,AK164*DW74/(AK164+DW74))</f>
        <v>26.612324830891</v>
      </c>
      <c r="AL74" s="12" t="n">
        <f aca="false">IF(OR(AL164=0,DX74=0),0,AL164*DX74/(AL164+DX74))</f>
        <v>25.8440080101297</v>
      </c>
      <c r="AM74" s="12" t="n">
        <f aca="false">IF(OR(AM164=0,DY74=0),0,AM164*DY74/(AM164+DY74))</f>
        <v>25.2289212757616</v>
      </c>
      <c r="AN74" s="12" t="n">
        <f aca="false">IF(OR(AN164=0,DZ74=0),0,AN164*DZ74/(AN164+DZ74))</f>
        <v>24.6158360302549</v>
      </c>
      <c r="AO74" s="12" t="n">
        <f aca="false">IF(OR(AO164=0,EA74=0),0,AO164*EA74/(AO164+EA74))</f>
        <v>24.0047097038112</v>
      </c>
      <c r="AP74" s="12" t="n">
        <f aca="false">IF(OR(AP164=0,EB74=0),0,AP164*EB74/(AP164+EB74))</f>
        <v>23.3955061113169</v>
      </c>
      <c r="AQ74" s="12" t="n">
        <f aca="false">IF(OR(AQ164=0,EC74=0),0,AQ164*EC74/(AQ164+EC74))</f>
        <v>22.7881955169931</v>
      </c>
      <c r="AR74" s="12" t="n">
        <f aca="false">IF(OR(AR164=0,ED74=0),0,AR164*ED74/(AR164+ED74))</f>
        <v>22.3307360889381</v>
      </c>
      <c r="AS74" s="12" t="n">
        <f aca="false">IF(OR(AS164=0,EE74=0),0,AS164*EE74/(AS164+EE74))</f>
        <v>21.8740296134538</v>
      </c>
      <c r="AT74" s="12" t="n">
        <f aca="false">IF(OR(AT164=0,EF74=0),0,AT164*EF74/(AT164+EF74))</f>
        <v>21.4181305939625</v>
      </c>
      <c r="AU74" s="12" t="n">
        <f aca="false">IF(OR(AU164=0,EG74=0),0,AU164*EG74/(AU164+EG74))</f>
        <v>20.9630955413077</v>
      </c>
      <c r="AV74" s="12" t="n">
        <f aca="false">IF(OR(AV164=0,EH74=0),0,AV164*EH74/(AV164+EH74))</f>
        <v>20.5089831303113</v>
      </c>
      <c r="AW74" s="12" t="n">
        <f aca="false">IF(OR(AW164=0,EI74=0),0,AW164*EI74/(AW164+EI74))</f>
        <v>20.0932715596477</v>
      </c>
      <c r="AX74" s="12" t="n">
        <f aca="false">IF(OR(AX164=0,EJ74=0),0,AX164*EJ74/(AX164+EJ74))</f>
        <v>19.6781971831196</v>
      </c>
      <c r="AY74" s="12" t="n">
        <f aca="false">IF(OR(AY164=0,EK74=0),0,AY164*EK74/(AY164+EK74))</f>
        <v>19.2638312312985</v>
      </c>
      <c r="AZ74" s="12" t="n">
        <f aca="false">IF(OR(AZ164=0,EL74=0),0,AZ164*EL74/(AZ164+EL74))</f>
        <v>18.8502465781617</v>
      </c>
      <c r="BA74" s="12" t="n">
        <f aca="false">IF(OR(BA164=0,EM74=0),0,BA164*EM74/(BA164+EM74))</f>
        <v>18.437517884265</v>
      </c>
      <c r="BB74" s="12" t="n">
        <f aca="false">IF(OR(BB164=0,EN74=0),0,BB164*EN74/(BB164+EN74))</f>
        <v>18.0926848689275</v>
      </c>
      <c r="BC74" s="12" t="n">
        <f aca="false">IF(OR(BC164=0,EO74=0),0,BC164*EO74/(BC164+EO74))</f>
        <v>17.7479400353049</v>
      </c>
      <c r="BD74" s="12" t="n">
        <f aca="false">IF(OR(BD164=0,EP74=0),0,BD164*EP74/(BD164+EP74))</f>
        <v>17.4033609165097</v>
      </c>
      <c r="BE74" s="12" t="n">
        <f aca="false">IF(OR(BE164=0,EQ74=0),0,BE164*EQ74/(BE164+EQ74))</f>
        <v>17.0590255110396</v>
      </c>
      <c r="BF74" s="12" t="n">
        <f aca="false">IF(OR(BF164=0,ER74=0),0,BF164*ER74/(BF164+ER74))</f>
        <v>16.7150123861856</v>
      </c>
      <c r="BG74" s="12" t="n">
        <f aca="false">IF(OR(BG164=0,ES74=0),0,BG164*ES74/(BG164+ES74))</f>
        <v>16.7390172260814</v>
      </c>
      <c r="BH74" s="12" t="n">
        <f aca="false">IF(OR(BH164=0,ET74=0),0,BH164*ET74/(BH164+ET74))</f>
        <v>16.7534091559509</v>
      </c>
      <c r="BI74" s="12" t="n">
        <f aca="false">IF(OR(BI164=0,EU74=0),0,BI164*EU74/(BI164+EU74))</f>
        <v>16.7582211441845</v>
      </c>
      <c r="BJ74" s="12" t="n">
        <f aca="false">IF(OR(BJ164=0,EV74=0),0,BJ164*EV74/(BJ164+EV74))</f>
        <v>16.7534907964282</v>
      </c>
      <c r="BK74" s="12" t="n">
        <f aca="false">IF(OR(BK164=0,EW74=0),0,BK164*EW74/(BK164+EW74))</f>
        <v>16.7392599722121</v>
      </c>
      <c r="BL74" s="12" t="n">
        <f aca="false">IF(OR(BL164=0,EX74=0),0,BL164*EX74/(BL164+EX74))</f>
        <v>16.8352195905813</v>
      </c>
      <c r="BM74" s="12" t="n">
        <f aca="false">IF(OR(BM164=0,EY74=0),0,BM164*EY74/(BM164+EY74))</f>
        <v>16.9163246803901</v>
      </c>
      <c r="BN74" s="12" t="n">
        <f aca="false">IF(OR(BN164=0,EZ74=0),0,BN164*EZ74/(BN164+EZ74))</f>
        <v>16.9826891815782</v>
      </c>
      <c r="BO74" s="12" t="n">
        <f aca="false">IF(OR(BO164=0,FA74=0),0,BO164*FA74/(BO164+FA74))</f>
        <v>17.0344354336927</v>
      </c>
      <c r="BP74" s="12" t="n">
        <f aca="false">IF(OR(BP164=0,FB74=0),0,BP164*FB74/(BP164+FB74))</f>
        <v>17.0716931922143</v>
      </c>
      <c r="BQ74" s="12" t="n">
        <f aca="false">IF(OR(BQ164=0,FC74=0),0,BQ164*FC74/(BQ164+FC74))</f>
        <v>17.1470210733156</v>
      </c>
      <c r="BR74" s="12" t="n">
        <f aca="false">IF(OR(BR164=0,FD74=0),0,BR164*FD74/(BR164+FD74))</f>
        <v>17.2052484481464</v>
      </c>
      <c r="BS74" s="12" t="n">
        <f aca="false">IF(OR(BS164=0,FE74=0),0,BS164*FE74/(BS164+FE74))</f>
        <v>17.2465847775991</v>
      </c>
      <c r="BT74" s="12" t="n">
        <f aca="false">IF(OR(BT164=0,FF74=0),0,BT164*FF74/(BT164+FF74))</f>
        <v>17.2712449716083</v>
      </c>
      <c r="BU74" s="12" t="n">
        <f aca="false">IF(OR(BU164=0,FG74=0),0,BU164*FG74/(BU164+FG74))</f>
        <v>17.279448224136</v>
      </c>
      <c r="BV74" s="12" t="n">
        <f aca="false">IF(OR(BV164=0,FH74=0),0,BV164*FH74/(BV164+FH74))</f>
        <v>17.3615060561364</v>
      </c>
      <c r="BW74" s="12" t="n">
        <f aca="false">IF(OR(BW164=0,FI74=0),0,BW164*FI74/(BW164+FI74))</f>
        <v>17.4217224013161</v>
      </c>
      <c r="BX74" s="12" t="n">
        <f aca="false">IF(OR(BX164=0,FJ74=0),0,BX164*FJ74/(BX164+FJ74))</f>
        <v>17.4605081881347</v>
      </c>
      <c r="BY74" s="12" t="n">
        <f aca="false">IF(OR(BY164=0,FK74=0),0,BY164*FK74/(BY164+FK74))</f>
        <v>17.4782734603635</v>
      </c>
      <c r="BZ74" s="12" t="n">
        <f aca="false">IF(OR(BZ164=0,FL74=0),0,BZ164*FL74/(BZ164+FL74))</f>
        <v>17.4754258514031</v>
      </c>
      <c r="CA74" s="12" t="n">
        <f aca="false">IF(OR(CA164=0,FM74=0),0,CA164*FM74/(CA164+FM74))</f>
        <v>17.5648654954638</v>
      </c>
      <c r="CB74" s="12" t="n">
        <f aca="false">IF(OR(CB164=0,FN74=0),0,CB164*FN74/(CB164+FN74))</f>
        <v>17.6257205562199</v>
      </c>
      <c r="CC74" s="12" t="n">
        <f aca="false">IF(OR(CC164=0,FO74=0),0,CC164*FO74/(CC164+FO74))</f>
        <v>17.6587792571017</v>
      </c>
      <c r="CD74" s="12" t="n">
        <f aca="false">IF(OR(CD164=0,FP74=0),0,CD164*FP74/(CD164+FP74))</f>
        <v>17.6648097637546</v>
      </c>
      <c r="CE74" s="12" t="n">
        <f aca="false">IF(OR(CE164=0,FQ74=0),0,CE164*FQ74/(CE164+FQ74))</f>
        <v>17.6445587657014</v>
      </c>
      <c r="CF74" s="12" t="n">
        <f aca="false">IF(OR(CF164=0,FR74=0),0,CF164*FR74/(CF164+FR74))</f>
        <v>17.7782811323505</v>
      </c>
      <c r="CG74" s="12" t="n">
        <f aca="false">IF(OR(CG164=0,FS74=0),0,CG164*FS74/(CG164+FS74))</f>
        <v>17.8695997260935</v>
      </c>
      <c r="CH74" s="12" t="n">
        <f aca="false">IF(OR(CH164=0,FT74=0),0,CH164*FT74/(CH164+FT74))</f>
        <v>17.9203324309045</v>
      </c>
      <c r="CI74" s="12" t="n">
        <f aca="false">IF(OR(CI164=0,FU74=0),0,CI164*FU74/(CI164+FU74))</f>
        <v>17.9322011867878</v>
      </c>
      <c r="CJ74" s="12" t="n">
        <f aca="false">IF(OR(CJ164=0,FV74=0),0,CJ164*FV74/(CJ164+FV74))</f>
        <v>17.9068345576189</v>
      </c>
      <c r="CK74" s="12" t="n">
        <f aca="false">IF(OR(CK164=0,FW74=0),0,CK164*FW74/(CK164+FW74))</f>
        <v>18.1346882405572</v>
      </c>
      <c r="CL74" s="12" t="n">
        <f aca="false">IF(OR(CL164=0,FX74=0),0,CL164*FX74/(CL164+FX74))</f>
        <v>18.290422573784</v>
      </c>
      <c r="CM74" s="12" t="n">
        <f aca="false">IF(OR(CM164=0,FY74=0),0,CM164*FY74/(CM164+FY74))</f>
        <v>18.3791807172653</v>
      </c>
      <c r="CN74" s="12" t="n">
        <f aca="false">IF(OR(CN164=0,FZ74=0),0,CN164*FZ74/(CN164+FZ74))</f>
        <v>18.4056222623974</v>
      </c>
      <c r="CO74" s="12" t="n">
        <f aca="false">IF(OR(CO164=0,GA74=0),0,CO164*GA74/(CO164+GA74))</f>
        <v>18.3739703696437</v>
      </c>
      <c r="CP74" s="12" t="n">
        <f aca="false">IF(OR(CP164=0,GB74=0),0,CP164*GB74/(CP164+GB74))</f>
        <v>0</v>
      </c>
      <c r="CQ74" s="12" t="n">
        <f aca="false">IF(OR(CQ164=0,GC74=0),0,CQ164*GC74/(CQ164+GC74))</f>
        <v>0</v>
      </c>
      <c r="CR74" s="0" t="n">
        <f aca="false">IF(F$9=0,0,(SIN(F$12)*COS($E74)+SIN($E74)*COS(F$12))/SIN($E74)*F$9)</f>
        <v>33.8</v>
      </c>
      <c r="CS74" s="0" t="n">
        <f aca="false">IF(G$9=0,0,(SIN(G$12)*COS($E74)+SIN($E74)*COS(G$12))/SIN($E74)*G$9)</f>
        <v>35.2185429188235</v>
      </c>
      <c r="CT74" s="0" t="n">
        <f aca="false">IF(H$9=0,0,(SIN(H$12)*COS($E74)+SIN($E74)*COS(H$12))/SIN($E74)*H$9)</f>
        <v>36.646099868738</v>
      </c>
      <c r="CU74" s="0" t="n">
        <f aca="false">IF(I$9=0,0,(SIN(I$12)*COS($E74)+SIN($E74)*COS(I$12))/SIN($E74)*I$9)</f>
        <v>38.8000767282901</v>
      </c>
      <c r="CV74" s="0" t="n">
        <f aca="false">IF(J$9=0,0,(SIN(J$12)*COS($E74)+SIN($E74)*COS(J$12))/SIN($E74)*J$9)</f>
        <v>40.9723073206533</v>
      </c>
      <c r="CW74" s="0" t="n">
        <f aca="false">IF(K$9=0,0,(SIN(K$12)*COS($E74)+SIN($E74)*COS(K$12))/SIN($E74)*K$9)</f>
        <v>43.1609998613133</v>
      </c>
      <c r="CX74" s="0" t="n">
        <f aca="false">IF(L$9=0,0,(SIN(L$12)*COS($E74)+SIN($E74)*COS(L$12))/SIN($E74)*L$9)</f>
        <v>45.3643487351179</v>
      </c>
      <c r="CY74" s="0" t="n">
        <f aca="false">IF(M$9=0,0,(SIN(M$12)*COS($E74)+SIN($E74)*COS(M$12))/SIN($E74)*M$9)</f>
        <v>47.5805353932104</v>
      </c>
      <c r="CZ74" s="0" t="n">
        <f aca="false">IF(N$9=0,0,(SIN(N$12)*COS($E74)+SIN($E74)*COS(N$12))/SIN($E74)*N$9)</f>
        <v>51.0848505194694</v>
      </c>
      <c r="DA74" s="0" t="n">
        <f aca="false">IF(O$9=0,0,(SIN(O$12)*COS($E74)+SIN($E74)*COS(O$12))/SIN($E74)*O$9)</f>
        <v>54.6141670757913</v>
      </c>
      <c r="DB74" s="0" t="n">
        <f aca="false">IF(P$9=0,0,(SIN(P$12)*COS($E74)+SIN($E74)*COS(P$12))/SIN($E74)*P$9)</f>
        <v>58.1654588509014</v>
      </c>
      <c r="DC74" s="0" t="n">
        <f aca="false">IF(Q$9=0,0,(SIN(Q$12)*COS($E74)+SIN($E74)*COS(Q$12))/SIN($E74)*Q$9)</f>
        <v>61.7356811783078</v>
      </c>
      <c r="DD74" s="0" t="n">
        <f aca="false">IF(R$9=0,0,(SIN(R$12)*COS($E74)+SIN($E74)*COS(R$12))/SIN($E74)*R$9)</f>
        <v>65.3217724616577</v>
      </c>
      <c r="DE74" s="0" t="n">
        <f aca="false">IF(S$9=0,0,(SIN(S$12)*COS($E74)+SIN($E74)*COS(S$12))/SIN($E74)*S$9)</f>
        <v>62.575579468806</v>
      </c>
      <c r="DF74" s="0" t="n">
        <f aca="false">IF(T$9=0,0,(SIN(T$12)*COS($E74)+SIN($E74)*COS(T$12))/SIN($E74)*T$9)</f>
        <v>59.781676666112</v>
      </c>
      <c r="DG74" s="0" t="n">
        <f aca="false">IF(U$9=0,0,(SIN(U$12)*COS($E74)+SIN($E74)*COS(U$12))/SIN($E74)*U$9)</f>
        <v>56.9427854490468</v>
      </c>
      <c r="DH74" s="0" t="n">
        <f aca="false">IF(V$9=0,0,(SIN(V$12)*COS($E74)+SIN($E74)*COS(V$12))/SIN($E74)*V$9)</f>
        <v>54.0616490739291</v>
      </c>
      <c r="DI74" s="0" t="n">
        <f aca="false">IF(W$9=0,0,(SIN(W$12)*COS($E74)+SIN($E74)*COS(W$12))/SIN($E74)*W$9)</f>
        <v>51.1410312500928</v>
      </c>
      <c r="DJ74" s="0" t="n">
        <f aca="false">IF(X$9=0,0,(SIN(X$12)*COS($E74)+SIN($E74)*COS(X$12))/SIN($E74)*X$9)</f>
        <v>49.4106148669363</v>
      </c>
      <c r="DK74" s="0" t="n">
        <f aca="false">IF(Y$9=0,0,(SIN(Y$12)*COS($E74)+SIN($E74)*COS(Y$12))/SIN($E74)*Y$9)</f>
        <v>47.6534775672417</v>
      </c>
      <c r="DL74" s="0" t="n">
        <f aca="false">IF(Z$9=0,0,(SIN(Z$12)*COS($E74)+SIN($E74)*COS(Z$12))/SIN($E74)*Z$9)</f>
        <v>45.8713114335445</v>
      </c>
      <c r="DM74" s="0" t="n">
        <f aca="false">IF(AA$9=0,0,(SIN(AA$12)*COS($E74)+SIN($E74)*COS(AA$12))/SIN($E74)*AA$9)</f>
        <v>44.0658193748045</v>
      </c>
      <c r="DN74" s="0" t="n">
        <f aca="false">IF(AB$9=0,0,(SIN(AB$12)*COS($E74)+SIN($E74)*COS(AB$12))/SIN($E74)*AB$9)</f>
        <v>42.2387142543228</v>
      </c>
      <c r="DO74" s="0" t="n">
        <f aca="false">IF(AC$9=0,0,(SIN(AC$12)*COS($E74)+SIN($E74)*COS(AC$12))/SIN($E74)*AC$9)</f>
        <v>41.0686741815868</v>
      </c>
      <c r="DP74" s="0" t="n">
        <f aca="false">IF(AD$9=0,0,(SIN(AD$12)*COS($E74)+SIN($E74)*COS(AD$12))/SIN($E74)*AD$9)</f>
        <v>39.8823341939822</v>
      </c>
      <c r="DQ74" s="0" t="n">
        <f aca="false">IF(AE$9=0,0,(SIN(AE$12)*COS($E74)+SIN($E74)*COS(AE$12))/SIN($E74)*AE$9)</f>
        <v>38.6808122756424</v>
      </c>
      <c r="DR74" s="0" t="n">
        <f aca="false">IF(AF$9=0,0,(SIN(AF$12)*COS($E74)+SIN($E74)*COS(AF$12))/SIN($E74)*AF$9)</f>
        <v>37.4652319592625</v>
      </c>
      <c r="DS74" s="0" t="n">
        <f aca="false">IF(AG$9=0,0,(SIN(AG$12)*COS($E74)+SIN($E74)*COS(AG$12))/SIN($E74)*AG$9)</f>
        <v>36.2367217531071</v>
      </c>
      <c r="DT74" s="0" t="n">
        <f aca="false">IF(AH$9=0,0,(SIN(AH$12)*COS($E74)+SIN($E74)*COS(AH$12))/SIN($E74)*AH$9)</f>
        <v>35.3361855814981</v>
      </c>
      <c r="DU74" s="0" t="n">
        <f aca="false">IF(AI$9=0,0,(SIN(AI$12)*COS($E74)+SIN($E74)*COS(AI$12))/SIN($E74)*AI$9)</f>
        <v>34.4248856654517</v>
      </c>
      <c r="DV74" s="0" t="n">
        <f aca="false">IF(AJ$9=0,0,(SIN(AJ$12)*COS($E74)+SIN($E74)*COS(AJ$12))/SIN($E74)*AJ$9)</f>
        <v>33.5036515406094</v>
      </c>
      <c r="DW74" s="0" t="n">
        <f aca="false">IF(AK$9=0,0,(SIN(AK$12)*COS($E74)+SIN($E74)*COS(AK$12))/SIN($E74)*AK$9)</f>
        <v>32.573315600541</v>
      </c>
      <c r="DX74" s="0" t="n">
        <f aca="false">IF(AL$9=0,0,(SIN(AL$12)*COS($E74)+SIN($E74)*COS(AL$12))/SIN($E74)*AL$9)</f>
        <v>31.6347126751134</v>
      </c>
      <c r="DY74" s="0" t="n">
        <f aca="false">IF(AM$9=0,0,(SIN(AM$12)*COS($E74)+SIN($E74)*COS(AM$12))/SIN($E74)*AM$9)</f>
        <v>30.9143316641615</v>
      </c>
      <c r="DZ74" s="0" t="n">
        <f aca="false">IF(AN$9=0,0,(SIN(AN$12)*COS($E74)+SIN($E74)*COS(AN$12))/SIN($E74)*AN$9)</f>
        <v>30.1866011204227</v>
      </c>
      <c r="EA74" s="0" t="n">
        <f aca="false">IF(AO$9=0,0,(SIN(AO$12)*COS($E74)+SIN($E74)*COS(AO$12))/SIN($E74)*AO$9)</f>
        <v>29.4521547862214</v>
      </c>
      <c r="EB74" s="0" t="n">
        <f aca="false">IF(AP$9=0,0,(SIN(AP$12)*COS($E74)+SIN($E74)*COS(AP$12))/SIN($E74)*AP$9)</f>
        <v>28.7116276943457</v>
      </c>
      <c r="EC74" s="0" t="n">
        <f aca="false">IF(AQ$9=0,0,(SIN(AQ$12)*COS($E74)+SIN($E74)*COS(AQ$12))/SIN($E74)*AQ$9)</f>
        <v>27.9656558493203</v>
      </c>
      <c r="ED74" s="0" t="n">
        <f aca="false">IF(AR$9=0,0,(SIN(AR$12)*COS($E74)+SIN($E74)*COS(AR$12))/SIN($E74)*AR$9)</f>
        <v>27.4379486620008</v>
      </c>
      <c r="EE74" s="0" t="n">
        <f aca="false">IF(AS$9=0,0,(SIN(AS$12)*COS($E74)+SIN($E74)*COS(AS$12))/SIN($E74)*AS$9)</f>
        <v>26.9046294837445</v>
      </c>
      <c r="EF74" s="0" t="n">
        <f aca="false">IF(AT$9=0,0,(SIN(AT$12)*COS($E74)+SIN($E74)*COS(AT$12))/SIN($E74)*AT$9)</f>
        <v>26.366132130318</v>
      </c>
      <c r="EG74" s="0" t="n">
        <f aca="false">IF(AU$9=0,0,(SIN(AU$12)*COS($E74)+SIN($E74)*COS(AU$12))/SIN($E74)*AU$9)</f>
        <v>25.8228910757306</v>
      </c>
      <c r="EH74" s="0" t="n">
        <f aca="false">IF(AV$9=0,0,(SIN(AV$12)*COS($E74)+SIN($E74)*COS(AV$12))/SIN($E74)*AV$9)</f>
        <v>25.2753412375106</v>
      </c>
      <c r="EI74" s="0" t="n">
        <f aca="false">IF(AW$9=0,0,(SIN(AW$12)*COS($E74)+SIN($E74)*COS(AW$12))/SIN($E74)*AW$9)</f>
        <v>24.7808046525769</v>
      </c>
      <c r="EJ74" s="0" t="n">
        <f aca="false">IF(AX$9=0,0,(SIN(AX$12)*COS($E74)+SIN($E74)*COS(AX$12))/SIN($E74)*AX$9)</f>
        <v>24.2822802164136</v>
      </c>
      <c r="EK74" s="0" t="n">
        <f aca="false">IF(AY$9=0,0,(SIN(AY$12)*COS($E74)+SIN($E74)*COS(AY$12))/SIN($E74)*AY$9)</f>
        <v>23.7801511570339</v>
      </c>
      <c r="EL74" s="0" t="n">
        <f aca="false">IF(AZ$9=0,0,(SIN(AZ$12)*COS($E74)+SIN($E74)*COS(AZ$12))/SIN($E74)*AZ$9)</f>
        <v>23.2748006453756</v>
      </c>
      <c r="EM74" s="0" t="n">
        <f aca="false">IF(BA$9=0,0,(SIN(BA$12)*COS($E74)+SIN($E74)*COS(BA$12))/SIN($E74)*BA$9)</f>
        <v>22.7666116084574</v>
      </c>
      <c r="EN74" s="0" t="n">
        <f aca="false">IF(BB$9=0,0,(SIN(BB$12)*COS($E74)+SIN($E74)*COS(BB$12))/SIN($E74)*BB$9)</f>
        <v>22.3581362440212</v>
      </c>
      <c r="EO74" s="0" t="n">
        <f aca="false">IF(BC$9=0,0,(SIN(BC$12)*COS($E74)+SIN($E74)*COS(BC$12))/SIN($E74)*BC$9)</f>
        <v>21.9462576138106</v>
      </c>
      <c r="EP74" s="0" t="n">
        <f aca="false">IF(BD$9=0,0,(SIN(BD$12)*COS($E74)+SIN($E74)*COS(BD$12))/SIN($E74)*BD$9)</f>
        <v>21.5312640385384</v>
      </c>
      <c r="EQ74" s="0" t="n">
        <f aca="false">IF(BE$9=0,0,(SIN(BE$12)*COS($E74)+SIN($E74)*COS(BE$12))/SIN($E74)*BE$9)</f>
        <v>21.1134437002734</v>
      </c>
      <c r="ER74" s="0" t="n">
        <f aca="false">IF(BF$9=0,0,(SIN(BF$12)*COS($E74)+SIN($E74)*COS(BF$12))/SIN($E74)*BF$9)</f>
        <v>20.6930845053805</v>
      </c>
      <c r="ES74" s="0" t="n">
        <f aca="false">IF(BG$9=0,0,(SIN(BG$12)*COS($E74)+SIN($E74)*COS(BG$12))/SIN($E74)*BG$9)</f>
        <v>20.8370782429707</v>
      </c>
      <c r="ET74" s="0" t="n">
        <f aca="false">IF(BH$9=0,0,(SIN(BH$12)*COS($E74)+SIN($E74)*COS(BH$12))/SIN($E74)*BH$9)</f>
        <v>20.9697127026668</v>
      </c>
      <c r="EU74" s="0" t="n">
        <f aca="false">IF(BI$9=0,0,(SIN(BI$12)*COS($E74)+SIN($E74)*COS(BI$12))/SIN($E74)*BI$9)</f>
        <v>21.0907606591236</v>
      </c>
      <c r="EV74" s="0" t="n">
        <f aca="false">IF(BJ$9=0,0,(SIN(BJ$12)*COS($E74)+SIN($E74)*COS(BJ$12))/SIN($E74)*BJ$9)</f>
        <v>21.2000000000001</v>
      </c>
      <c r="EW74" s="0" t="n">
        <f aca="false">IF(BK$9=0,0,(SIN(BK$12)*COS($E74)+SIN($E74)*COS(BK$12))/SIN($E74)*BK$9)</f>
        <v>21.2972138500428</v>
      </c>
      <c r="EX74" s="0" t="n">
        <f aca="false">IF(BL$9=0,0,(SIN(BL$12)*COS($E74)+SIN($E74)*COS(BL$12))/SIN($E74)*BL$9)</f>
        <v>21.5783575801671</v>
      </c>
      <c r="EY74" s="0" t="n">
        <f aca="false">IF(BM$9=0,0,(SIN(BM$12)*COS($E74)+SIN($E74)*COS(BM$12))/SIN($E74)*BM$9)</f>
        <v>21.8430452971166</v>
      </c>
      <c r="EZ74" s="0" t="n">
        <f aca="false">IF(BN$9=0,0,(SIN(BN$12)*COS($E74)+SIN($E74)*COS(BN$12))/SIN($E74)*BN$9)</f>
        <v>22.0908991307645</v>
      </c>
      <c r="FA74" s="0" t="n">
        <f aca="false">IF(BO$9=0,0,(SIN(BO$12)*COS($E74)+SIN($E74)*COS(BO$12))/SIN($E74)*BO$9)</f>
        <v>22.3215494397599</v>
      </c>
      <c r="FB74" s="0" t="n">
        <f aca="false">IF(BP$9=0,0,(SIN(BP$12)*COS($E74)+SIN($E74)*COS(BP$12))/SIN($E74)*BP$9)</f>
        <v>22.5346350137229</v>
      </c>
      <c r="FC74" s="0" t="n">
        <f aca="false">IF(BQ$9=0,0,(SIN(BQ$12)*COS($E74)+SIN($E74)*COS(BQ$12))/SIN($E74)*BQ$9)</f>
        <v>22.8225779791315</v>
      </c>
      <c r="FD74" s="0" t="n">
        <f aca="false">IF(BR$9=0,0,(SIN(BR$12)*COS($E74)+SIN($E74)*COS(BR$12))/SIN($E74)*BR$9)</f>
        <v>23.0899641418538</v>
      </c>
      <c r="FE74" s="0" t="n">
        <f aca="false">IF(BS$9=0,0,(SIN(BS$12)*COS($E74)+SIN($E74)*COS(BS$12))/SIN($E74)*BS$9)</f>
        <v>23.3363750304854</v>
      </c>
      <c r="FF74" s="0" t="n">
        <f aca="false">IF(BT$9=0,0,(SIN(BT$12)*COS($E74)+SIN($E74)*COS(BT$12))/SIN($E74)*BT$9)</f>
        <v>23.5614028097152</v>
      </c>
      <c r="FG74" s="0" t="n">
        <f aca="false">IF(BU$9=0,0,(SIN(BU$12)*COS($E74)+SIN($E74)*COS(BU$12))/SIN($E74)*BU$9)</f>
        <v>23.7646505059229</v>
      </c>
      <c r="FH74" s="0" t="n">
        <f aca="false">IF(BV$9=0,0,(SIN(BV$12)*COS($E74)+SIN($E74)*COS(BV$12))/SIN($E74)*BV$9)</f>
        <v>24.1192520268984</v>
      </c>
      <c r="FI74" s="0" t="n">
        <f aca="false">IF(BW$9=0,0,(SIN(BW$12)*COS($E74)+SIN($E74)*COS(BW$12))/SIN($E74)*BW$9)</f>
        <v>24.4461779713126</v>
      </c>
      <c r="FJ74" s="0" t="n">
        <f aca="false">IF(BX$9=0,0,(SIN(BX$12)*COS($E74)+SIN($E74)*COS(BX$12))/SIN($E74)*BX$9)</f>
        <v>24.7449090362109</v>
      </c>
      <c r="FK74" s="0" t="n">
        <f aca="false">IF(BY$9=0,0,(SIN(BY$12)*COS($E74)+SIN($E74)*COS(BY$12))/SIN($E74)*BY$9)</f>
        <v>25.0149408272163</v>
      </c>
      <c r="FL74" s="0" t="n">
        <f aca="false">IF(BZ$9=0,0,(SIN(BZ$12)*COS($E74)+SIN($E74)*COS(BZ$12))/SIN($E74)*BZ$9)</f>
        <v>25.255784138098</v>
      </c>
      <c r="FM74" s="0" t="n">
        <f aca="false">IF(CA$9=0,0,(SIN(CA$12)*COS($E74)+SIN($E74)*COS(CA$12))/SIN($E74)*CA$9)</f>
        <v>25.7072196126536</v>
      </c>
      <c r="FN74" s="0" t="n">
        <f aca="false">IF(CB$9=0,0,(SIN(CB$12)*COS($E74)+SIN($E74)*COS(CB$12))/SIN($E74)*CB$9)</f>
        <v>26.1200756259649</v>
      </c>
      <c r="FO74" s="0" t="n">
        <f aca="false">IF(CC$9=0,0,(SIN(CC$12)*COS($E74)+SIN($E74)*COS(CC$12))/SIN($E74)*CC$9)</f>
        <v>26.493694460846</v>
      </c>
      <c r="FP74" s="0" t="n">
        <f aca="false">IF(CD$9=0,0,(SIN(CD$12)*COS($E74)+SIN($E74)*COS(CD$12))/SIN($E74)*CD$9)</f>
        <v>26.8274398805552</v>
      </c>
      <c r="FQ74" s="0" t="n">
        <f aca="false">IF(CE$9=0,0,(SIN(CE$12)*COS($E74)+SIN($E74)*COS(CE$12))/SIN($E74)*CE$9)</f>
        <v>27.1206974817357</v>
      </c>
      <c r="FR74" s="0" t="n">
        <f aca="false">IF(CF$9=0,0,(SIN(CF$12)*COS($E74)+SIN($E74)*COS(CF$12))/SIN($E74)*CF$9)</f>
        <v>27.8096762351661</v>
      </c>
      <c r="FS74" s="0" t="n">
        <f aca="false">IF(CG$9=0,0,(SIN(CG$12)*COS($E74)+SIN($E74)*COS(CG$12))/SIN($E74)*CG$9)</f>
        <v>28.4387021449195</v>
      </c>
      <c r="FT74" s="0" t="n">
        <f aca="false">IF(CH$9=0,0,(SIN(CH$12)*COS($E74)+SIN($E74)*COS(CH$12))/SIN($E74)*CH$9)</f>
        <v>29.006837529982</v>
      </c>
      <c r="FU74" s="0" t="n">
        <f aca="false">IF(CI$9=0,0,(SIN(CI$12)*COS($E74)+SIN($E74)*COS(CI$12))/SIN($E74)*CI$9)</f>
        <v>29.5131791662831</v>
      </c>
      <c r="FV74" s="0" t="n">
        <f aca="false">IF(CJ$9=0,0,(SIN(CJ$12)*COS($E74)+SIN($E74)*COS(CJ$12))/SIN($E74)*CJ$9)</f>
        <v>29.9568587842423</v>
      </c>
      <c r="FW74" s="0" t="n">
        <f aca="false">IF(CK$9=0,0,(SIN(CK$12)*COS($E74)+SIN($E74)*COS(CK$12))/SIN($E74)*CK$9)</f>
        <v>31.1815436924231</v>
      </c>
      <c r="FX74" s="0" t="n">
        <f aca="false">IF(CL$9=0,0,(SIN(CL$12)*COS($E74)+SIN($E74)*COS(CL$12))/SIN($E74)*CL$9)</f>
        <v>32.2995818864698</v>
      </c>
      <c r="FY74" s="0" t="n">
        <f aca="false">IF(CM$9=0,0,(SIN(CM$12)*COS($E74)+SIN($E74)*COS(CM$12))/SIN($E74)*CM$9)</f>
        <v>33.309460412687</v>
      </c>
      <c r="FZ74" s="0" t="n">
        <f aca="false">IF(CN$9=0,0,(SIN(CN$12)*COS($E74)+SIN($E74)*COS(CN$12))/SIN($E74)*CN$9)</f>
        <v>34.2097292133612</v>
      </c>
      <c r="GA74" s="0" t="n">
        <f aca="false">IF(CO$9=0,0,(SIN(CO$12)*COS($E74)+SIN($E74)*COS(CO$12))/SIN($E74)*CO$9)</f>
        <v>34.9990019164603</v>
      </c>
      <c r="GB74" s="0" t="n">
        <f aca="false">IF(CP$9=0,0,(SIN(CP$12)*COS($E74)+SIN($E74)*COS(CP$12))/SIN($E74)*CP$9)</f>
        <v>0</v>
      </c>
      <c r="GC74" s="0" t="n">
        <f aca="false">IF(CQ$9=0,0,(SIN(CQ$12)*COS($E74)+SIN($E74)*COS(CQ$12))/SIN($E74)*CQ$9)</f>
        <v>0</v>
      </c>
    </row>
    <row r="75" customFormat="false" ht="12.8" hidden="true" customHeight="false" outlineLevel="0" collapsed="false">
      <c r="A75" s="0" t="n">
        <f aca="false">MAX($F75:$CQ75)</f>
        <v>54.8128091050986</v>
      </c>
      <c r="B75" s="91" t="n">
        <f aca="false">IF(ISNA(INDEX(vmg!$B$6:$B$151,MATCH($C75,vmg!$F$6:$F$151,0))),IF(ISNA(INDEX(vmg!$B$6:$B$151,MATCH($C75,vmg!$D$6:$D$151,0))),0,INDEX(vmg!$B$6:$B$151,MATCH($C75,vmg!$D$6:$D$151,0))),INDEX(vmg!$B$6:$B$151,MATCH($C75,vmg!$F$6:$F$151,0)))</f>
        <v>75</v>
      </c>
      <c r="C75" s="90" t="n">
        <f aca="false">MOD(Best +D75,360)</f>
        <v>144</v>
      </c>
      <c r="D75" s="90" t="n">
        <f aca="false">D74+1</f>
        <v>63</v>
      </c>
      <c r="E75" s="1" t="n">
        <f aca="false">D75*PI()/180</f>
        <v>1.09955742875643</v>
      </c>
      <c r="F75" s="12" t="n">
        <f aca="false">IF(OR(F165=0,CR75=0),0,F165*CR75/(F165+CR75))</f>
        <v>33.79999885756</v>
      </c>
      <c r="G75" s="12" t="n">
        <f aca="false">IF(OR(G165=0,CS75=0),0,G165*CS75/(G165+CS75))</f>
        <v>34.8870486853823</v>
      </c>
      <c r="H75" s="12" t="n">
        <f aca="false">IF(OR(H165=0,CT75=0),0,H165*CT75/(H165+CT75))</f>
        <v>35.9424760517401</v>
      </c>
      <c r="I75" s="12" t="n">
        <f aca="false">IF(OR(I165=0,CU75=0),0,I165*CU75/(I165+CU75))</f>
        <v>37.6418425551999</v>
      </c>
      <c r="J75" s="12" t="n">
        <f aca="false">IF(OR(J165=0,CV75=0),0,J165*CV75/(J165+CV75))</f>
        <v>39.2870247420189</v>
      </c>
      <c r="K75" s="12" t="n">
        <f aca="false">IF(OR(K165=0,CW75=0),0,K165*CW75/(K165+CW75))</f>
        <v>40.873961661566</v>
      </c>
      <c r="L75" s="12" t="n">
        <f aca="false">IF(OR(L165=0,CX75=0),0,L165*CX75/(L165+CX75))</f>
        <v>42.3991188718776</v>
      </c>
      <c r="M75" s="12" t="n">
        <f aca="false">IF(OR(M165=0,CY75=0),0,M165*CY75/(M165+CY75))</f>
        <v>43.8594898431335</v>
      </c>
      <c r="N75" s="12" t="n">
        <f aca="false">IF(OR(N165=0,CZ75=0),0,N165*CZ75/(N165+CZ75))</f>
        <v>46.3074608718429</v>
      </c>
      <c r="O75" s="12" t="n">
        <f aca="false">IF(OR(O165=0,DA75=0),0,O165*DA75/(O165+DA75))</f>
        <v>48.63120073962</v>
      </c>
      <c r="P75" s="12" t="n">
        <f aca="false">IF(OR(P165=0,DB75=0),0,P165*DB75/(P165+DB75))</f>
        <v>50.8255598405443</v>
      </c>
      <c r="Q75" s="12" t="n">
        <f aca="false">IF(OR(Q165=0,DC75=0),0,Q165*DC75/(Q165+DC75))</f>
        <v>52.8868600091505</v>
      </c>
      <c r="R75" s="12" t="n">
        <f aca="false">IF(OR(R165=0,DD75=0),0,R165*DD75/(R165+DD75))</f>
        <v>54.8128091050986</v>
      </c>
      <c r="S75" s="12" t="n">
        <f aca="false">IF(OR(S165=0,DE75=0),0,S165*DE75/(S165+DE75))</f>
        <v>52.2327541639872</v>
      </c>
      <c r="T75" s="12" t="n">
        <f aca="false">IF(OR(T165=0,DF75=0),0,T165*DF75/(T165+DF75))</f>
        <v>49.7015459537194</v>
      </c>
      <c r="U75" s="12" t="n">
        <f aca="false">IF(OR(U165=0,DG75=0),0,U165*DG75/(U165+DG75))</f>
        <v>47.211338890314</v>
      </c>
      <c r="V75" s="12" t="n">
        <f aca="false">IF(OR(V165=0,DH75=0),0,V165*DH75/(V165+DH75))</f>
        <v>44.7547085578417</v>
      </c>
      <c r="W75" s="12" t="n">
        <f aca="false">IF(OR(W165=0,DI75=0),0,W165*DI75/(W165+DI75))</f>
        <v>42.3245617811407</v>
      </c>
      <c r="X75" s="12" t="n">
        <f aca="false">IF(OR(X165=0,DJ75=0),0,X165*DJ75/(X165+DJ75))</f>
        <v>40.7575839141122</v>
      </c>
      <c r="Y75" s="12" t="n">
        <f aca="false">IF(OR(Y165=0,DK75=0),0,Y165*DK75/(Y165+DK75))</f>
        <v>39.2083589887005</v>
      </c>
      <c r="Z75" s="12" t="n">
        <f aca="false">IF(OR(Z165=0,DL75=0),0,Z165*DL75/(Z165+DL75))</f>
        <v>37.674549660942</v>
      </c>
      <c r="AA75" s="12" t="n">
        <f aca="false">IF(OR(AA165=0,DM75=0),0,AA165*DM75/(AA165+DM75))</f>
        <v>36.1539182140586</v>
      </c>
      <c r="AB75" s="12" t="n">
        <f aca="false">IF(OR(AB165=0,DN75=0),0,AB165*DN75/(AB165+DN75))</f>
        <v>34.644311360707</v>
      </c>
      <c r="AC75" s="12" t="n">
        <f aca="false">IF(OR(AC165=0,DO75=0),0,AC165*DO75/(AC165+DO75))</f>
        <v>33.6016486119128</v>
      </c>
      <c r="AD75" s="12" t="n">
        <f aca="false">IF(OR(AD165=0,DP75=0),0,AD165*DP75/(AD165+DP75))</f>
        <v>32.566696934765</v>
      </c>
      <c r="AE75" s="12" t="n">
        <f aca="false">IF(OR(AE165=0,DQ75=0),0,AE165*DQ75/(AE165+DQ75))</f>
        <v>31.5387296008083</v>
      </c>
      <c r="AF75" s="12" t="n">
        <f aca="false">IF(OR(AF165=0,DR75=0),0,AF165*DR75/(AF165+DR75))</f>
        <v>30.5170514306481</v>
      </c>
      <c r="AG75" s="12" t="n">
        <f aca="false">IF(OR(AG165=0,DS75=0),0,AG165*DS75/(AG165+DS75))</f>
        <v>29.5009960701452</v>
      </c>
      <c r="AH75" s="12" t="n">
        <f aca="false">IF(OR(AH165=0,DT75=0),0,AH165*DT75/(AH165+DT75))</f>
        <v>28.7167963268159</v>
      </c>
      <c r="AI75" s="12" t="n">
        <f aca="false">IF(OR(AI165=0,DU75=0),0,AI165*DU75/(AI165+DU75))</f>
        <v>27.9365825258847</v>
      </c>
      <c r="AJ75" s="12" t="n">
        <f aca="false">IF(OR(AJ165=0,DV75=0),0,AJ165*DV75/(AJ165+DV75))</f>
        <v>27.1601136579214</v>
      </c>
      <c r="AK75" s="12" t="n">
        <f aca="false">IF(OR(AK165=0,DW75=0),0,AK165*DW75/(AK165+DW75))</f>
        <v>26.3871621772999</v>
      </c>
      <c r="AL75" s="12" t="n">
        <f aca="false">IF(OR(AL165=0,DX75=0),0,AL165*DX75/(AL165+DX75))</f>
        <v>25.6175135243999</v>
      </c>
      <c r="AM75" s="12" t="n">
        <f aca="false">IF(OR(AM165=0,DY75=0),0,AM165*DY75/(AM165+DY75))</f>
        <v>25.0003366803064</v>
      </c>
      <c r="AN75" s="12" t="n">
        <f aca="false">IF(OR(AN165=0,DZ75=0),0,AN165*DZ75/(AN165+DZ75))</f>
        <v>24.3854349000748</v>
      </c>
      <c r="AO75" s="12" t="n">
        <f aca="false">IF(OR(AO165=0,EA75=0),0,AO165*EA75/(AO165+EA75))</f>
        <v>23.7727657138702</v>
      </c>
      <c r="AP75" s="12" t="n">
        <f aca="false">IF(OR(AP165=0,EB75=0),0,AP165*EB75/(AP165+EB75))</f>
        <v>23.1622932708193</v>
      </c>
      <c r="AQ75" s="12" t="n">
        <f aca="false">IF(OR(AQ165=0,EC75=0),0,AQ165*EC75/(AQ165+EC75))</f>
        <v>22.5539883976158</v>
      </c>
      <c r="AR75" s="12" t="n">
        <f aca="false">IF(OR(AR165=0,ED75=0),0,AR165*ED75/(AR165+ED75))</f>
        <v>22.0944897662535</v>
      </c>
      <c r="AS75" s="12" t="n">
        <f aca="false">IF(OR(AS165=0,EE75=0),0,AS165*EE75/(AS165+EE75))</f>
        <v>21.6359389409512</v>
      </c>
      <c r="AT75" s="12" t="n">
        <f aca="false">IF(OR(AT165=0,EF75=0),0,AT165*EF75/(AT165+EF75))</f>
        <v>21.1783896578413</v>
      </c>
      <c r="AU75" s="12" t="n">
        <f aca="false">IF(OR(AU165=0,EG75=0),0,AU165*EG75/(AU165+EG75))</f>
        <v>20.7218977624413</v>
      </c>
      <c r="AV75" s="12" t="n">
        <f aca="false">IF(OR(AV165=0,EH75=0),0,AV165*EH75/(AV165+EH75))</f>
        <v>20.2665213607807</v>
      </c>
      <c r="AW75" s="12" t="n">
        <f aca="false">IF(OR(AW165=0,EI75=0),0,AW165*EI75/(AW165+EI75))</f>
        <v>19.8493471741391</v>
      </c>
      <c r="AX75" s="12" t="n">
        <f aca="false">IF(OR(AX165=0,EJ75=0),0,AX165*EJ75/(AX165+EJ75))</f>
        <v>19.4329825244341</v>
      </c>
      <c r="AY75" s="12" t="n">
        <f aca="false">IF(OR(AY165=0,EK75=0),0,AY165*EK75/(AY165+EK75))</f>
        <v>19.0174980260813</v>
      </c>
      <c r="AZ75" s="12" t="n">
        <f aca="false">IF(OR(AZ165=0,EL75=0),0,AZ165*EL75/(AZ165+EL75))</f>
        <v>18.60296600026</v>
      </c>
      <c r="BA75" s="12" t="n">
        <f aca="false">IF(OR(BA165=0,EM75=0),0,BA165*EM75/(BA165+EM75))</f>
        <v>18.189460613524</v>
      </c>
      <c r="BB75" s="12" t="n">
        <f aca="false">IF(OR(BB165=0,EN75=0),0,BB165*EN75/(BB165+EN75))</f>
        <v>17.8432115439734</v>
      </c>
      <c r="BC75" s="12" t="n">
        <f aca="false">IF(OR(BC165=0,EO75=0),0,BC165*EO75/(BC165+EO75))</f>
        <v>17.4971861227025</v>
      </c>
      <c r="BD75" s="12" t="n">
        <f aca="false">IF(OR(BD165=0,EP75=0),0,BD165*EP75/(BD165+EP75))</f>
        <v>17.1514611966835</v>
      </c>
      <c r="BE75" s="12" t="n">
        <f aca="false">IF(OR(BE165=0,EQ75=0),0,BE165*EQ75/(BE165+EQ75))</f>
        <v>16.8061141105037</v>
      </c>
      <c r="BF75" s="12" t="n">
        <f aca="false">IF(OR(BF165=0,ER75=0),0,BF165*ER75/(BF165+ER75))</f>
        <v>16.4612228067539</v>
      </c>
      <c r="BG75" s="12" t="n">
        <f aca="false">IF(OR(BG165=0,ES75=0),0,BG165*ES75/(BG165+ES75))</f>
        <v>16.4794117560269</v>
      </c>
      <c r="BH75" s="12" t="n">
        <f aca="false">IF(OR(BH165=0,ET75=0),0,BH165*ET75/(BH165+ET75))</f>
        <v>16.4880182614687</v>
      </c>
      <c r="BI75" s="12" t="n">
        <f aca="false">IF(OR(BI165=0,EU75=0),0,BI165*EU75/(BI165+EU75))</f>
        <v>16.4870773192258</v>
      </c>
      <c r="BJ75" s="12" t="n">
        <f aca="false">IF(OR(BJ165=0,EV75=0),0,BJ165*EV75/(BJ165+EV75))</f>
        <v>16.4766284735403</v>
      </c>
      <c r="BK75" s="12" t="n">
        <f aca="false">IF(OR(BK165=0,EW75=0),0,BK165*EW75/(BK165+EW75))</f>
        <v>16.4567154376732</v>
      </c>
      <c r="BL75" s="12" t="n">
        <f aca="false">IF(OR(BL165=0,EX75=0),0,BL165*EX75/(BL165+EX75))</f>
        <v>16.545202368048</v>
      </c>
      <c r="BM75" s="12" t="n">
        <f aca="false">IF(OR(BM165=0,EY75=0),0,BM165*EY75/(BM165+EY75))</f>
        <v>16.6188830533534</v>
      </c>
      <c r="BN75" s="12" t="n">
        <f aca="false">IF(OR(BN165=0,EZ75=0),0,BN165*EZ75/(BN165+EZ75))</f>
        <v>16.6778739992947</v>
      </c>
      <c r="BO75" s="12" t="n">
        <f aca="false">IF(OR(BO165=0,FA75=0),0,BO165*FA75/(BO165+FA75))</f>
        <v>16.7222999215629</v>
      </c>
      <c r="BP75" s="12" t="n">
        <f aca="false">IF(OR(BP165=0,FB75=0),0,BP165*FB75/(BP165+FB75))</f>
        <v>16.7522927745908</v>
      </c>
      <c r="BQ75" s="12" t="n">
        <f aca="false">IF(OR(BQ165=0,FC75=0),0,BQ165*FC75/(BQ165+FC75))</f>
        <v>16.8195275505916</v>
      </c>
      <c r="BR75" s="12" t="n">
        <f aca="false">IF(OR(BR165=0,FD75=0),0,BR165*FD75/(BR165+FD75))</f>
        <v>16.8697338826217</v>
      </c>
      <c r="BS75" s="12" t="n">
        <f aca="false">IF(OR(BS165=0,FE75=0),0,BS165*FE75/(BS165+FE75))</f>
        <v>16.9031229691109</v>
      </c>
      <c r="BT75" s="12" t="n">
        <f aca="false">IF(OR(BT165=0,FF75=0),0,BT165*FF75/(BT165+FF75))</f>
        <v>16.9199112753509</v>
      </c>
      <c r="BU75" s="12" t="n">
        <f aca="false">IF(OR(BU165=0,FG75=0),0,BU165*FG75/(BU165+FG75))</f>
        <v>16.9203193842781</v>
      </c>
      <c r="BV75" s="12" t="n">
        <f aca="false">IF(OR(BV165=0,FH75=0),0,BV165*FH75/(BV165+FH75))</f>
        <v>16.9929705744564</v>
      </c>
      <c r="BW75" s="12" t="n">
        <f aca="false">IF(OR(BW165=0,FI75=0),0,BW165*FI75/(BW165+FI75))</f>
        <v>17.0438972456431</v>
      </c>
      <c r="BX75" s="12" t="n">
        <f aca="false">IF(OR(BX165=0,FJ75=0),0,BX165*FJ75/(BX165+FJ75))</f>
        <v>17.0735102338524</v>
      </c>
      <c r="BY75" s="12" t="n">
        <f aca="false">IF(OR(BY165=0,FK75=0),0,BY165*FK75/(BY165+FK75))</f>
        <v>17.0822193369348</v>
      </c>
      <c r="BZ75" s="12" t="n">
        <f aca="false">IF(OR(BZ165=0,FL75=0),0,BZ165*FL75/(BZ165+FL75))</f>
        <v>17.0704318107992</v>
      </c>
      <c r="CA75" s="12" t="n">
        <f aca="false">IF(OR(CA165=0,FM75=0),0,CA165*FM75/(CA165+FM75))</f>
        <v>17.1486954077165</v>
      </c>
      <c r="CB75" s="12" t="n">
        <f aca="false">IF(OR(CB165=0,FN75=0),0,CB165*FN75/(CB165+FN75))</f>
        <v>17.1985681650077</v>
      </c>
      <c r="CC75" s="12" t="n">
        <f aca="false">IF(OR(CC165=0,FO75=0),0,CC165*FO75/(CC165+FO75))</f>
        <v>17.2208336933582</v>
      </c>
      <c r="CD75" s="12" t="n">
        <f aca="false">IF(OR(CD165=0,FP75=0),0,CD165*FP75/(CD165+FP75))</f>
        <v>17.2162556055331</v>
      </c>
      <c r="CE75" s="12" t="n">
        <f aca="false">IF(OR(CE165=0,FQ75=0),0,CE165*FQ75/(CE165+FQ75))</f>
        <v>17.185576116748</v>
      </c>
      <c r="CF75" s="12" t="n">
        <f aca="false">IF(OR(CF165=0,FR75=0),0,CF165*FR75/(CF165+FR75))</f>
        <v>17.3048308694422</v>
      </c>
      <c r="CG75" s="12" t="n">
        <f aca="false">IF(OR(CG165=0,FS75=0),0,CG165*FS75/(CG165+FS75))</f>
        <v>17.3820644000489</v>
      </c>
      <c r="CH75" s="12" t="n">
        <f aca="false">IF(OR(CH165=0,FT75=0),0,CH165*FT75/(CH165+FT75))</f>
        <v>17.4190745674263</v>
      </c>
      <c r="CI75" s="12" t="n">
        <f aca="false">IF(OR(CI165=0,FU75=0),0,CI165*FU75/(CI165+FU75))</f>
        <v>17.4175645690765</v>
      </c>
      <c r="CJ75" s="12" t="n">
        <f aca="false">IF(OR(CJ165=0,FV75=0),0,CJ165*FV75/(CJ165+FV75))</f>
        <v>17.3791454327213</v>
      </c>
      <c r="CK75" s="12" t="n">
        <f aca="false">IF(OR(CK165=0,FW75=0),0,CK165*FW75/(CK165+FW75))</f>
        <v>17.5865713360286</v>
      </c>
      <c r="CL75" s="12" t="n">
        <f aca="false">IF(OR(CL165=0,FX75=0),0,CL165*FX75/(CL165+FX75))</f>
        <v>17.7227845329387</v>
      </c>
      <c r="CM75" s="12" t="n">
        <f aca="false">IF(OR(CM165=0,FY75=0),0,CM165*FY75/(CM165+FY75))</f>
        <v>17.7928450221253</v>
      </c>
      <c r="CN75" s="12" t="n">
        <f aca="false">IF(OR(CN165=0,FZ75=0),0,CN165*FZ75/(CN165+FZ75))</f>
        <v>17.8013386656404</v>
      </c>
      <c r="CO75" s="12" t="n">
        <f aca="false">IF(OR(CO165=0,GA75=0),0,CO165*GA75/(CO165+GA75))</f>
        <v>17.7524230886693</v>
      </c>
      <c r="CP75" s="12" t="n">
        <f aca="false">IF(OR(CP165=0,GB75=0),0,CP165*GB75/(CP165+GB75))</f>
        <v>0</v>
      </c>
      <c r="CQ75" s="12" t="n">
        <f aca="false">IF(OR(CQ165=0,GC75=0),0,CQ165*GC75/(CQ165+GC75))</f>
        <v>0</v>
      </c>
      <c r="CR75" s="0" t="n">
        <f aca="false">IF(F$9=0,0,(SIN(F$12)*COS($E75)+SIN($E75)*COS(F$12))/SIN($E75)*F$9)</f>
        <v>33.8</v>
      </c>
      <c r="CS75" s="0" t="n">
        <f aca="false">IF(G$9=0,0,(SIN(G$12)*COS($E75)+SIN($E75)*COS(G$12))/SIN($E75)*G$9)</f>
        <v>35.2050308996497</v>
      </c>
      <c r="CT75" s="0" t="n">
        <f aca="false">IF(H$9=0,0,(SIN(H$12)*COS($E75)+SIN($E75)*COS(H$12))/SIN($E75)*H$9)</f>
        <v>36.6182283154884</v>
      </c>
      <c r="CU75" s="0" t="n">
        <f aca="false">IF(I$9=0,0,(SIN(I$12)*COS($E75)+SIN($E75)*COS(I$12))/SIN($E75)*I$9)</f>
        <v>38.7561901753145</v>
      </c>
      <c r="CV75" s="0" t="n">
        <f aca="false">IF(J$9=0,0,(SIN(J$12)*COS($E75)+SIN($E75)*COS(J$12))/SIN($E75)*J$9)</f>
        <v>40.9110272564181</v>
      </c>
      <c r="CW75" s="0" t="n">
        <f aca="false">IF(K$9=0,0,(SIN(K$12)*COS($E75)+SIN($E75)*COS(K$12))/SIN($E75)*K$9)</f>
        <v>43.0809545575785</v>
      </c>
      <c r="CX75" s="0" t="n">
        <f aca="false">IF(L$9=0,0,(SIN(L$12)*COS($E75)+SIN($E75)*COS(L$12))/SIN($E75)*L$9)</f>
        <v>45.2641740883064</v>
      </c>
      <c r="CY75" s="0" t="n">
        <f aca="false">IF(M$9=0,0,(SIN(M$12)*COS($E75)+SIN($E75)*COS(M$12))/SIN($E75)*M$9)</f>
        <v>47.4588757628739</v>
      </c>
      <c r="CZ75" s="0" t="n">
        <f aca="false">IF(N$9=0,0,(SIN(N$12)*COS($E75)+SIN($E75)*COS(N$12))/SIN($E75)*N$9)</f>
        <v>50.9366546671575</v>
      </c>
      <c r="DA75" s="0" t="n">
        <f aca="false">IF(O$9=0,0,(SIN(O$12)*COS($E75)+SIN($E75)*COS(O$12))/SIN($E75)*O$9)</f>
        <v>54.4371797672703</v>
      </c>
      <c r="DB75" s="0" t="n">
        <f aca="false">IF(P$9=0,0,(SIN(P$12)*COS($E75)+SIN($E75)*COS(P$12))/SIN($E75)*P$9)</f>
        <v>57.9574396147593</v>
      </c>
      <c r="DC75" s="0" t="n">
        <f aca="false">IF(Q$9=0,0,(SIN(Q$12)*COS($E75)+SIN($E75)*COS(Q$12))/SIN($E75)*Q$9)</f>
        <v>61.4944056873152</v>
      </c>
      <c r="DD75" s="0" t="n">
        <f aca="false">IF(R$9=0,0,(SIN(R$12)*COS($E75)+SIN($E75)*COS(R$12))/SIN($E75)*R$9)</f>
        <v>65.0450339071722</v>
      </c>
      <c r="DE75" s="0" t="n">
        <f aca="false">IF(S$9=0,0,(SIN(S$12)*COS($E75)+SIN($E75)*COS(S$12))/SIN($E75)*S$9)</f>
        <v>62.290133726623</v>
      </c>
      <c r="DF75" s="0" t="n">
        <f aca="false">IF(T$9=0,0,(SIN(T$12)*COS($E75)+SIN($E75)*COS(T$12))/SIN($E75)*T$9)</f>
        <v>59.4897232347435</v>
      </c>
      <c r="DG75" s="0" t="n">
        <f aca="false">IF(U$9=0,0,(SIN(U$12)*COS($E75)+SIN($E75)*COS(U$12))/SIN($E75)*U$9)</f>
        <v>56.6465169756646</v>
      </c>
      <c r="DH75" s="0" t="n">
        <f aca="false">IF(V$9=0,0,(SIN(V$12)*COS($E75)+SIN($E75)*COS(V$12))/SIN($E75)*V$9)</f>
        <v>53.7632500456514</v>
      </c>
      <c r="DI75" s="0" t="n">
        <f aca="false">IF(W$9=0,0,(SIN(W$12)*COS($E75)+SIN($E75)*COS(W$12))/SIN($E75)*W$9)</f>
        <v>50.8426766906416</v>
      </c>
      <c r="DJ75" s="0" t="n">
        <f aca="false">IF(X$9=0,0,(SIN(X$12)*COS($E75)+SIN($E75)*COS(X$12))/SIN($E75)*X$9)</f>
        <v>49.1069282890171</v>
      </c>
      <c r="DK75" s="0" t="n">
        <f aca="false">IF(Y$9=0,0,(SIN(Y$12)*COS($E75)+SIN($E75)*COS(Y$12))/SIN($E75)*Y$9)</f>
        <v>47.3458034067913</v>
      </c>
      <c r="DL75" s="0" t="n">
        <f aca="false">IF(Z$9=0,0,(SIN(Z$12)*COS($E75)+SIN($E75)*COS(Z$12))/SIN($E75)*Z$9)</f>
        <v>45.5609880512478</v>
      </c>
      <c r="DM75" s="0" t="n">
        <f aca="false">IF(AA$9=0,0,(SIN(AA$12)*COS($E75)+SIN($E75)*COS(AA$12))/SIN($E75)*AA$9)</f>
        <v>43.7541782692877</v>
      </c>
      <c r="DN75" s="0" t="n">
        <f aca="false">IF(AB$9=0,0,(SIN(AB$12)*COS($E75)+SIN($E75)*COS(AB$12))/SIN($E75)*AB$9)</f>
        <v>41.9270792797727</v>
      </c>
      <c r="DO75" s="0" t="n">
        <f aca="false">IF(AC$9=0,0,(SIN(AC$12)*COS($E75)+SIN($E75)*COS(AC$12))/SIN($E75)*AC$9)</f>
        <v>40.7531599867174</v>
      </c>
      <c r="DP75" s="0" t="n">
        <f aca="false">IF(AD$9=0,0,(SIN(AD$12)*COS($E75)+SIN($E75)*COS(AD$12))/SIN($E75)*AD$9)</f>
        <v>39.5638209371673</v>
      </c>
      <c r="DQ75" s="0" t="n">
        <f aca="false">IF(AE$9=0,0,(SIN(AE$12)*COS($E75)+SIN($E75)*COS(AE$12))/SIN($E75)*AE$9)</f>
        <v>38.3601751010604</v>
      </c>
      <c r="DR75" s="0" t="n">
        <f aca="false">IF(AF$9=0,0,(SIN(AF$12)*COS($E75)+SIN($E75)*COS(AF$12))/SIN($E75)*AF$9)</f>
        <v>37.1433404932958</v>
      </c>
      <c r="DS75" s="0" t="n">
        <f aca="false">IF(AG$9=0,0,(SIN(AG$12)*COS($E75)+SIN($E75)*COS(AG$12))/SIN($E75)*AG$9)</f>
        <v>35.9144396042995</v>
      </c>
      <c r="DT75" s="0" t="n">
        <f aca="false">IF(AH$9=0,0,(SIN(AH$12)*COS($E75)+SIN($E75)*COS(AH$12))/SIN($E75)*AH$9)</f>
        <v>35.0112454196625</v>
      </c>
      <c r="DU75" s="0" t="n">
        <f aca="false">IF(AI$9=0,0,(SIN(AI$12)*COS($E75)+SIN($E75)*COS(AI$12))/SIN($E75)*AI$9)</f>
        <v>34.0979334231648</v>
      </c>
      <c r="DV75" s="0" t="n">
        <f aca="false">IF(AJ$9=0,0,(SIN(AJ$12)*COS($E75)+SIN($E75)*COS(AJ$12))/SIN($E75)*AJ$9)</f>
        <v>33.1753286045369</v>
      </c>
      <c r="DW75" s="0" t="n">
        <f aca="false">IF(AK$9=0,0,(SIN(AK$12)*COS($E75)+SIN($E75)*COS(AK$12))/SIN($E75)*AK$9)</f>
        <v>32.2442584510292</v>
      </c>
      <c r="DX75" s="0" t="n">
        <f aca="false">IF(AL$9=0,0,(SIN(AL$12)*COS($E75)+SIN($E75)*COS(AL$12))/SIN($E75)*AL$9)</f>
        <v>31.3055525288969</v>
      </c>
      <c r="DY75" s="0" t="n">
        <f aca="false">IF(AM$9=0,0,(SIN(AM$12)*COS($E75)+SIN($E75)*COS(AM$12))/SIN($E75)*AM$9)</f>
        <v>30.5832776678185</v>
      </c>
      <c r="DZ75" s="0" t="n">
        <f aca="false">IF(AN$9=0,0,(SIN(AN$12)*COS($E75)+SIN($E75)*COS(AN$12))/SIN($E75)*AN$9)</f>
        <v>29.8541437597418</v>
      </c>
      <c r="EA75" s="0" t="n">
        <f aca="false">IF(AO$9=0,0,(SIN(AO$12)*COS($E75)+SIN($E75)*COS(AO$12))/SIN($E75)*AO$9)</f>
        <v>29.1187804990124</v>
      </c>
      <c r="EB75" s="0" t="n">
        <f aca="false">IF(AP$9=0,0,(SIN(AP$12)*COS($E75)+SIN($E75)*COS(AP$12))/SIN($E75)*AP$9)</f>
        <v>28.3778186049399</v>
      </c>
      <c r="EC75" s="0" t="n">
        <f aca="false">IF(AQ$9=0,0,(SIN(AQ$12)*COS($E75)+SIN($E75)*COS(AQ$12))/SIN($E75)*AQ$9)</f>
        <v>27.6318895057835</v>
      </c>
      <c r="ED75" s="0" t="n">
        <f aca="false">IF(AR$9=0,0,(SIN(AR$12)*COS($E75)+SIN($E75)*COS(AR$12))/SIN($E75)*AR$9)</f>
        <v>27.1019662115374</v>
      </c>
      <c r="EE75" s="0" t="n">
        <f aca="false">IF(AS$9=0,0,(SIN(AS$12)*COS($E75)+SIN($E75)*COS(AS$12))/SIN($E75)*AS$9)</f>
        <v>26.5667773413001</v>
      </c>
      <c r="EF75" s="0" t="n">
        <f aca="false">IF(AT$9=0,0,(SIN(AT$12)*COS($E75)+SIN($E75)*COS(AT$12))/SIN($E75)*AT$9)</f>
        <v>26.0267539152002</v>
      </c>
      <c r="EG75" s="0" t="n">
        <f aca="false">IF(AU$9=0,0,(SIN(AU$12)*COS($E75)+SIN($E75)*COS(AU$12))/SIN($E75)*AU$9)</f>
        <v>25.4823274336185</v>
      </c>
      <c r="EH75" s="0" t="n">
        <f aca="false">IF(AV$9=0,0,(SIN(AV$12)*COS($E75)+SIN($E75)*COS(AV$12))/SIN($E75)*AV$9)</f>
        <v>24.933929664416</v>
      </c>
      <c r="EI75" s="0" t="n">
        <f aca="false">IF(AW$9=0,0,(SIN(AW$12)*COS($E75)+SIN($E75)*COS(AW$12))/SIN($E75)*AW$9)</f>
        <v>24.4380925899836</v>
      </c>
      <c r="EJ75" s="0" t="n">
        <f aca="false">IF(AX$9=0,0,(SIN(AX$12)*COS($E75)+SIN($E75)*COS(AX$12))/SIN($E75)*AX$9)</f>
        <v>23.9385691327331</v>
      </c>
      <c r="EK75" s="0" t="n">
        <f aca="false">IF(AY$9=0,0,(SIN(AY$12)*COS($E75)+SIN($E75)*COS(AY$12))/SIN($E75)*AY$9)</f>
        <v>23.4357395876507</v>
      </c>
      <c r="EL75" s="0" t="n">
        <f aca="false">IF(AZ$9=0,0,(SIN(AZ$12)*COS($E75)+SIN($E75)*COS(AZ$12))/SIN($E75)*AZ$9)</f>
        <v>22.9299840426654</v>
      </c>
      <c r="EM75" s="0" t="n">
        <f aca="false">IF(BA$9=0,0,(SIN(BA$12)*COS($E75)+SIN($E75)*COS(BA$12))/SIN($E75)*BA$9)</f>
        <v>22.4216821937488</v>
      </c>
      <c r="EN75" s="0" t="n">
        <f aca="false">IF(BB$9=0,0,(SIN(BB$12)*COS($E75)+SIN($E75)*COS(BB$12))/SIN($E75)*BB$9)</f>
        <v>22.0118002140542</v>
      </c>
      <c r="EO75" s="0" t="n">
        <f aca="false">IF(BC$9=0,0,(SIN(BC$12)*COS($E75)+SIN($E75)*COS(BC$12))/SIN($E75)*BC$9)</f>
        <v>21.5987510337463</v>
      </c>
      <c r="EP75" s="0" t="n">
        <f aca="false">IF(BD$9=0,0,(SIN(BD$12)*COS($E75)+SIN($E75)*COS(BD$12))/SIN($E75)*BD$9)</f>
        <v>21.1828207794342</v>
      </c>
      <c r="EQ75" s="0" t="n">
        <f aca="false">IF(BE$9=0,0,(SIN(BE$12)*COS($E75)+SIN($E75)*COS(BE$12))/SIN($E75)*BE$9)</f>
        <v>20.7642953288483</v>
      </c>
      <c r="ER75" s="0" t="n">
        <f aca="false">IF(BF$9=0,0,(SIN(BF$12)*COS($E75)+SIN($E75)*COS(BF$12))/SIN($E75)*BF$9)</f>
        <v>20.3434601752713</v>
      </c>
      <c r="ES75" s="0" t="n">
        <f aca="false">IF(BG$9=0,0,(SIN(BG$12)*COS($E75)+SIN($E75)*COS(BG$12))/SIN($E75)*BG$9)</f>
        <v>20.4774248499394</v>
      </c>
      <c r="ET75" s="0" t="n">
        <f aca="false">IF(BH$9=0,0,(SIN(BH$12)*COS($E75)+SIN($E75)*COS(BH$12))/SIN($E75)*BH$9)</f>
        <v>20.5999999999999</v>
      </c>
      <c r="EU75" s="0" t="n">
        <f aca="false">IF(BI$9=0,0,(SIN(BI$12)*COS($E75)+SIN($E75)*COS(BI$12))/SIN($E75)*BI$9)</f>
        <v>20.710964723363</v>
      </c>
      <c r="EV75" s="0" t="n">
        <f aca="false">IF(BJ$9=0,0,(SIN(BJ$12)*COS($E75)+SIN($E75)*COS(BJ$12))/SIN($E75)*BJ$9)</f>
        <v>20.810103279822</v>
      </c>
      <c r="EW75" s="0" t="n">
        <f aca="false">IF(BK$9=0,0,(SIN(BK$12)*COS($E75)+SIN($E75)*COS(BK$12))/SIN($E75)*BK$9)</f>
        <v>20.897205212191</v>
      </c>
      <c r="EX75" s="0" t="n">
        <f aca="false">IF(BL$9=0,0,(SIN(BL$12)*COS($E75)+SIN($E75)*COS(BL$12))/SIN($E75)*BL$9)</f>
        <v>21.1644697356444</v>
      </c>
      <c r="EY75" s="0" t="n">
        <f aca="false">IF(BM$9=0,0,(SIN(BM$12)*COS($E75)+SIN($E75)*COS(BM$12))/SIN($E75)*BM$9)</f>
        <v>21.415199154575</v>
      </c>
      <c r="EZ75" s="0" t="n">
        <f aca="false">IF(BN$9=0,0,(SIN(BN$12)*COS($E75)+SIN($E75)*COS(BN$12))/SIN($E75)*BN$9)</f>
        <v>21.6490256121477</v>
      </c>
      <c r="FA75" s="0" t="n">
        <f aca="false">IF(BO$9=0,0,(SIN(BO$12)*COS($E75)+SIN($E75)*COS(BO$12))/SIN($E75)*BO$9)</f>
        <v>21.8655895620857</v>
      </c>
      <c r="FB75" s="0" t="n">
        <f aca="false">IF(BP$9=0,0,(SIN(BP$12)*COS($E75)+SIN($E75)*COS(BP$12))/SIN($E75)*BP$9)</f>
        <v>22.0645399660166</v>
      </c>
      <c r="FC75" s="0" t="n">
        <f aca="false">IF(BQ$9=0,0,(SIN(BQ$12)*COS($E75)+SIN($E75)*COS(BQ$12))/SIN($E75)*BQ$9)</f>
        <v>22.3363325871856</v>
      </c>
      <c r="FD75" s="0" t="n">
        <f aca="false">IF(BR$9=0,0,(SIN(BR$12)*COS($E75)+SIN($E75)*COS(BR$12))/SIN($E75)*BR$9)</f>
        <v>22.5875055982609</v>
      </c>
      <c r="FE75" s="0" t="n">
        <f aca="false">IF(BS$9=0,0,(SIN(BS$12)*COS($E75)+SIN($E75)*COS(BS$12))/SIN($E75)*BS$9)</f>
        <v>22.8176527232198</v>
      </c>
      <c r="FF75" s="0" t="n">
        <f aca="false">IF(BT$9=0,0,(SIN(BT$12)*COS($E75)+SIN($E75)*COS(BT$12))/SIN($E75)*BT$9)</f>
        <v>23.0263783995891</v>
      </c>
      <c r="FG75" s="0" t="n">
        <f aca="false">IF(BU$9=0,0,(SIN(BU$12)*COS($E75)+SIN($E75)*COS(BU$12))/SIN($E75)*BU$9)</f>
        <v>23.2132979980736</v>
      </c>
      <c r="FH75" s="0" t="n">
        <f aca="false">IF(BV$9=0,0,(SIN(BV$12)*COS($E75)+SIN($E75)*COS(BV$12))/SIN($E75)*BV$9)</f>
        <v>23.5474441102492</v>
      </c>
      <c r="FI75" s="0" t="n">
        <f aca="false">IF(BW$9=0,0,(SIN(BW$12)*COS($E75)+SIN($E75)*COS(BW$12))/SIN($E75)*BW$9)</f>
        <v>23.8538567694709</v>
      </c>
      <c r="FJ75" s="0" t="n">
        <f aca="false">IF(BX$9=0,0,(SIN(BX$12)*COS($E75)+SIN($E75)*COS(BX$12))/SIN($E75)*BX$9)</f>
        <v>24.1320329805552</v>
      </c>
      <c r="FK75" s="0" t="n">
        <f aca="false">IF(BY$9=0,0,(SIN(BY$12)*COS($E75)+SIN($E75)*COS(BY$12))/SIN($E75)*BY$9)</f>
        <v>24.3814847371808</v>
      </c>
      <c r="FL75" s="0" t="n">
        <f aca="false">IF(BZ$9=0,0,(SIN(BZ$12)*COS($E75)+SIN($E75)*COS(BZ$12))/SIN($E75)*BZ$9)</f>
        <v>24.60173929338</v>
      </c>
      <c r="FM75" s="0" t="n">
        <f aca="false">IF(CA$9=0,0,(SIN(CA$12)*COS($E75)+SIN($E75)*COS(CA$12))/SIN($E75)*CA$9)</f>
        <v>25.0262294230065</v>
      </c>
      <c r="FN75" s="0" t="n">
        <f aca="false">IF(CB$9=0,0,(SIN(CB$12)*COS($E75)+SIN($E75)*COS(CB$12))/SIN($E75)*CB$9)</f>
        <v>25.4120984969219</v>
      </c>
      <c r="FO75" s="0" t="n">
        <f aca="false">IF(CC$9=0,0,(SIN(CC$12)*COS($E75)+SIN($E75)*COS(CC$12))/SIN($E75)*CC$9)</f>
        <v>25.7587112720811</v>
      </c>
      <c r="FP75" s="0" t="n">
        <f aca="false">IF(CD$9=0,0,(SIN(CD$12)*COS($E75)+SIN($E75)*COS(CD$12))/SIN($E75)*CD$9)</f>
        <v>26.065454063223</v>
      </c>
      <c r="FQ75" s="0" t="n">
        <f aca="false">IF(CE$9=0,0,(SIN(CE$12)*COS($E75)+SIN($E75)*COS(CE$12))/SIN($E75)*CE$9)</f>
        <v>26.3317350845778</v>
      </c>
      <c r="FR75" s="0" t="n">
        <f aca="false">IF(CF$9=0,0,(SIN(CF$12)*COS($E75)+SIN($E75)*COS(CF$12))/SIN($E75)*CF$9)</f>
        <v>26.9807664539854</v>
      </c>
      <c r="FS75" s="0" t="n">
        <f aca="false">IF(CG$9=0,0,(SIN(CG$12)*COS($E75)+SIN($E75)*COS(CG$12))/SIN($E75)*CG$9)</f>
        <v>27.5698237876206</v>
      </c>
      <c r="FT75" s="0" t="n">
        <f aca="false">IF(CH$9=0,0,(SIN(CH$12)*COS($E75)+SIN($E75)*COS(CH$12))/SIN($E75)*CH$9)</f>
        <v>28.0980040925406</v>
      </c>
      <c r="FU75" s="0" t="n">
        <f aca="false">IF(CI$9=0,0,(SIN(CI$12)*COS($E75)+SIN($E75)*COS(CI$12))/SIN($E75)*CI$9)</f>
        <v>28.5644389051447</v>
      </c>
      <c r="FV75" s="0" t="n">
        <f aca="false">IF(CJ$9=0,0,(SIN(CJ$12)*COS($E75)+SIN($E75)*COS(CJ$12))/SIN($E75)*CJ$9)</f>
        <v>28.9682947712516</v>
      </c>
      <c r="FW75" s="0" t="n">
        <f aca="false">IF(CK$9=0,0,(SIN(CK$12)*COS($E75)+SIN($E75)*COS(CK$12))/SIN($E75)*CK$9)</f>
        <v>30.1246496382794</v>
      </c>
      <c r="FX75" s="0" t="n">
        <f aca="false">IF(CL$9=0,0,(SIN(CL$12)*COS($E75)+SIN($E75)*COS(CL$12))/SIN($E75)*CL$9)</f>
        <v>31.1743966308983</v>
      </c>
      <c r="FY75" s="0" t="n">
        <f aca="false">IF(CM$9=0,0,(SIN(CM$12)*COS($E75)+SIN($E75)*COS(CM$12))/SIN($E75)*CM$9)</f>
        <v>32.1160838801482</v>
      </c>
      <c r="FZ75" s="0" t="n">
        <f aca="false">IF(CN$9=0,0,(SIN(CN$12)*COS($E75)+SIN($E75)*COS(CN$12))/SIN($E75)*CN$9)</f>
        <v>32.9483224565778</v>
      </c>
      <c r="GA75" s="0" t="n">
        <f aca="false">IF(CO$9=0,0,(SIN(CO$12)*COS($E75)+SIN($E75)*COS(CO$12))/SIN($E75)*CO$9)</f>
        <v>33.6697871290306</v>
      </c>
      <c r="GB75" s="0" t="n">
        <f aca="false">IF(CP$9=0,0,(SIN(CP$12)*COS($E75)+SIN($E75)*COS(CP$12))/SIN($E75)*CP$9)</f>
        <v>0</v>
      </c>
      <c r="GC75" s="0" t="n">
        <f aca="false">IF(CQ$9=0,0,(SIN(CQ$12)*COS($E75)+SIN($E75)*COS(CQ$12))/SIN($E75)*CQ$9)</f>
        <v>0</v>
      </c>
    </row>
    <row r="76" customFormat="false" ht="12.8" hidden="true" customHeight="false" outlineLevel="0" collapsed="false">
      <c r="A76" s="0" t="n">
        <f aca="false">MAX($F76:$CQ76)</f>
        <v>54.2391255322029</v>
      </c>
      <c r="B76" s="91" t="n">
        <f aca="false">IF(ISNA(INDEX(vmg!$B$6:$B$151,MATCH($C76,vmg!$F$6:$F$151,0))),IF(ISNA(INDEX(vmg!$B$6:$B$151,MATCH($C76,vmg!$D$6:$D$151,0))),0,INDEX(vmg!$B$6:$B$151,MATCH($C76,vmg!$D$6:$D$151,0))),INDEX(vmg!$B$6:$B$151,MATCH($C76,vmg!$F$6:$F$151,0)))</f>
        <v>71.464</v>
      </c>
      <c r="C76" s="90" t="n">
        <f aca="false">MOD(Best +D76,360)</f>
        <v>145</v>
      </c>
      <c r="D76" s="90" t="n">
        <f aca="false">D75+1</f>
        <v>64</v>
      </c>
      <c r="E76" s="1" t="n">
        <f aca="false">D76*PI()/180</f>
        <v>1.11701072127637</v>
      </c>
      <c r="F76" s="12" t="n">
        <f aca="false">IF(OR(F166=0,CR76=0),0,F166*CR76/(F166+CR76))</f>
        <v>33.79999885756</v>
      </c>
      <c r="G76" s="12" t="n">
        <f aca="false">IF(OR(G166=0,CS76=0),0,G166*CS76/(G166+CS76))</f>
        <v>34.8611780813105</v>
      </c>
      <c r="H76" s="12" t="n">
        <f aca="false">IF(OR(H166=0,CT76=0),0,H166*CT76/(H166+CT76))</f>
        <v>35.8888536063002</v>
      </c>
      <c r="I76" s="12" t="n">
        <f aca="false">IF(OR(I166=0,CU76=0),0,I166*CU76/(I166+CU76))</f>
        <v>37.5563582197022</v>
      </c>
      <c r="J76" s="12" t="n">
        <f aca="false">IF(OR(J166=0,CV76=0),0,J166*CV76/(J166+CV76))</f>
        <v>39.1664241693346</v>
      </c>
      <c r="K76" s="12" t="n">
        <f aca="false">IF(OR(K166=0,CW76=0),0,K166*CW76/(K166+CW76))</f>
        <v>40.715118402904</v>
      </c>
      <c r="L76" s="12" t="n">
        <f aca="false">IF(OR(L166=0,CX76=0),0,L166*CX76/(L166+CX76))</f>
        <v>42.1990655520256</v>
      </c>
      <c r="M76" s="12" t="n">
        <f aca="false">IF(OR(M166=0,CY76=0),0,M166*CY76/(M166+CY76))</f>
        <v>43.6154458011459</v>
      </c>
      <c r="N76" s="12" t="n">
        <f aca="false">IF(OR(N166=0,CZ76=0),0,N166*CZ76/(N166+CZ76))</f>
        <v>46.0062488396366</v>
      </c>
      <c r="O76" s="12" t="n">
        <f aca="false">IF(OR(O166=0,DA76=0),0,O166*DA76/(O166+DA76))</f>
        <v>48.2679685590679</v>
      </c>
      <c r="P76" s="12" t="n">
        <f aca="false">IF(OR(P166=0,DB76=0),0,P166*DB76/(P166+DB76))</f>
        <v>50.3959023928752</v>
      </c>
      <c r="Q76" s="12" t="n">
        <f aca="false">IF(OR(Q166=0,DC76=0),0,Q166*DC76/(Q166+DC76))</f>
        <v>52.3868725424125</v>
      </c>
      <c r="R76" s="12" t="n">
        <f aca="false">IF(OR(R166=0,DD76=0),0,R166*DD76/(R166+DD76))</f>
        <v>54.2391255322029</v>
      </c>
      <c r="S76" s="12" t="n">
        <f aca="false">IF(OR(S166=0,DE76=0),0,S166*DE76/(S166+DE76))</f>
        <v>51.6607478801564</v>
      </c>
      <c r="T76" s="12" t="n">
        <f aca="false">IF(OR(T166=0,DF76=0),0,T166*DF76/(T166+DF76))</f>
        <v>49.1354252939597</v>
      </c>
      <c r="U76" s="12" t="n">
        <f aca="false">IF(OR(U166=0,DG76=0),0,U166*DG76/(U166+DG76))</f>
        <v>46.6549305867101</v>
      </c>
      <c r="V76" s="12" t="n">
        <f aca="false">IF(OR(V166=0,DH76=0),0,V166*DH76/(V166+DH76))</f>
        <v>44.2115043526647</v>
      </c>
      <c r="W76" s="12" t="n">
        <f aca="false">IF(OR(W166=0,DI76=0),0,W166*DI76/(W166+DI76))</f>
        <v>41.7977570384751</v>
      </c>
      <c r="X76" s="12" t="n">
        <f aca="false">IF(OR(X166=0,DJ76=0),0,X166*DJ76/(X166+DJ76))</f>
        <v>40.2337049324988</v>
      </c>
      <c r="Y76" s="12" t="n">
        <f aca="false">IF(OR(Y166=0,DK76=0),0,Y166*DK76/(Y166+DK76))</f>
        <v>38.6895022314775</v>
      </c>
      <c r="Z76" s="12" t="n">
        <f aca="false">IF(OR(Z166=0,DL76=0),0,Z166*DL76/(Z166+DL76))</f>
        <v>37.1626722731648</v>
      </c>
      <c r="AA76" s="12" t="n">
        <f aca="false">IF(OR(AA166=0,DM76=0),0,AA166*DM76/(AA166+DM76))</f>
        <v>35.650850617167</v>
      </c>
      <c r="AB76" s="12" t="n">
        <f aca="false">IF(OR(AB166=0,DN76=0),0,AB166*DN76/(AB166+DN76))</f>
        <v>34.1517682137869</v>
      </c>
      <c r="AC76" s="12" t="n">
        <f aca="false">IF(OR(AC166=0,DO76=0),0,AC166*DO76/(AC166+DO76))</f>
        <v>33.1114232941684</v>
      </c>
      <c r="AD76" s="12" t="n">
        <f aca="false">IF(OR(AD166=0,DP76=0),0,AD166*DP76/(AD166+DP76))</f>
        <v>32.0800029913042</v>
      </c>
      <c r="AE76" s="12" t="n">
        <f aca="false">IF(OR(AE166=0,DQ76=0),0,AE166*DQ76/(AE166+DQ76))</f>
        <v>31.0567163761743</v>
      </c>
      <c r="AF76" s="12" t="n">
        <f aca="false">IF(OR(AF166=0,DR76=0),0,AF166*DR76/(AF166+DR76))</f>
        <v>30.0408084604336</v>
      </c>
      <c r="AG76" s="12" t="n">
        <f aca="false">IF(OR(AG166=0,DS76=0),0,AG166*DS76/(AG166+DS76))</f>
        <v>29.0315570361377</v>
      </c>
      <c r="AH76" s="12" t="n">
        <f aca="false">IF(OR(AH166=0,DT76=0),0,AH166*DT76/(AH166+DT76))</f>
        <v>28.2498574394256</v>
      </c>
      <c r="AI76" s="12" t="n">
        <f aca="false">IF(OR(AI166=0,DU76=0),0,AI166*DU76/(AI166+DU76))</f>
        <v>27.472944366445</v>
      </c>
      <c r="AJ76" s="12" t="n">
        <f aca="false">IF(OR(AJ166=0,DV76=0),0,AJ166*DV76/(AJ166+DV76))</f>
        <v>26.7005402720721</v>
      </c>
      <c r="AK76" s="12" t="n">
        <f aca="false">IF(OR(AK166=0,DW76=0),0,AK166*DW76/(AK166+DW76))</f>
        <v>25.9323830199115</v>
      </c>
      <c r="AL76" s="12" t="n">
        <f aca="false">IF(OR(AL166=0,DX76=0),0,AL166*DX76/(AL166+DX76))</f>
        <v>25.168225245587</v>
      </c>
      <c r="AM76" s="12" t="n">
        <f aca="false">IF(OR(AM166=0,DY76=0),0,AM166*DY76/(AM166+DY76))</f>
        <v>24.5534675632643</v>
      </c>
      <c r="AN76" s="12" t="n">
        <f aca="false">IF(OR(AN166=0,DZ76=0),0,AN166*DZ76/(AN166+DZ76))</f>
        <v>23.9415454740683</v>
      </c>
      <c r="AO76" s="12" t="n">
        <f aca="false">IF(OR(AO166=0,EA76=0),0,AO166*EA76/(AO166+EA76))</f>
        <v>23.3323934515237</v>
      </c>
      <c r="AP76" s="12" t="n">
        <f aca="false">IF(OR(AP166=0,EB76=0),0,AP166*EB76/(AP166+EB76))</f>
        <v>22.7259535486973</v>
      </c>
      <c r="AQ76" s="12" t="n">
        <f aca="false">IF(OR(AQ166=0,EC76=0),0,AQ166*EC76/(AQ166+EC76))</f>
        <v>22.1221753916429</v>
      </c>
      <c r="AR76" s="12" t="n">
        <f aca="false">IF(OR(AR166=0,ED76=0),0,AR166*ED76/(AR166+ED76))</f>
        <v>21.6637600664789</v>
      </c>
      <c r="AS76" s="12" t="n">
        <f aca="false">IF(OR(AS166=0,EE76=0),0,AS166*EE76/(AS166+EE76))</f>
        <v>21.2066833151063</v>
      </c>
      <c r="AT76" s="12" t="n">
        <f aca="false">IF(OR(AT166=0,EF76=0),0,AT166*EF76/(AT166+EF76))</f>
        <v>20.750984652677</v>
      </c>
      <c r="AU76" s="12" t="n">
        <f aca="false">IF(OR(AU166=0,EG76=0),0,AU166*EG76/(AU166+EG76))</f>
        <v>20.2967061425267</v>
      </c>
      <c r="AV76" s="12" t="n">
        <f aca="false">IF(OR(AV166=0,EH76=0),0,AV166*EH76/(AV166+EH76))</f>
        <v>19.8438925244945</v>
      </c>
      <c r="AW76" s="12" t="n">
        <f aca="false">IF(OR(AW166=0,EI76=0),0,AW166*EI76/(AW166+EI76))</f>
        <v>19.4285603718271</v>
      </c>
      <c r="AX76" s="12" t="n">
        <f aca="false">IF(OR(AX166=0,EJ76=0),0,AX166*EJ76/(AX166+EJ76))</f>
        <v>19.0143485225237</v>
      </c>
      <c r="AY76" s="12" t="n">
        <f aca="false">IF(OR(AY166=0,EK76=0),0,AY166*EK76/(AY166+EK76))</f>
        <v>18.6013164621536</v>
      </c>
      <c r="AZ76" s="12" t="n">
        <f aca="false">IF(OR(AZ166=0,EL76=0),0,AZ166*EL76/(AZ166+EL76))</f>
        <v>18.1895256711131</v>
      </c>
      <c r="BA76" s="12" t="n">
        <f aca="false">IF(OR(BA166=0,EM76=0),0,BA166*EM76/(BA166+EM76))</f>
        <v>17.7790397499177</v>
      </c>
      <c r="BB76" s="12" t="n">
        <f aca="false">IF(OR(BB166=0,EN76=0),0,BB166*EN76/(BB166+EN76))</f>
        <v>17.4340723870824</v>
      </c>
      <c r="BC76" s="12" t="n">
        <f aca="false">IF(OR(BC166=0,EO76=0),0,BC166*EO76/(BC166+EO76))</f>
        <v>17.0895688457945</v>
      </c>
      <c r="BD76" s="12" t="n">
        <f aca="false">IF(OR(BD166=0,EP76=0),0,BD166*EP76/(BD166+EP76))</f>
        <v>16.745598084132</v>
      </c>
      <c r="BE76" s="12" t="n">
        <f aca="false">IF(OR(BE166=0,EQ76=0),0,BE166*EQ76/(BE166+EQ76))</f>
        <v>16.4022297145075</v>
      </c>
      <c r="BF76" s="12" t="n">
        <f aca="false">IF(OR(BF166=0,ER76=0),0,BF166*ER76/(BF166+ER76))</f>
        <v>16.059534098483</v>
      </c>
      <c r="BG76" s="12" t="n">
        <f aca="false">IF(OR(BG166=0,ES76=0),0,BG166*ES76/(BG166+ES76))</f>
        <v>16.0683804130836</v>
      </c>
      <c r="BH76" s="12" t="n">
        <f aca="false">IF(OR(BH166=0,ET76=0),0,BH166*ET76/(BH166+ET76))</f>
        <v>16.067790143883</v>
      </c>
      <c r="BI76" s="12" t="n">
        <f aca="false">IF(OR(BI166=0,EU76=0),0,BI166*EU76/(BI166+EU76))</f>
        <v>16.0578078706812</v>
      </c>
      <c r="BJ76" s="12" t="n">
        <f aca="false">IF(OR(BJ166=0,EV76=0),0,BJ166*EV76/(BJ166+EV76))</f>
        <v>16.0384823757523</v>
      </c>
      <c r="BK76" s="12" t="n">
        <f aca="false">IF(OR(BK166=0,EW76=0),0,BK166*EW76/(BK166+EW76))</f>
        <v>16.0098662603278</v>
      </c>
      <c r="BL76" s="12" t="n">
        <f aca="false">IF(OR(BL166=0,EX76=0),0,BL166*EX76/(BL166+EX76))</f>
        <v>16.0855654256804</v>
      </c>
      <c r="BM76" s="12" t="n">
        <f aca="false">IF(OR(BM166=0,EY76=0),0,BM166*EY76/(BM166+EY76))</f>
        <v>16.1466640462461</v>
      </c>
      <c r="BN76" s="12" t="n">
        <f aca="false">IF(OR(BN166=0,EZ76=0),0,BN166*EZ76/(BN166+EZ76))</f>
        <v>16.1932954531144</v>
      </c>
      <c r="BO76" s="12" t="n">
        <f aca="false">IF(OR(BO166=0,FA76=0),0,BO166*FA76/(BO166+FA76))</f>
        <v>16.2256004084338</v>
      </c>
      <c r="BP76" s="12" t="n">
        <f aca="false">IF(OR(BP166=0,FB76=0),0,BP166*FB76/(BP166+FB76))</f>
        <v>16.2437261294053</v>
      </c>
      <c r="BQ76" s="12" t="n">
        <f aca="false">IF(OR(BQ166=0,FC76=0),0,BQ166*FC76/(BQ166+FC76))</f>
        <v>16.2972701395119</v>
      </c>
      <c r="BR76" s="12" t="n">
        <f aca="false">IF(OR(BR166=0,FD76=0),0,BR166*FD76/(BR166+FD76))</f>
        <v>16.3340942228791</v>
      </c>
      <c r="BS76" s="12" t="n">
        <f aca="false">IF(OR(BS166=0,FE76=0),0,BS166*FE76/(BS166+FE76))</f>
        <v>16.3544267768114</v>
      </c>
      <c r="BT76" s="12" t="n">
        <f aca="false">IF(OR(BT166=0,FF76=0),0,BT166*FF76/(BT166+FF76))</f>
        <v>16.3585003894237</v>
      </c>
      <c r="BU76" s="12" t="n">
        <f aca="false">IF(OR(BU166=0,FG76=0),0,BU166*FG76/(BU166+FG76))</f>
        <v>16.3465507068585</v>
      </c>
      <c r="BV76" s="12" t="n">
        <f aca="false">IF(OR(BV166=0,FH76=0),0,BV166*FH76/(BV166+FH76))</f>
        <v>16.4032032640537</v>
      </c>
      <c r="BW76" s="12" t="n">
        <f aca="false">IF(OR(BW166=0,FI76=0),0,BW166*FI76/(BW166+FI76))</f>
        <v>16.4386044051504</v>
      </c>
      <c r="BX76" s="12" t="n">
        <f aca="false">IF(OR(BX166=0,FJ76=0),0,BX166*FJ76/(BX166+FJ76))</f>
        <v>16.4531840457271</v>
      </c>
      <c r="BY76" s="12" t="n">
        <f aca="false">IF(OR(BY166=0,FK76=0),0,BY166*FK76/(BY166+FK76))</f>
        <v>16.4473693400618</v>
      </c>
      <c r="BZ76" s="12" t="n">
        <f aca="false">IF(OR(BZ166=0,FL76=0),0,BZ166*FL76/(BZ166+FL76))</f>
        <v>16.4215832442078</v>
      </c>
      <c r="CA76" s="12" t="n">
        <f aca="false">IF(OR(CA166=0,FM76=0),0,CA166*FM76/(CA166+FM76))</f>
        <v>16.4807773020023</v>
      </c>
      <c r="CB76" s="12" t="n">
        <f aca="false">IF(OR(CB166=0,FN76=0),0,CB166*FN76/(CB166+FN76))</f>
        <v>16.5123244600274</v>
      </c>
      <c r="CC76" s="12" t="n">
        <f aca="false">IF(OR(CC166=0,FO76=0),0,CC166*FO76/(CC166+FO76))</f>
        <v>16.5170265467433</v>
      </c>
      <c r="CD76" s="12" t="n">
        <f aca="false">IF(OR(CD166=0,FP76=0),0,CD166*FP76/(CD166+FP76))</f>
        <v>16.4956626463735</v>
      </c>
      <c r="CE76" s="12" t="n">
        <f aca="false">IF(OR(CE166=0,FQ76=0),0,CE166*FQ76/(CE166+FQ76))</f>
        <v>16.4489878928242</v>
      </c>
      <c r="CF76" s="12" t="n">
        <f aca="false">IF(OR(CF166=0,FR76=0),0,CF166*FR76/(CF166+FR76))</f>
        <v>16.542961105851</v>
      </c>
      <c r="CG76" s="12" t="n">
        <f aca="false">IF(OR(CG166=0,FS76=0),0,CG166*FS76/(CG166+FS76))</f>
        <v>16.596238419241</v>
      </c>
      <c r="CH76" s="12" t="n">
        <f aca="false">IF(OR(CH166=0,FT76=0),0,CH166*FT76/(CH166+FT76))</f>
        <v>16.6106256391121</v>
      </c>
      <c r="CI76" s="12" t="n">
        <f aca="false">IF(OR(CI166=0,FU76=0),0,CI166*FU76/(CI166+FU76))</f>
        <v>16.5878289446378</v>
      </c>
      <c r="CJ76" s="12" t="n">
        <f aca="false">IF(OR(CJ166=0,FV76=0),0,CJ166*FV76/(CJ166+FV76))</f>
        <v>16.5294580235034</v>
      </c>
      <c r="CK76" s="12" t="n">
        <f aca="false">IF(OR(CK166=0,FW76=0),0,CK166*FW76/(CK166+FW76))</f>
        <v>16.6997350650131</v>
      </c>
      <c r="CL76" s="12" t="n">
        <f aca="false">IF(OR(CL166=0,FX76=0),0,CL166*FX76/(CL166+FX76))</f>
        <v>16.8015962095089</v>
      </c>
      <c r="CM76" s="12" t="n">
        <f aca="false">IF(OR(CM166=0,FY76=0),0,CM166*FY76/(CM166+FY76))</f>
        <v>16.8400346370411</v>
      </c>
      <c r="CN76" s="12" t="n">
        <f aca="false">IF(OR(CN166=0,FZ76=0),0,CN166*FZ76/(CN166+FZ76))</f>
        <v>16.819562287954</v>
      </c>
      <c r="CO76" s="12" t="n">
        <f aca="false">IF(OR(CO166=0,GA76=0),0,CO166*GA76/(CO166+GA76))</f>
        <v>16.7442581402142</v>
      </c>
      <c r="CP76" s="12" t="n">
        <f aca="false">IF(OR(CP166=0,GB76=0),0,CP166*GB76/(CP166+GB76))</f>
        <v>0</v>
      </c>
      <c r="CQ76" s="12" t="n">
        <f aca="false">IF(OR(CQ166=0,GC76=0),0,CQ166*GC76/(CQ166+GC76))</f>
        <v>0</v>
      </c>
      <c r="CR76" s="0" t="n">
        <f aca="false">IF(F$9=0,0,(SIN(F$12)*COS($E76)+SIN($E76)*COS(F$12))/SIN($E76)*F$9)</f>
        <v>33.8</v>
      </c>
      <c r="CS76" s="0" t="n">
        <f aca="false">IF(G$9=0,0,(SIN(G$12)*COS($E76)+SIN($E76)*COS(G$12))/SIN($E76)*G$9)</f>
        <v>35.1917571081138</v>
      </c>
      <c r="CT76" s="0" t="n">
        <f aca="false">IF(H$9=0,0,(SIN(H$12)*COS($E76)+SIN($E76)*COS(H$12))/SIN($E76)*H$9)</f>
        <v>36.5908481598763</v>
      </c>
      <c r="CU76" s="0" t="n">
        <f aca="false">IF(I$9=0,0,(SIN(I$12)*COS($E76)+SIN($E76)*COS(I$12))/SIN($E76)*I$9)</f>
        <v>38.713077377151</v>
      </c>
      <c r="CV76" s="0" t="n">
        <f aca="false">IF(J$9=0,0,(SIN(J$12)*COS($E76)+SIN($E76)*COS(J$12))/SIN($E76)*J$9)</f>
        <v>40.8508276084236</v>
      </c>
      <c r="CW76" s="0" t="n">
        <f aca="false">IF(K$9=0,0,(SIN(K$12)*COS($E76)+SIN($E76)*COS(K$12))/SIN($E76)*K$9)</f>
        <v>43.0023205161723</v>
      </c>
      <c r="CX76" s="0" t="n">
        <f aca="false">IF(L$9=0,0,(SIN(L$12)*COS($E76)+SIN($E76)*COS(L$12))/SIN($E76)*L$9)</f>
        <v>45.1657656001419</v>
      </c>
      <c r="CY76" s="0" t="n">
        <f aca="false">IF(M$9=0,0,(SIN(M$12)*COS($E76)+SIN($E76)*COS(M$12))/SIN($E76)*M$9)</f>
        <v>47.3393610885211</v>
      </c>
      <c r="CZ76" s="0" t="n">
        <f aca="false">IF(N$9=0,0,(SIN(N$12)*COS($E76)+SIN($E76)*COS(N$12))/SIN($E76)*N$9)</f>
        <v>50.7910716255149</v>
      </c>
      <c r="DA76" s="0" t="n">
        <f aca="false">IF(O$9=0,0,(SIN(O$12)*COS($E76)+SIN($E76)*COS(O$12))/SIN($E76)*O$9)</f>
        <v>54.2633128856764</v>
      </c>
      <c r="DB76" s="0" t="n">
        <f aca="false">IF(P$9=0,0,(SIN(P$12)*COS($E76)+SIN($E76)*COS(P$12))/SIN($E76)*P$9)</f>
        <v>57.753087923094</v>
      </c>
      <c r="DC76" s="0" t="n">
        <f aca="false">IF(Q$9=0,0,(SIN(Q$12)*COS($E76)+SIN($E76)*COS(Q$12))/SIN($E76)*Q$9)</f>
        <v>61.2573840750061</v>
      </c>
      <c r="DD76" s="0" t="n">
        <f aca="false">IF(R$9=0,0,(SIN(R$12)*COS($E76)+SIN($E76)*COS(R$12))/SIN($E76)*R$9)</f>
        <v>64.7731744733674</v>
      </c>
      <c r="DE76" s="0" t="n">
        <f aca="false">IF(S$9=0,0,(SIN(S$12)*COS($E76)+SIN($E76)*COS(S$12))/SIN($E76)*S$9)</f>
        <v>62.0097206197605</v>
      </c>
      <c r="DF76" s="0" t="n">
        <f aca="false">IF(T$9=0,0,(SIN(T$12)*COS($E76)+SIN($E76)*COS(T$12))/SIN($E76)*T$9)</f>
        <v>59.2029171744285</v>
      </c>
      <c r="DG76" s="0" t="n">
        <f aca="false">IF(U$9=0,0,(SIN(U$12)*COS($E76)+SIN($E76)*COS(U$12))/SIN($E76)*U$9)</f>
        <v>56.3554719509566</v>
      </c>
      <c r="DH76" s="0" t="n">
        <f aca="false">IF(V$9=0,0,(SIN(V$12)*COS($E76)+SIN($E76)*COS(V$12))/SIN($E76)*V$9)</f>
        <v>53.470112029424</v>
      </c>
      <c r="DI76" s="0" t="n">
        <f aca="false">IF(W$9=0,0,(SIN(W$12)*COS($E76)+SIN($E76)*COS(W$12))/SIN($E76)*W$9)</f>
        <v>50.54958235922</v>
      </c>
      <c r="DJ76" s="0" t="n">
        <f aca="false">IF(X$9=0,0,(SIN(X$12)*COS($E76)+SIN($E76)*COS(X$12))/SIN($E76)*X$9)</f>
        <v>48.8085959468513</v>
      </c>
      <c r="DK76" s="0" t="n">
        <f aca="false">IF(Y$9=0,0,(SIN(Y$12)*COS($E76)+SIN($E76)*COS(Y$12))/SIN($E76)*Y$9)</f>
        <v>47.0435537863437</v>
      </c>
      <c r="DL76" s="0" t="n">
        <f aca="false">IF(Z$9=0,0,(SIN(Z$12)*COS($E76)+SIN($E76)*COS(Z$12))/SIN($E76)*Z$9)</f>
        <v>45.2561359168408</v>
      </c>
      <c r="DM76" s="0" t="n">
        <f aca="false">IF(AA$9=0,0,(SIN(AA$12)*COS($E76)+SIN($E76)*COS(AA$12))/SIN($E76)*AA$9)</f>
        <v>43.4480316441685</v>
      </c>
      <c r="DN76" s="0" t="n">
        <f aca="false">IF(AB$9=0,0,(SIN(AB$12)*COS($E76)+SIN($E76)*COS(AB$12))/SIN($E76)*AB$9)</f>
        <v>41.6209386775264</v>
      </c>
      <c r="DO76" s="0" t="n">
        <f aca="false">IF(AC$9=0,0,(SIN(AC$12)*COS($E76)+SIN($E76)*COS(AC$12))/SIN($E76)*AC$9)</f>
        <v>40.4432085578894</v>
      </c>
      <c r="DP76" s="0" t="n">
        <f aca="false">IF(AD$9=0,0,(SIN(AD$12)*COS($E76)+SIN($E76)*COS(AD$12))/SIN($E76)*AD$9)</f>
        <v>39.2509233222396</v>
      </c>
      <c r="DQ76" s="0" t="n">
        <f aca="false">IF(AE$9=0,0,(SIN(AE$12)*COS($E76)+SIN($E76)*COS(AE$12))/SIN($E76)*AE$9)</f>
        <v>38.0451910147241</v>
      </c>
      <c r="DR76" s="0" t="n">
        <f aca="false">IF(AF$9=0,0,(SIN(AF$12)*COS($E76)+SIN($E76)*COS(AF$12))/SIN($E76)*AF$9)</f>
        <v>36.8271242297288</v>
      </c>
      <c r="DS76" s="0" t="n">
        <f aca="false">IF(AG$9=0,0,(SIN(AG$12)*COS($E76)+SIN($E76)*COS(AG$12))/SIN($E76)*AG$9)</f>
        <v>35.5978395459407</v>
      </c>
      <c r="DT76" s="0" t="n">
        <f aca="false">IF(AH$9=0,0,(SIN(AH$12)*COS($E76)+SIN($E76)*COS(AH$12))/SIN($E76)*AH$9)</f>
        <v>34.692034211158</v>
      </c>
      <c r="DU76" s="0" t="n">
        <f aca="false">IF(AI$9=0,0,(SIN(AI$12)*COS($E76)+SIN($E76)*COS(AI$12))/SIN($E76)*AI$9)</f>
        <v>33.7767456087867</v>
      </c>
      <c r="DV76" s="0" t="n">
        <f aca="false">IF(AJ$9=0,0,(SIN(AJ$12)*COS($E76)+SIN($E76)*COS(AJ$12))/SIN($E76)*AJ$9)</f>
        <v>32.8527942627942</v>
      </c>
      <c r="DW76" s="0" t="n">
        <f aca="false">IF(AK$9=0,0,(SIN(AK$12)*COS($E76)+SIN($E76)*COS(AK$12))/SIN($E76)*AK$9)</f>
        <v>31.9210028406136</v>
      </c>
      <c r="DX76" s="0" t="n">
        <f aca="false">IF(AL$9=0,0,(SIN(AL$12)*COS($E76)+SIN($E76)*COS(AL$12))/SIN($E76)*AL$9)</f>
        <v>30.9821957376905</v>
      </c>
      <c r="DY76" s="0" t="n">
        <f aca="false">IF(AM$9=0,0,(SIN(AM$12)*COS($E76)+SIN($E76)*COS(AM$12))/SIN($E76)*AM$9)</f>
        <v>30.2580604165685</v>
      </c>
      <c r="DZ76" s="0" t="n">
        <f aca="false">IF(AN$9=0,0,(SIN(AN$12)*COS($E76)+SIN($E76)*COS(AN$12))/SIN($E76)*AN$9)</f>
        <v>29.5275478865827</v>
      </c>
      <c r="EA76" s="0" t="n">
        <f aca="false">IF(AO$9=0,0,(SIN(AO$12)*COS($E76)+SIN($E76)*COS(AO$12))/SIN($E76)*AO$9)</f>
        <v>28.7912838654688</v>
      </c>
      <c r="EB76" s="0" t="n">
        <f aca="false">IF(AP$9=0,0,(SIN(AP$12)*COS($E76)+SIN($E76)*COS(AP$12))/SIN($E76)*AP$9)</f>
        <v>28.0498948351077</v>
      </c>
      <c r="EC76" s="0" t="n">
        <f aca="false">IF(AQ$9=0,0,(SIN(AQ$12)*COS($E76)+SIN($E76)*COS(AQ$12))/SIN($E76)*AQ$9)</f>
        <v>27.3040077281766</v>
      </c>
      <c r="ED76" s="0" t="n">
        <f aca="false">IF(AR$9=0,0,(SIN(AR$12)*COS($E76)+SIN($E76)*COS(AR$12))/SIN($E76)*AR$9)</f>
        <v>26.7719073987305</v>
      </c>
      <c r="EE76" s="0" t="n">
        <f aca="false">IF(AS$9=0,0,(SIN(AS$12)*COS($E76)+SIN($E76)*COS(AS$12))/SIN($E76)*AS$9)</f>
        <v>26.2348818006679</v>
      </c>
      <c r="EF76" s="0" t="n">
        <f aca="false">IF(AT$9=0,0,(SIN(AT$12)*COS($E76)+SIN($E76)*COS(AT$12))/SIN($E76)*AT$9)</f>
        <v>25.6933592077691</v>
      </c>
      <c r="EG76" s="0" t="n">
        <f aca="false">IF(AU$9=0,0,(SIN(AU$12)*COS($E76)+SIN($E76)*COS(AU$12))/SIN($E76)*AU$9)</f>
        <v>25.147768199213</v>
      </c>
      <c r="EH76" s="0" t="n">
        <f aca="false">IF(AV$9=0,0,(SIN(AV$12)*COS($E76)+SIN($E76)*COS(AV$12))/SIN($E76)*AV$9)</f>
        <v>24.5985374487252</v>
      </c>
      <c r="EI76" s="0" t="n">
        <f aca="false">IF(AW$9=0,0,(SIN(AW$12)*COS($E76)+SIN($E76)*COS(AW$12))/SIN($E76)*AW$9)</f>
        <v>24.1014228134577</v>
      </c>
      <c r="EJ76" s="0" t="n">
        <f aca="false">IF(AX$9=0,0,(SIN(AX$12)*COS($E76)+SIN($E76)*COS(AX$12))/SIN($E76)*AX$9)</f>
        <v>23.600917948656</v>
      </c>
      <c r="EK76" s="0" t="n">
        <f aca="false">IF(AY$9=0,0,(SIN(AY$12)*COS($E76)+SIN($E76)*COS(AY$12))/SIN($E76)*AY$9)</f>
        <v>23.0974002679905</v>
      </c>
      <c r="EL76" s="0" t="n">
        <f aca="false">IF(AZ$9=0,0,(SIN(AZ$12)*COS($E76)+SIN($E76)*COS(AZ$12))/SIN($E76)*AZ$9)</f>
        <v>22.5912468307377</v>
      </c>
      <c r="EM76" s="0" t="n">
        <f aca="false">IF(BA$9=0,0,(SIN(BA$12)*COS($E76)+SIN($E76)*COS(BA$12))/SIN($E76)*BA$9)</f>
        <v>22.082834158788</v>
      </c>
      <c r="EN76" s="0" t="n">
        <f aca="false">IF(BB$9=0,0,(SIN(BB$12)*COS($E76)+SIN($E76)*COS(BB$12))/SIN($E76)*BB$9)</f>
        <v>21.6715703635799</v>
      </c>
      <c r="EO76" s="0" t="n">
        <f aca="false">IF(BC$9=0,0,(SIN(BC$12)*COS($E76)+SIN($E76)*COS(BC$12))/SIN($E76)*BC$9)</f>
        <v>21.2573712709033</v>
      </c>
      <c r="EP76" s="0" t="n">
        <f aca="false">IF(BD$9=0,0,(SIN(BD$12)*COS($E76)+SIN($E76)*COS(BD$12))/SIN($E76)*BD$9)</f>
        <v>20.8405208519473</v>
      </c>
      <c r="EQ76" s="0" t="n">
        <f aca="false">IF(BE$9=0,0,(SIN(BE$12)*COS($E76)+SIN($E76)*COS(BE$12))/SIN($E76)*BE$9)</f>
        <v>20.4213027207313</v>
      </c>
      <c r="ER76" s="0" t="n">
        <f aca="false">IF(BF$9=0,0,(SIN(BF$12)*COS($E76)+SIN($E76)*COS(BF$12))/SIN($E76)*BF$9)</f>
        <v>20</v>
      </c>
      <c r="ES76" s="0" t="n">
        <f aca="false">IF(BG$9=0,0,(SIN(BG$12)*COS($E76)+SIN($E76)*COS(BG$12))/SIN($E76)*BG$9)</f>
        <v>20.1241124320971</v>
      </c>
      <c r="ET76" s="0" t="n">
        <f aca="false">IF(BH$9=0,0,(SIN(BH$12)*COS($E76)+SIN($E76)*COS(BH$12))/SIN($E76)*BH$9)</f>
        <v>20.2368056261464</v>
      </c>
      <c r="EU76" s="0" t="n">
        <f aca="false">IF(BI$9=0,0,(SIN(BI$12)*COS($E76)+SIN($E76)*COS(BI$12))/SIN($E76)*BI$9)</f>
        <v>20.3378648918297</v>
      </c>
      <c r="EV76" s="0" t="n">
        <f aca="false">IF(BJ$9=0,0,(SIN(BJ$12)*COS($E76)+SIN($E76)*COS(BJ$12))/SIN($E76)*BJ$9)</f>
        <v>20.4270807487292</v>
      </c>
      <c r="EW76" s="0" t="n">
        <f aca="false">IF(BK$9=0,0,(SIN(BK$12)*COS($E76)+SIN($E76)*COS(BK$12))/SIN($E76)*BK$9)</f>
        <v>20.5042490445706</v>
      </c>
      <c r="EX76" s="0" t="n">
        <f aca="false">IF(BL$9=0,0,(SIN(BL$12)*COS($E76)+SIN($E76)*COS(BL$12))/SIN($E76)*BL$9)</f>
        <v>20.7578790627985</v>
      </c>
      <c r="EY76" s="0" t="n">
        <f aca="false">IF(BM$9=0,0,(SIN(BM$12)*COS($E76)+SIN($E76)*COS(BM$12))/SIN($E76)*BM$9)</f>
        <v>20.9948962795989</v>
      </c>
      <c r="EZ76" s="0" t="n">
        <f aca="false">IF(BN$9=0,0,(SIN(BN$12)*COS($E76)+SIN($E76)*COS(BN$12))/SIN($E76)*BN$9)</f>
        <v>21.2149426748864</v>
      </c>
      <c r="FA76" s="0" t="n">
        <f aca="false">IF(BO$9=0,0,(SIN(BO$12)*COS($E76)+SIN($E76)*COS(BO$12))/SIN($E76)*BO$9)</f>
        <v>21.4176686194736</v>
      </c>
      <c r="FB76" s="0" t="n">
        <f aca="false">IF(BP$9=0,0,(SIN(BP$12)*COS($E76)+SIN($E76)*COS(BP$12))/SIN($E76)*BP$9)</f>
        <v>21.6027330676553</v>
      </c>
      <c r="FC76" s="0" t="n">
        <f aca="false">IF(BQ$9=0,0,(SIN(BQ$12)*COS($E76)+SIN($E76)*COS(BQ$12))/SIN($E76)*BQ$9)</f>
        <v>21.8586600879909</v>
      </c>
      <c r="FD76" s="0" t="n">
        <f aca="false">IF(BR$9=0,0,(SIN(BR$12)*COS($E76)+SIN($E76)*COS(BR$12))/SIN($E76)*BR$9)</f>
        <v>22.0939057981695</v>
      </c>
      <c r="FE76" s="0" t="n">
        <f aca="false">IF(BS$9=0,0,(SIN(BS$12)*COS($E76)+SIN($E76)*COS(BS$12))/SIN($E76)*BS$9)</f>
        <v>22.3080759025367</v>
      </c>
      <c r="FF76" s="0" t="n">
        <f aca="false">IF(BT$9=0,0,(SIN(BT$12)*COS($E76)+SIN($E76)*COS(BT$12))/SIN($E76)*BT$9)</f>
        <v>22.5007868950765</v>
      </c>
      <c r="FG76" s="0" t="n">
        <f aca="false">IF(BU$9=0,0,(SIN(BU$12)*COS($E76)+SIN($E76)*COS(BU$12))/SIN($E76)*BU$9)</f>
        <v>22.671666273179</v>
      </c>
      <c r="FH76" s="0" t="n">
        <f aca="false">IF(BV$9=0,0,(SIN(BV$12)*COS($E76)+SIN($E76)*COS(BV$12))/SIN($E76)*BV$9)</f>
        <v>22.9857176216708</v>
      </c>
      <c r="FI76" s="0" t="n">
        <f aca="false">IF(BW$9=0,0,(SIN(BW$12)*COS($E76)+SIN($E76)*COS(BW$12))/SIN($E76)*BW$9)</f>
        <v>23.2719786612228</v>
      </c>
      <c r="FJ76" s="0" t="n">
        <f aca="false">IF(BX$9=0,0,(SIN(BX$12)*COS($E76)+SIN($E76)*COS(BX$12))/SIN($E76)*BX$9)</f>
        <v>23.5299624169039</v>
      </c>
      <c r="FK76" s="0" t="n">
        <f aca="false">IF(BY$9=0,0,(SIN(BY$12)*COS($E76)+SIN($E76)*COS(BY$12))/SIN($E76)*BY$9)</f>
        <v>23.7591969815138</v>
      </c>
      <c r="FL76" s="0" t="n">
        <f aca="false">IF(BZ$9=0,0,(SIN(BZ$12)*COS($E76)+SIN($E76)*COS(BZ$12))/SIN($E76)*BZ$9)</f>
        <v>23.9592257791404</v>
      </c>
      <c r="FM76" s="0" t="n">
        <f aca="false">IF(CA$9=0,0,(SIN(CA$12)*COS($E76)+SIN($E76)*COS(CA$12))/SIN($E76)*CA$9)</f>
        <v>24.3572456316865</v>
      </c>
      <c r="FN76" s="0" t="n">
        <f aca="false">IF(CB$9=0,0,(SIN(CB$12)*COS($E76)+SIN($E76)*COS(CB$12))/SIN($E76)*CB$9)</f>
        <v>24.7166035673981</v>
      </c>
      <c r="FO76" s="0" t="n">
        <f aca="false">IF(CC$9=0,0,(SIN(CC$12)*COS($E76)+SIN($E76)*COS(CC$12))/SIN($E76)*CC$9)</f>
        <v>25.036686421134</v>
      </c>
      <c r="FP76" s="0" t="n">
        <f aca="false">IF(CD$9=0,0,(SIN(CD$12)*COS($E76)+SIN($E76)*COS(CD$12))/SIN($E76)*CD$9)</f>
        <v>25.3169026615131</v>
      </c>
      <c r="FQ76" s="0" t="n">
        <f aca="false">IF(CE$9=0,0,(SIN(CE$12)*COS($E76)+SIN($E76)*COS(CE$12))/SIN($E76)*CE$9)</f>
        <v>25.5566827215869</v>
      </c>
      <c r="FR76" s="0" t="n">
        <f aca="false">IF(CF$9=0,0,(SIN(CF$12)*COS($E76)+SIN($E76)*COS(CF$12))/SIN($E76)*CF$9)</f>
        <v>26.1664710111042</v>
      </c>
      <c r="FS76" s="0" t="n">
        <f aca="false">IF(CG$9=0,0,(SIN(CG$12)*COS($E76)+SIN($E76)*COS(CG$12))/SIN($E76)*CG$9)</f>
        <v>26.716264446387</v>
      </c>
      <c r="FT76" s="0" t="n">
        <f aca="false">IF(CH$9=0,0,(SIN(CH$12)*COS($E76)+SIN($E76)*COS(CH$12))/SIN($E76)*CH$9)</f>
        <v>27.2051941109855</v>
      </c>
      <c r="FU76" s="0" t="n">
        <f aca="false">IF(CI$9=0,0,(SIN(CI$12)*COS($E76)+SIN($E76)*COS(CI$12))/SIN($E76)*CI$9)</f>
        <v>27.6324256889143</v>
      </c>
      <c r="FV76" s="0" t="n">
        <f aca="false">IF(CJ$9=0,0,(SIN(CJ$12)*COS($E76)+SIN($E76)*COS(CJ$12))/SIN($E76)*CJ$9)</f>
        <v>27.9971599275679</v>
      </c>
      <c r="FW76" s="0" t="n">
        <f aca="false">IF(CK$9=0,0,(SIN(CK$12)*COS($E76)+SIN($E76)*COS(CK$12))/SIN($E76)*CK$9)</f>
        <v>29.0863894663802</v>
      </c>
      <c r="FX76" s="0" t="n">
        <f aca="false">IF(CL$9=0,0,(SIN(CL$12)*COS($E76)+SIN($E76)*COS(CL$12))/SIN($E76)*CL$9)</f>
        <v>30.0690492857335</v>
      </c>
      <c r="FY76" s="0" t="n">
        <f aca="false">IF(CM$9=0,0,(SIN(CM$12)*COS($E76)+SIN($E76)*COS(CM$12))/SIN($E76)*CM$9)</f>
        <v>30.9437475244308</v>
      </c>
      <c r="FZ76" s="0" t="n">
        <f aca="false">IF(CN$9=0,0,(SIN(CN$12)*COS($E76)+SIN($E76)*COS(CN$12))/SIN($E76)*CN$9)</f>
        <v>31.709155303543</v>
      </c>
      <c r="GA76" s="0" t="n">
        <f aca="false">IF(CO$9=0,0,(SIN(CO$12)*COS($E76)+SIN($E76)*COS(CO$12))/SIN($E76)*CO$9)</f>
        <v>32.3640074548269</v>
      </c>
      <c r="GB76" s="0" t="n">
        <f aca="false">IF(CP$9=0,0,(SIN(CP$12)*COS($E76)+SIN($E76)*COS(CP$12))/SIN($E76)*CP$9)</f>
        <v>0</v>
      </c>
      <c r="GC76" s="0" t="n">
        <f aca="false">IF(CQ$9=0,0,(SIN(CQ$12)*COS($E76)+SIN($E76)*COS(CQ$12))/SIN($E76)*CQ$9)</f>
        <v>0</v>
      </c>
    </row>
    <row r="77" customFormat="false" ht="12.8" hidden="true" customHeight="false" outlineLevel="0" collapsed="false">
      <c r="A77" s="0" t="n">
        <f aca="false">MAX($F77:$CQ77)</f>
        <v>53.6373264368252</v>
      </c>
      <c r="B77" s="91" t="n">
        <f aca="false">IF(ISNA(INDEX(vmg!$B$6:$B$151,MATCH($C77,vmg!$F$6:$F$151,0))),IF(ISNA(INDEX(vmg!$B$6:$B$151,MATCH($C77,vmg!$D$6:$D$151,0))),0,INDEX(vmg!$B$6:$B$151,MATCH($C77,vmg!$D$6:$D$151,0))),INDEX(vmg!$B$6:$B$151,MATCH($C77,vmg!$F$6:$F$151,0)))</f>
        <v>67.928</v>
      </c>
      <c r="C77" s="90" t="n">
        <f aca="false">MOD(Best +D77,360)</f>
        <v>146</v>
      </c>
      <c r="D77" s="90" t="n">
        <f aca="false">D76+1</f>
        <v>65</v>
      </c>
      <c r="E77" s="1" t="n">
        <f aca="false">D77*PI()/180</f>
        <v>1.13446401379631</v>
      </c>
      <c r="F77" s="12" t="n">
        <f aca="false">IF(OR(F167=0,CR77=0),0,F167*CR77/(F167+CR77))</f>
        <v>33.79999885756</v>
      </c>
      <c r="G77" s="12" t="n">
        <f aca="false">IF(OR(G167=0,CS77=0),0,G167*CS77/(G167+CS77))</f>
        <v>34.8340715738687</v>
      </c>
      <c r="H77" s="12" t="n">
        <f aca="false">IF(OR(H167=0,CT77=0),0,H167*CT77/(H167+CT77))</f>
        <v>35.8326628723574</v>
      </c>
      <c r="I77" s="12" t="n">
        <f aca="false">IF(OR(I167=0,CU77=0),0,I167*CU77/(I167+CU77))</f>
        <v>37.4667292729026</v>
      </c>
      <c r="J77" s="12" t="n">
        <f aca="false">IF(OR(J167=0,CV77=0),0,J167*CV77/(J167+CV77))</f>
        <v>39.0399264634459</v>
      </c>
      <c r="K77" s="12" t="n">
        <f aca="false">IF(OR(K167=0,CW77=0),0,K167*CW77/(K167+CW77))</f>
        <v>40.5484678718212</v>
      </c>
      <c r="L77" s="12" t="n">
        <f aca="false">IF(OR(L167=0,CX77=0),0,L167*CX77/(L167+CX77))</f>
        <v>41.9891587528227</v>
      </c>
      <c r="M77" s="12" t="n">
        <f aca="false">IF(OR(M167=0,CY77=0),0,M167*CY77/(M167+CY77))</f>
        <v>43.3593898439677</v>
      </c>
      <c r="N77" s="12" t="n">
        <f aca="false">IF(OR(N167=0,CZ77=0),0,N167*CZ77/(N167+CZ77))</f>
        <v>45.6900893258244</v>
      </c>
      <c r="O77" s="12" t="n">
        <f aca="false">IF(OR(O167=0,DA77=0),0,O167*DA77/(O167+DA77))</f>
        <v>47.8866555758026</v>
      </c>
      <c r="P77" s="12" t="n">
        <f aca="false">IF(OR(P167=0,DB77=0),0,P167*DB77/(P167+DB77))</f>
        <v>49.9448872883777</v>
      </c>
      <c r="Q77" s="12" t="n">
        <f aca="false">IF(OR(Q167=0,DC77=0),0,Q167*DC77/(Q167+DC77))</f>
        <v>51.8621636012397</v>
      </c>
      <c r="R77" s="12" t="n">
        <f aca="false">IF(OR(R167=0,DD77=0),0,R167*DD77/(R167+DD77))</f>
        <v>53.6373264368252</v>
      </c>
      <c r="S77" s="12" t="n">
        <f aca="false">IF(OR(S167=0,DE77=0),0,S167*DE77/(S167+DE77))</f>
        <v>51.0618002369735</v>
      </c>
      <c r="T77" s="12" t="n">
        <f aca="false">IF(OR(T167=0,DF77=0),0,T167*DF77/(T167+DF77))</f>
        <v>48.5437000904079</v>
      </c>
      <c r="U77" s="12" t="n">
        <f aca="false">IF(OR(U167=0,DG77=0),0,U167*DG77/(U167+DG77))</f>
        <v>46.0743837153744</v>
      </c>
      <c r="V77" s="12" t="n">
        <f aca="false">IF(OR(V167=0,DH77=0),0,V167*DH77/(V167+DH77))</f>
        <v>43.6457284941479</v>
      </c>
      <c r="W77" s="12" t="n">
        <f aca="false">IF(OR(W167=0,DI77=0),0,W167*DI77/(W167+DI77))</f>
        <v>41.2500244352818</v>
      </c>
      <c r="X77" s="12" t="n">
        <f aca="false">IF(OR(X167=0,DJ77=0),0,X167*DJ77/(X167+DJ77))</f>
        <v>39.6897813167094</v>
      </c>
      <c r="Y77" s="12" t="n">
        <f aca="false">IF(OR(Y167=0,DK77=0),0,Y167*DK77/(Y167+DK77))</f>
        <v>38.151541835656</v>
      </c>
      <c r="Z77" s="12" t="n">
        <f aca="false">IF(OR(Z167=0,DL77=0),0,Z167*DL77/(Z167+DL77))</f>
        <v>36.6326786711322</v>
      </c>
      <c r="AA77" s="12" t="n">
        <f aca="false">IF(OR(AA167=0,DM77=0),0,AA167*DM77/(AA167+DM77))</f>
        <v>35.130690666</v>
      </c>
      <c r="AB77" s="12" t="n">
        <f aca="false">IF(OR(AB167=0,DN77=0),0,AB167*DN77/(AB167+DN77))</f>
        <v>33.6431841385943</v>
      </c>
      <c r="AC77" s="12" t="n">
        <f aca="false">IF(OR(AC167=0,DO77=0),0,AC167*DO77/(AC167+DO77))</f>
        <v>32.6058053850067</v>
      </c>
      <c r="AD77" s="12" t="n">
        <f aca="false">IF(OR(AD167=0,DP77=0),0,AD167*DP77/(AD167+DP77))</f>
        <v>31.5785892293126</v>
      </c>
      <c r="AE77" s="12" t="n">
        <f aca="false">IF(OR(AE167=0,DQ77=0),0,AE167*DQ77/(AE167+DQ77))</f>
        <v>30.5606756307334</v>
      </c>
      <c r="AF77" s="12" t="n">
        <f aca="false">IF(OR(AF167=0,DR77=0),0,AF167*DR77/(AF167+DR77))</f>
        <v>29.5512453423709</v>
      </c>
      <c r="AG77" s="12" t="n">
        <f aca="false">IF(OR(AG167=0,DS77=0),0,AG167*DS77/(AG167+DS77))</f>
        <v>28.5495162539561</v>
      </c>
      <c r="AH77" s="12" t="n">
        <f aca="false">IF(OR(AH167=0,DT77=0),0,AH167*DT77/(AH167+DT77))</f>
        <v>27.7708450930632</v>
      </c>
      <c r="AI77" s="12" t="n">
        <f aca="false">IF(OR(AI167=0,DU77=0),0,AI167*DU77/(AI167+DU77))</f>
        <v>26.9977715563736</v>
      </c>
      <c r="AJ77" s="12" t="n">
        <f aca="false">IF(OR(AJ167=0,DV77=0),0,AJ167*DV77/(AJ167+DV77))</f>
        <v>26.2299789630703</v>
      </c>
      <c r="AK77" s="12" t="n">
        <f aca="false">IF(OR(AK167=0,DW77=0),0,AK167*DW77/(AK167+DW77))</f>
        <v>25.4671681867097</v>
      </c>
      <c r="AL77" s="12" t="n">
        <f aca="false">IF(OR(AL167=0,DX77=0),0,AL167*DX77/(AL167+DX77))</f>
        <v>24.7090568375416</v>
      </c>
      <c r="AM77" s="12" t="n">
        <f aca="false">IF(OR(AM167=0,DY77=0),0,AM167*DY77/(AM167+DY77))</f>
        <v>24.0971543885343</v>
      </c>
      <c r="AN77" s="12" t="n">
        <f aca="false">IF(OR(AN167=0,DZ77=0),0,AN167*DZ77/(AN167+DZ77))</f>
        <v>23.4886522204622</v>
      </c>
      <c r="AO77" s="12" t="n">
        <f aca="false">IF(OR(AO167=0,EA77=0),0,AO167*EA77/(AO167+EA77))</f>
        <v>22.8834602198305</v>
      </c>
      <c r="AP77" s="12" t="n">
        <f aca="false">IF(OR(AP167=0,EB77=0),0,AP167*EB77/(AP167+EB77))</f>
        <v>22.2814969130081</v>
      </c>
      <c r="AQ77" s="12" t="n">
        <f aca="false">IF(OR(AQ167=0,EC77=0),0,AQ167*EC77/(AQ167+EC77))</f>
        <v>21.6826893853607</v>
      </c>
      <c r="AR77" s="12" t="n">
        <f aca="false">IF(OR(AR167=0,ED77=0),0,AR167*ED77/(AR167+ED77))</f>
        <v>21.2256912651863</v>
      </c>
      <c r="AS77" s="12" t="n">
        <f aca="false">IF(OR(AS167=0,EE77=0),0,AS167*EE77/(AS167+EE77))</f>
        <v>20.7704250540033</v>
      </c>
      <c r="AT77" s="12" t="n">
        <f aca="false">IF(OR(AT167=0,EF77=0),0,AT167*EF77/(AT167+EF77))</f>
        <v>20.3169151325267</v>
      </c>
      <c r="AU77" s="12" t="n">
        <f aca="false">IF(OR(AU167=0,EG77=0),0,AU167*EG77/(AU167+EG77))</f>
        <v>19.8651889190313</v>
      </c>
      <c r="AV77" s="12" t="n">
        <f aca="false">IF(OR(AV167=0,EH77=0),0,AV167*EH77/(AV167+EH77))</f>
        <v>19.4152769713133</v>
      </c>
      <c r="AW77" s="12" t="n">
        <f aca="false">IF(OR(AW167=0,EI77=0),0,AW167*EI77/(AW167+EI77))</f>
        <v>19.0021000304003</v>
      </c>
      <c r="AX77" s="12" t="n">
        <f aca="false">IF(OR(AX167=0,EJ77=0),0,AX167*EJ77/(AX167+EJ77))</f>
        <v>18.5903540529404</v>
      </c>
      <c r="AY77" s="12" t="n">
        <f aca="false">IF(OR(AY167=0,EK77=0),0,AY167*EK77/(AY167+EK77))</f>
        <v>18.1800867421376</v>
      </c>
      <c r="AZ77" s="12" t="n">
        <f aca="false">IF(OR(AZ167=0,EL77=0),0,AZ167*EL77/(AZ167+EL77))</f>
        <v>17.7713481168049</v>
      </c>
      <c r="BA77" s="12" t="n">
        <f aca="false">IF(OR(BA167=0,EM77=0),0,BA167*EM77/(BA167+EM77))</f>
        <v>17.3641906212996</v>
      </c>
      <c r="BB77" s="12" t="n">
        <f aca="false">IF(OR(BB167=0,EN77=0),0,BB167*EN77/(BB167+EN77))</f>
        <v>17.0207720971607</v>
      </c>
      <c r="BC77" s="12" t="n">
        <f aca="false">IF(OR(BC167=0,EO77=0),0,BC167*EO77/(BC167+EO77))</f>
        <v>16.6780572775571</v>
      </c>
      <c r="BD77" s="12" t="n">
        <f aca="false">IF(OR(BD167=0,EP77=0),0,BD167*EP77/(BD167+EP77))</f>
        <v>16.3361067807251</v>
      </c>
      <c r="BE77" s="12" t="n">
        <f aca="false">IF(OR(BE167=0,EQ77=0),0,BE167*EQ77/(BE167+EQ77))</f>
        <v>15.9949820557687</v>
      </c>
      <c r="BF77" s="12" t="n">
        <f aca="false">IF(OR(BF167=0,ER77=0),0,BF167*ER77/(BF167+ER77))</f>
        <v>15.6547454709074</v>
      </c>
      <c r="BG77" s="12" t="n">
        <f aca="false">IF(OR(BG167=0,ES77=0),0,BG167*ES77/(BG167+ES77))</f>
        <v>15.6543241278693</v>
      </c>
      <c r="BH77" s="12" t="n">
        <f aca="false">IF(OR(BH167=0,ET77=0),0,BH167*ET77/(BH167+ET77))</f>
        <v>15.6446253170991</v>
      </c>
      <c r="BI77" s="12" t="n">
        <f aca="false">IF(OR(BI167=0,EU77=0),0,BI167*EU77/(BI167+EU77))</f>
        <v>15.6257033441956</v>
      </c>
      <c r="BJ77" s="12" t="n">
        <f aca="false">IF(OR(BJ167=0,EV77=0),0,BJ167*EV77/(BJ167+EV77))</f>
        <v>15.5976163408055</v>
      </c>
      <c r="BK77" s="12" t="n">
        <f aca="false">IF(OR(BK167=0,EW77=0),0,BK167*EW77/(BK167+EW77))</f>
        <v>15.5604258775074</v>
      </c>
      <c r="BL77" s="12" t="n">
        <f aca="false">IF(OR(BL167=0,EX77=0),0,BL167*EX77/(BL167+EX77))</f>
        <v>15.623426278998</v>
      </c>
      <c r="BM77" s="12" t="n">
        <f aca="false">IF(OR(BM167=0,EY77=0),0,BM167*EY77/(BM167+EY77))</f>
        <v>15.6720518412293</v>
      </c>
      <c r="BN77" s="12" t="n">
        <f aca="false">IF(OR(BN167=0,EZ77=0),0,BN167*EZ77/(BN167+EZ77))</f>
        <v>15.7064530004508</v>
      </c>
      <c r="BO77" s="12" t="n">
        <f aca="false">IF(OR(BO167=0,FA77=0),0,BO167*FA77/(BO167+FA77))</f>
        <v>15.7267867774243</v>
      </c>
      <c r="BP77" s="12" t="n">
        <f aca="false">IF(OR(BP167=0,FB77=0),0,BP167*FB77/(BP167+FB77))</f>
        <v>15.733215799336</v>
      </c>
      <c r="BQ77" s="12" t="n">
        <f aca="false">IF(OR(BQ167=0,FC77=0),0,BQ167*FC77/(BQ167+FC77))</f>
        <v>15.7732420063476</v>
      </c>
      <c r="BR77" s="12" t="n">
        <f aca="false">IF(OR(BR167=0,FD77=0),0,BR167*FD77/(BR167+FD77))</f>
        <v>15.7968812259621</v>
      </c>
      <c r="BS77" s="12" t="n">
        <f aca="false">IF(OR(BS167=0,FE77=0),0,BS167*FE77/(BS167+FE77))</f>
        <v>15.8043791122157</v>
      </c>
      <c r="BT77" s="12" t="n">
        <f aca="false">IF(OR(BT167=0,FF77=0),0,BT167*FF77/(BT167+FF77))</f>
        <v>15.7959843559994</v>
      </c>
      <c r="BU77" s="12" t="n">
        <f aca="false">IF(OR(BU167=0,FG77=0),0,BU167*FG77/(BU167+FG77))</f>
        <v>15.7719475739104</v>
      </c>
      <c r="BV77" s="12" t="n">
        <f aca="false">IF(OR(BV167=0,FH77=0),0,BV167*FH77/(BV167+FH77))</f>
        <v>15.8128791039536</v>
      </c>
      <c r="BW77" s="12" t="n">
        <f aca="false">IF(OR(BW167=0,FI77=0),0,BW167*FI77/(BW167+FI77))</f>
        <v>15.8330642493471</v>
      </c>
      <c r="BX77" s="12" t="n">
        <f aca="false">IF(OR(BX167=0,FJ77=0),0,BX167*FJ77/(BX167+FJ77))</f>
        <v>15.8329517369205</v>
      </c>
      <c r="BY77" s="12" t="n">
        <f aca="false">IF(OR(BY167=0,FK77=0),0,BY167*FK77/(BY167+FK77))</f>
        <v>15.8129857060703</v>
      </c>
      <c r="BZ77" s="12" t="n">
        <f aca="false">IF(OR(BZ167=0,FL77=0),0,BZ167*FL77/(BZ167+FL77))</f>
        <v>15.7736043496431</v>
      </c>
      <c r="CA77" s="12" t="n">
        <f aca="false">IF(OR(CA167=0,FM77=0),0,CA167*FM77/(CA167+FM77))</f>
        <v>15.8141671486077</v>
      </c>
      <c r="CB77" s="12" t="n">
        <f aca="false">IF(OR(CB167=0,FN77=0),0,CB167*FN77/(CB167+FN77))</f>
        <v>15.827868874294</v>
      </c>
      <c r="CC77" s="12" t="n">
        <f aca="false">IF(OR(CC167=0,FO77=0),0,CC167*FO77/(CC167+FO77))</f>
        <v>15.8155285988452</v>
      </c>
      <c r="CD77" s="12" t="n">
        <f aca="false">IF(OR(CD167=0,FP77=0),0,CD167*FP77/(CD167+FP77))</f>
        <v>15.7779397825747</v>
      </c>
      <c r="CE77" s="12" t="n">
        <f aca="false">IF(OR(CE167=0,FQ77=0),0,CE167*FQ77/(CE167+FQ77))</f>
        <v>15.7158692834036</v>
      </c>
      <c r="CF77" s="12" t="n">
        <f aca="false">IF(OR(CF167=0,FR77=0),0,CF167*FR77/(CF167+FR77))</f>
        <v>15.7852685691387</v>
      </c>
      <c r="CG77" s="12" t="n">
        <f aca="false">IF(OR(CG167=0,FS77=0),0,CG167*FS77/(CG167+FS77))</f>
        <v>15.8153565788826</v>
      </c>
      <c r="CH77" s="12" t="n">
        <f aca="false">IF(OR(CH167=0,FT77=0),0,CH167*FT77/(CH167+FT77))</f>
        <v>15.807944241926</v>
      </c>
      <c r="CI77" s="12" t="n">
        <f aca="false">IF(OR(CI167=0,FU77=0),0,CI167*FU77/(CI167+FU77))</f>
        <v>15.7647377903281</v>
      </c>
      <c r="CJ77" s="12" t="n">
        <f aca="false">IF(OR(CJ167=0,FV77=0),0,CJ167*FV77/(CJ167+FV77))</f>
        <v>15.6873425897352</v>
      </c>
      <c r="CK77" s="12" t="n">
        <f aca="false">IF(OR(CK167=0,FW77=0),0,CK167*FW77/(CK167+FW77))</f>
        <v>15.8217204896893</v>
      </c>
      <c r="CL77" s="12" t="n">
        <f aca="false">IF(OR(CL167=0,FX77=0),0,CL167*FX77/(CL167+FX77))</f>
        <v>15.8905648497446</v>
      </c>
      <c r="CM77" s="12" t="n">
        <f aca="false">IF(OR(CM167=0,FY77=0),0,CM167*FY77/(CM167+FY77))</f>
        <v>15.8987932718767</v>
      </c>
      <c r="CN77" s="12" t="n">
        <f aca="false">IF(OR(CN167=0,FZ77=0),0,CN167*FZ77/(CN167+FZ77))</f>
        <v>15.8508354140573</v>
      </c>
      <c r="CO77" s="12" t="n">
        <f aca="false">IF(OR(CO167=0,GA77=0),0,CO167*GA77/(CO167+GA77))</f>
        <v>15.7506837405064</v>
      </c>
      <c r="CP77" s="12" t="n">
        <f aca="false">IF(OR(CP167=0,GB77=0),0,CP167*GB77/(CP167+GB77))</f>
        <v>0</v>
      </c>
      <c r="CQ77" s="12" t="n">
        <f aca="false">IF(OR(CQ167=0,GC77=0),0,CQ167*GC77/(CQ167+GC77))</f>
        <v>0</v>
      </c>
      <c r="CR77" s="0" t="n">
        <f aca="false">IF(F$9=0,0,(SIN(F$12)*COS($E77)+SIN($E77)*COS(F$12))/SIN($E77)*F$9)</f>
        <v>33.8</v>
      </c>
      <c r="CS77" s="0" t="n">
        <f aca="false">IF(G$9=0,0,(SIN(G$12)*COS($E77)+SIN($E77)*COS(G$12))/SIN($E77)*G$9)</f>
        <v>35.1787074190034</v>
      </c>
      <c r="CT77" s="0" t="n">
        <f aca="false">IF(H$9=0,0,(SIN(H$12)*COS($E77)+SIN($E77)*COS(H$12))/SIN($E77)*H$9)</f>
        <v>36.5639302655002</v>
      </c>
      <c r="CU77" s="0" t="n">
        <f aca="false">IF(I$9=0,0,(SIN(I$12)*COS($E77)+SIN($E77)*COS(I$12))/SIN($E77)*I$9)</f>
        <v>38.6706924556164</v>
      </c>
      <c r="CV77" s="0" t="n">
        <f aca="false">IF(J$9=0,0,(SIN(J$12)*COS($E77)+SIN($E77)*COS(J$12))/SIN($E77)*J$9)</f>
        <v>40.7916443156349</v>
      </c>
      <c r="CW77" s="0" t="n">
        <f aca="false">IF(K$9=0,0,(SIN(K$12)*COS($E77)+SIN($E77)*COS(K$12))/SIN($E77)*K$9)</f>
        <v>42.9250140592287</v>
      </c>
      <c r="CX77" s="0" t="n">
        <f aca="false">IF(L$9=0,0,(SIN(L$12)*COS($E77)+SIN($E77)*COS(L$12))/SIN($E77)*L$9)</f>
        <v>45.0690185499187</v>
      </c>
      <c r="CY77" s="0" t="n">
        <f aca="false">IF(M$9=0,0,(SIN(M$12)*COS($E77)+SIN($E77)*COS(M$12))/SIN($E77)*M$9)</f>
        <v>47.2218641894459</v>
      </c>
      <c r="CZ77" s="0" t="n">
        <f aca="false">IF(N$9=0,0,(SIN(N$12)*COS($E77)+SIN($E77)*COS(N$12))/SIN($E77)*N$9)</f>
        <v>50.6479464733646</v>
      </c>
      <c r="DA77" s="0" t="n">
        <f aca="false">IF(O$9=0,0,(SIN(O$12)*COS($E77)+SIN($E77)*COS(O$12))/SIN($E77)*O$9)</f>
        <v>54.0923814117817</v>
      </c>
      <c r="DB77" s="0" t="n">
        <f aca="false">IF(P$9=0,0,(SIN(P$12)*COS($E77)+SIN($E77)*COS(P$12))/SIN($E77)*P$9)</f>
        <v>57.5521863164798</v>
      </c>
      <c r="DC77" s="0" t="n">
        <f aca="false">IF(Q$9=0,0,(SIN(Q$12)*COS($E77)+SIN($E77)*COS(Q$12))/SIN($E77)*Q$9)</f>
        <v>61.0243641164867</v>
      </c>
      <c r="DD77" s="0" t="n">
        <f aca="false">IF(R$9=0,0,(SIN(R$12)*COS($E77)+SIN($E77)*COS(R$12))/SIN($E77)*R$9)</f>
        <v>64.5059048629249</v>
      </c>
      <c r="DE77" s="0" t="n">
        <f aca="false">IF(S$9=0,0,(SIN(S$12)*COS($E77)+SIN($E77)*COS(S$12))/SIN($E77)*S$9)</f>
        <v>61.734041748569</v>
      </c>
      <c r="DF77" s="0" t="n">
        <f aca="false">IF(T$9=0,0,(SIN(T$12)*COS($E77)+SIN($E77)*COS(T$12))/SIN($E77)*T$9)</f>
        <v>58.9209532825006</v>
      </c>
      <c r="DG77" s="0" t="n">
        <f aca="false">IF(U$9=0,0,(SIN(U$12)*COS($E77)+SIN($E77)*COS(U$12))/SIN($E77)*U$9)</f>
        <v>56.0693406613917</v>
      </c>
      <c r="DH77" s="0" t="n">
        <f aca="false">IF(V$9=0,0,(SIN(V$12)*COS($E77)+SIN($E77)*COS(V$12))/SIN($E77)*V$9)</f>
        <v>53.1819230844738</v>
      </c>
      <c r="DI77" s="0" t="n">
        <f aca="false">IF(W$9=0,0,(SIN(W$12)*COS($E77)+SIN($E77)*COS(W$12))/SIN($E77)*W$9)</f>
        <v>50.2614363615417</v>
      </c>
      <c r="DJ77" s="0" t="n">
        <f aca="false">IF(X$9=0,0,(SIN(X$12)*COS($E77)+SIN($E77)*COS(X$12))/SIN($E77)*X$9)</f>
        <v>48.5153003721599</v>
      </c>
      <c r="DK77" s="0" t="n">
        <f aca="false">IF(Y$9=0,0,(SIN(Y$12)*COS($E77)+SIN($E77)*COS(Y$12))/SIN($E77)*Y$9)</f>
        <v>46.7464070690758</v>
      </c>
      <c r="DL77" s="0" t="n">
        <f aca="false">IF(Z$9=0,0,(SIN(Z$12)*COS($E77)+SIN($E77)*COS(Z$12))/SIN($E77)*Z$9)</f>
        <v>44.9564306240533</v>
      </c>
      <c r="DM77" s="0" t="n">
        <f aca="false">IF(AA$9=0,0,(SIN(AA$12)*COS($E77)+SIN($E77)*COS(AA$12))/SIN($E77)*AA$9)</f>
        <v>43.1470537156533</v>
      </c>
      <c r="DN77" s="0" t="n">
        <f aca="false">IF(AB$9=0,0,(SIN(AB$12)*COS($E77)+SIN($E77)*COS(AB$12))/SIN($E77)*AB$9)</f>
        <v>41.3199666701994</v>
      </c>
      <c r="DO77" s="0" t="n">
        <f aca="false">IF(AC$9=0,0,(SIN(AC$12)*COS($E77)+SIN($E77)*COS(AC$12))/SIN($E77)*AC$9)</f>
        <v>40.1384900624539</v>
      </c>
      <c r="DP77" s="0" t="n">
        <f aca="false">IF(AD$9=0,0,(SIN(AD$12)*COS($E77)+SIN($E77)*COS(AD$12))/SIN($E77)*AD$9)</f>
        <v>38.943308381387</v>
      </c>
      <c r="DQ77" s="0" t="n">
        <f aca="false">IF(AE$9=0,0,(SIN(AE$12)*COS($E77)+SIN($E77)*COS(AE$12))/SIN($E77)*AE$9)</f>
        <v>37.7355248285173</v>
      </c>
      <c r="DR77" s="0" t="n">
        <f aca="false">IF(AF$9=0,0,(SIN(AF$12)*COS($E77)+SIN($E77)*COS(AF$12))/SIN($E77)*AF$9)</f>
        <v>36.5162466692326</v>
      </c>
      <c r="DS77" s="0" t="n">
        <f aca="false">IF(AG$9=0,0,(SIN(AG$12)*COS($E77)+SIN($E77)*COS(AG$12))/SIN($E77)*AG$9)</f>
        <v>35.2865846702891</v>
      </c>
      <c r="DT77" s="0" t="n">
        <f aca="false">IF(AH$9=0,0,(SIN(AH$12)*COS($E77)+SIN($E77)*COS(AH$12))/SIN($E77)*AH$9)</f>
        <v>34.378212269606</v>
      </c>
      <c r="DU77" s="0" t="n">
        <f aca="false">IF(AI$9=0,0,(SIN(AI$12)*COS($E77)+SIN($E77)*COS(AI$12))/SIN($E77)*AI$9)</f>
        <v>33.4609804325475</v>
      </c>
      <c r="DV77" s="0" t="n">
        <f aca="false">IF(AJ$9=0,0,(SIN(AJ$12)*COS($E77)+SIN($E77)*COS(AJ$12))/SIN($E77)*AJ$9)</f>
        <v>32.5357052927134</v>
      </c>
      <c r="DW77" s="0" t="n">
        <f aca="false">IF(AK$9=0,0,(SIN(AK$12)*COS($E77)+SIN($E77)*COS(AK$12))/SIN($E77)*AK$9)</f>
        <v>31.6032047790935</v>
      </c>
      <c r="DX77" s="0" t="n">
        <f aca="false">IF(AL$9=0,0,(SIN(AL$12)*COS($E77)+SIN($E77)*COS(AL$12))/SIN($E77)*AL$9)</f>
        <v>30.6642982036226</v>
      </c>
      <c r="DY77" s="0" t="n">
        <f aca="false">IF(AM$9=0,0,(SIN(AM$12)*COS($E77)+SIN($E77)*COS(AM$12))/SIN($E77)*AM$9)</f>
        <v>29.9383338327445</v>
      </c>
      <c r="DZ77" s="0" t="n">
        <f aca="false">IF(AN$9=0,0,(SIN(AN$12)*COS($E77)+SIN($E77)*COS(AN$12))/SIN($E77)*AN$9)</f>
        <v>29.2064659562275</v>
      </c>
      <c r="EA77" s="0" t="n">
        <f aca="false">IF(AO$9=0,0,(SIN(AO$12)*COS($E77)+SIN($E77)*COS(AO$12))/SIN($E77)*AO$9)</f>
        <v>28.4693163823346</v>
      </c>
      <c r="EB77" s="0" t="n">
        <f aca="false">IF(AP$9=0,0,(SIN(AP$12)*COS($E77)+SIN($E77)*COS(AP$12))/SIN($E77)*AP$9)</f>
        <v>27.7275074270592</v>
      </c>
      <c r="EC77" s="0" t="n">
        <f aca="false">IF(AQ$9=0,0,(SIN(AQ$12)*COS($E77)+SIN($E77)*COS(AQ$12))/SIN($E77)*AQ$9)</f>
        <v>26.9816616033956</v>
      </c>
      <c r="ED77" s="0" t="n">
        <f aca="false">IF(AR$9=0,0,(SIN(AR$12)*COS($E77)+SIN($E77)*COS(AR$12))/SIN($E77)*AR$9)</f>
        <v>26.4474209937993</v>
      </c>
      <c r="EE77" s="0" t="n">
        <f aca="false">IF(AS$9=0,0,(SIN(AS$12)*COS($E77)+SIN($E77)*COS(AS$12))/SIN($E77)*AS$9)</f>
        <v>25.908589677526</v>
      </c>
      <c r="EF77" s="0" t="n">
        <f aca="false">IF(AT$9=0,0,(SIN(AT$12)*COS($E77)+SIN($E77)*COS(AT$12))/SIN($E77)*AT$9)</f>
        <v>25.3655932283745</v>
      </c>
      <c r="EG77" s="0" t="n">
        <f aca="false">IF(AU$9=0,0,(SIN(AU$12)*COS($E77)+SIN($E77)*COS(AU$12))/SIN($E77)*AU$9)</f>
        <v>24.8188573536411</v>
      </c>
      <c r="EH77" s="0" t="n">
        <f aca="false">IF(AV$9=0,0,(SIN(AV$12)*COS($E77)+SIN($E77)*COS(AV$12))/SIN($E77)*AV$9)</f>
        <v>24.2688076851539</v>
      </c>
      <c r="EI77" s="0" t="n">
        <f aca="false">IF(AW$9=0,0,(SIN(AW$12)*COS($E77)+SIN($E77)*COS(AW$12))/SIN($E77)*AW$9)</f>
        <v>23.7704370582074</v>
      </c>
      <c r="EJ77" s="0" t="n">
        <f aca="false">IF(AX$9=0,0,(SIN(AX$12)*COS($E77)+SIN($E77)*COS(AX$12))/SIN($E77)*AX$9)</f>
        <v>23.2689673550321</v>
      </c>
      <c r="EK77" s="0" t="n">
        <f aca="false">IF(AY$9=0,0,(SIN(AY$12)*COS($E77)+SIN($E77)*COS(AY$12))/SIN($E77)*AY$9)</f>
        <v>22.7647731566287</v>
      </c>
      <c r="EL77" s="0" t="n">
        <f aca="false">IF(AZ$9=0,0,(SIN(AZ$12)*COS($E77)+SIN($E77)*COS(AZ$12))/SIN($E77)*AZ$9)</f>
        <v>22.2582285447536</v>
      </c>
      <c r="EM77" s="0" t="n">
        <f aca="false">IF(BA$9=0,0,(SIN(BA$12)*COS($E77)+SIN($E77)*COS(BA$12))/SIN($E77)*BA$9)</f>
        <v>21.7497069208044</v>
      </c>
      <c r="EN77" s="0" t="n">
        <f aca="false">IF(BB$9=0,0,(SIN(BB$12)*COS($E77)+SIN($E77)*COS(BB$12))/SIN($E77)*BB$9)</f>
        <v>21.3370846393786</v>
      </c>
      <c r="EO77" s="0" t="n">
        <f aca="false">IF(BC$9=0,0,(SIN(BC$12)*COS($E77)+SIN($E77)*COS(BC$12))/SIN($E77)*BC$9)</f>
        <v>20.9217550483908</v>
      </c>
      <c r="EP77" s="0" t="n">
        <f aca="false">IF(BD$9=0,0,(SIN(BD$12)*COS($E77)+SIN($E77)*COS(BD$12))/SIN($E77)*BD$9)</f>
        <v>20.5040000000001</v>
      </c>
      <c r="EQ77" s="0" t="n">
        <f aca="false">IF(BE$9=0,0,(SIN(BE$12)*COS($E77)+SIN($E77)*COS(BE$12))/SIN($E77)*BE$9)</f>
        <v>20.0841008827333</v>
      </c>
      <c r="ER77" s="0" t="n">
        <f aca="false">IF(BF$9=0,0,(SIN(BF$12)*COS($E77)+SIN($E77)*COS(BF$12))/SIN($E77)*BF$9)</f>
        <v>19.6623384888194</v>
      </c>
      <c r="ES77" s="0" t="n">
        <f aca="false">IF(BG$9=0,0,(SIN(BG$12)*COS($E77)+SIN($E77)*COS(BG$12))/SIN($E77)*BG$9)</f>
        <v>19.7767650145011</v>
      </c>
      <c r="ET77" s="0" t="n">
        <f aca="false">IF(BH$9=0,0,(SIN(BH$12)*COS($E77)+SIN($E77)*COS(BH$12))/SIN($E77)*BH$9)</f>
        <v>19.8797430903493</v>
      </c>
      <c r="EU77" s="0" t="n">
        <f aca="false">IF(BI$9=0,0,(SIN(BI$12)*COS($E77)+SIN($E77)*COS(BI$12))/SIN($E77)*BI$9)</f>
        <v>19.9710641329433</v>
      </c>
      <c r="EV77" s="0" t="n">
        <f aca="false">IF(BJ$9=0,0,(SIN(BJ$12)*COS($E77)+SIN($E77)*COS(BJ$12))/SIN($E77)*BJ$9)</f>
        <v>20.0505248159696</v>
      </c>
      <c r="EW77" s="0" t="n">
        <f aca="false">IF(BK$9=0,0,(SIN(BK$12)*COS($E77)+SIN($E77)*COS(BK$12))/SIN($E77)*BK$9)</f>
        <v>20.1179271856195</v>
      </c>
      <c r="EX77" s="0" t="n">
        <f aca="false">IF(BL$9=0,0,(SIN(BL$12)*COS($E77)+SIN($E77)*COS(BL$12))/SIN($E77)*BL$9)</f>
        <v>20.3581528910038</v>
      </c>
      <c r="EY77" s="0" t="n">
        <f aca="false">IF(BM$9=0,0,(SIN(BM$12)*COS($E77)+SIN($E77)*COS(BM$12))/SIN($E77)*BM$9)</f>
        <v>20.5816894098188</v>
      </c>
      <c r="EZ77" s="0" t="n">
        <f aca="false">IF(BN$9=0,0,(SIN(BN$12)*COS($E77)+SIN($E77)*COS(BN$12))/SIN($E77)*BN$9)</f>
        <v>20.7881883926537</v>
      </c>
      <c r="FA77" s="0" t="n">
        <f aca="false">IF(BO$9=0,0,(SIN(BO$12)*COS($E77)+SIN($E77)*COS(BO$12))/SIN($E77)*BO$9)</f>
        <v>20.97730995998</v>
      </c>
      <c r="FB77" s="0" t="n">
        <f aca="false">IF(BP$9=0,0,(SIN(BP$12)*COS($E77)+SIN($E77)*COS(BP$12))/SIN($E77)*BP$9)</f>
        <v>21.1487228900528</v>
      </c>
      <c r="FC77" s="0" t="n">
        <f aca="false">IF(BQ$9=0,0,(SIN(BQ$12)*COS($E77)+SIN($E77)*COS(BQ$12))/SIN($E77)*BQ$9)</f>
        <v>21.3890521696925</v>
      </c>
      <c r="FD77" s="0" t="n">
        <f aca="false">IF(BR$9=0,0,(SIN(BR$12)*COS($E77)+SIN($E77)*COS(BR$12))/SIN($E77)*BR$9)</f>
        <v>21.608639480799</v>
      </c>
      <c r="FE77" s="0" t="n">
        <f aca="false">IF(BS$9=0,0,(SIN(BS$12)*COS($E77)+SIN($E77)*COS(BS$12))/SIN($E77)*BS$9)</f>
        <v>21.8071023058202</v>
      </c>
      <c r="FF77" s="0" t="n">
        <f aca="false">IF(BT$9=0,0,(SIN(BT$12)*COS($E77)+SIN($E77)*COS(BT$12))/SIN($E77)*BT$9)</f>
        <v>21.9840689916477</v>
      </c>
      <c r="FG77" s="0" t="n">
        <f aca="false">IF(BU$9=0,0,(SIN(BU$12)*COS($E77)+SIN($E77)*COS(BU$12))/SIN($E77)*BU$9)</f>
        <v>22.1391789576209</v>
      </c>
      <c r="FH77" s="0" t="n">
        <f aca="false">IF(BV$9=0,0,(SIN(BV$12)*COS($E77)+SIN($E77)*COS(BV$12))/SIN($E77)*BV$9)</f>
        <v>22.4334748038426</v>
      </c>
      <c r="FI77" s="0" t="n">
        <f aca="false">IF(BW$9=0,0,(SIN(BW$12)*COS($E77)+SIN($E77)*COS(BW$12))/SIN($E77)*BW$9)</f>
        <v>22.6999244450424</v>
      </c>
      <c r="FJ77" s="0" t="n">
        <f aca="false">IF(BX$9=0,0,(SIN(BX$12)*COS($E77)+SIN($E77)*COS(BX$12))/SIN($E77)*BX$9)</f>
        <v>22.9380566560706</v>
      </c>
      <c r="FK77" s="0" t="n">
        <f aca="false">IF(BY$9=0,0,(SIN(BY$12)*COS($E77)+SIN($E77)*COS(BY$12))/SIN($E77)*BY$9)</f>
        <v>23.1474153570453</v>
      </c>
      <c r="FL77" s="0" t="n">
        <f aca="false">IF(BZ$9=0,0,(SIN(BZ$12)*COS($E77)+SIN($E77)*COS(BZ$12))/SIN($E77)*BZ$9)</f>
        <v>23.3275598691095</v>
      </c>
      <c r="FM77" s="0" t="n">
        <f aca="false">IF(CA$9=0,0,(SIN(CA$12)*COS($E77)+SIN($E77)*COS(CA$12))/SIN($E77)*CA$9)</f>
        <v>23.6995563442631</v>
      </c>
      <c r="FN77" s="0" t="n">
        <f aca="false">IF(CB$9=0,0,(SIN(CB$12)*COS($E77)+SIN($E77)*COS(CB$12))/SIN($E77)*CB$9)</f>
        <v>24.0328507313202</v>
      </c>
      <c r="FO77" s="0" t="n">
        <f aca="false">IF(CC$9=0,0,(SIN(CC$12)*COS($E77)+SIN($E77)*COS(CC$12))/SIN($E77)*CC$9)</f>
        <v>24.3268515703009</v>
      </c>
      <c r="FP77" s="0" t="n">
        <f aca="false">IF(CD$9=0,0,(SIN(CD$12)*COS($E77)+SIN($E77)*COS(CD$12))/SIN($E77)*CD$9)</f>
        <v>24.5809891096782</v>
      </c>
      <c r="FQ77" s="0" t="n">
        <f aca="false">IF(CE$9=0,0,(SIN(CE$12)*COS($E77)+SIN($E77)*COS(CE$12))/SIN($E77)*CE$9)</f>
        <v>24.7947156262026</v>
      </c>
      <c r="FR77" s="0" t="n">
        <f aca="false">IF(CF$9=0,0,(SIN(CF$12)*COS($E77)+SIN($E77)*COS(CF$12))/SIN($E77)*CF$9)</f>
        <v>25.3659233797125</v>
      </c>
      <c r="FS77" s="0" t="n">
        <f aca="false">IF(CG$9=0,0,(SIN(CG$12)*COS($E77)+SIN($E77)*COS(CG$12))/SIN($E77)*CG$9)</f>
        <v>25.8771158120056</v>
      </c>
      <c r="FT77" s="0" t="n">
        <f aca="false">IF(CH$9=0,0,(SIN(CH$12)*COS($E77)+SIN($E77)*COS(CH$12))/SIN($E77)*CH$9)</f>
        <v>26.3274575078089</v>
      </c>
      <c r="FU77" s="0" t="n">
        <f aca="false">IF(CI$9=0,0,(SIN(CI$12)*COS($E77)+SIN($E77)*COS(CI$12))/SIN($E77)*CI$9)</f>
        <v>26.7161477222356</v>
      </c>
      <c r="FV77" s="0" t="n">
        <f aca="false">IF(CJ$9=0,0,(SIN(CJ$12)*COS($E77)+SIN($E77)*COS(CJ$12))/SIN($E77)*CJ$9)</f>
        <v>27.0424208268281</v>
      </c>
      <c r="FW77" s="0" t="n">
        <f aca="false">IF(CK$9=0,0,(SIN(CK$12)*COS($E77)+SIN($E77)*COS(CK$12))/SIN($E77)*CK$9)</f>
        <v>28.0656583194131</v>
      </c>
      <c r="FX77" s="0" t="n">
        <f aca="false">IF(CL$9=0,0,(SIN(CL$12)*COS($E77)+SIN($E77)*COS(CL$12))/SIN($E77)*CL$9)</f>
        <v>28.9823636033161</v>
      </c>
      <c r="FY77" s="0" t="n">
        <f aca="false">IF(CM$9=0,0,(SIN(CM$12)*COS($E77)+SIN($E77)*COS(CM$12))/SIN($E77)*CM$9)</f>
        <v>29.7912038119876</v>
      </c>
      <c r="FZ77" s="0" t="n">
        <f aca="false">IF(CN$9=0,0,(SIN(CN$12)*COS($E77)+SIN($E77)*COS(CN$12))/SIN($E77)*CN$9)</f>
        <v>30.4909091031831</v>
      </c>
      <c r="GA77" s="0" t="n">
        <f aca="false">IF(CO$9=0,0,(SIN(CO$12)*COS($E77)+SIN($E77)*COS(CO$12))/SIN($E77)*CO$9)</f>
        <v>31.0802733575262</v>
      </c>
      <c r="GB77" s="0" t="n">
        <f aca="false">IF(CP$9=0,0,(SIN(CP$12)*COS($E77)+SIN($E77)*COS(CP$12))/SIN($E77)*CP$9)</f>
        <v>0</v>
      </c>
      <c r="GC77" s="0" t="n">
        <f aca="false">IF(CQ$9=0,0,(SIN(CQ$12)*COS($E77)+SIN($E77)*COS(CQ$12))/SIN($E77)*CQ$9)</f>
        <v>0</v>
      </c>
    </row>
    <row r="78" customFormat="false" ht="12.8" hidden="true" customHeight="false" outlineLevel="0" collapsed="false">
      <c r="A78" s="0" t="n">
        <f aca="false">MAX($F78:$CQ78)</f>
        <v>53.0029120567835</v>
      </c>
      <c r="B78" s="91" t="n">
        <f aca="false">IF(ISNA(INDEX(vmg!$B$6:$B$151,MATCH($C78,vmg!$F$6:$F$151,0))),IF(ISNA(INDEX(vmg!$B$6:$B$151,MATCH($C78,vmg!$D$6:$D$151,0))),0,INDEX(vmg!$B$6:$B$151,MATCH($C78,vmg!$D$6:$D$151,0))),INDEX(vmg!$B$6:$B$151,MATCH($C78,vmg!$F$6:$F$151,0)))</f>
        <v>64.392</v>
      </c>
      <c r="C78" s="90" t="n">
        <f aca="false">MOD(Best +D78,360)</f>
        <v>147</v>
      </c>
      <c r="D78" s="90" t="n">
        <f aca="false">D77+1</f>
        <v>66</v>
      </c>
      <c r="E78" s="1" t="n">
        <f aca="false">D78*PI()/180</f>
        <v>1.15191730631626</v>
      </c>
      <c r="F78" s="12" t="n">
        <f aca="false">IF(OR(F168=0,CR78=0),0,F168*CR78/(F168+CR78))</f>
        <v>33.79999885756</v>
      </c>
      <c r="G78" s="12" t="n">
        <f aca="false">IF(OR(G168=0,CS78=0),0,G168*CS78/(G168+CS78))</f>
        <v>34.8054837506299</v>
      </c>
      <c r="H78" s="12" t="n">
        <f aca="false">IF(OR(H168=0,CT78=0),0,H168*CT78/(H168+CT78))</f>
        <v>35.7734004878144</v>
      </c>
      <c r="I78" s="12" t="n">
        <f aca="false">IF(OR(I168=0,CU78=0),0,I168*CU78/(I168+CU78))</f>
        <v>37.372157545716</v>
      </c>
      <c r="J78" s="12" t="n">
        <f aca="false">IF(OR(J168=0,CV78=0),0,J168*CV78/(J168+CV78))</f>
        <v>38.9064154199113</v>
      </c>
      <c r="K78" s="12" t="n">
        <f aca="false">IF(OR(K168=0,CW78=0),0,K168*CW78/(K168+CW78))</f>
        <v>40.372557397796</v>
      </c>
      <c r="L78" s="12" t="n">
        <f aca="false">IF(OR(L168=0,CX78=0),0,L168*CX78/(L168+CX78))</f>
        <v>41.7675960242677</v>
      </c>
      <c r="M78" s="12" t="n">
        <f aca="false">IF(OR(M168=0,CY78=0),0,M168*CY78/(M168+CY78))</f>
        <v>43.0891616954041</v>
      </c>
      <c r="N78" s="12" t="n">
        <f aca="false">IF(OR(N168=0,CZ78=0),0,N168*CZ78/(N168+CZ78))</f>
        <v>45.3563568455412</v>
      </c>
      <c r="O78" s="12" t="n">
        <f aca="false">IF(OR(O168=0,DA78=0),0,O168*DA78/(O168+DA78))</f>
        <v>47.4841592400486</v>
      </c>
      <c r="P78" s="12" t="n">
        <f aca="false">IF(OR(P168=0,DB78=0),0,P168*DB78/(P168+DB78))</f>
        <v>49.4689338408146</v>
      </c>
      <c r="Q78" s="12" t="n">
        <f aca="false">IF(OR(Q168=0,DC78=0),0,Q168*DC78/(Q168+DC78))</f>
        <v>51.3086836095817</v>
      </c>
      <c r="R78" s="12" t="n">
        <f aca="false">IF(OR(R168=0,DD78=0),0,R168*DD78/(R168+DD78))</f>
        <v>53.0029120567835</v>
      </c>
      <c r="S78" s="12" t="n">
        <f aca="false">IF(OR(S168=0,DE78=0),0,S168*DE78/(S168+DE78))</f>
        <v>50.4315706770606</v>
      </c>
      <c r="T78" s="12" t="n">
        <f aca="false">IF(OR(T168=0,DF78=0),0,T168*DF78/(T168+DF78))</f>
        <v>47.9222084409089</v>
      </c>
      <c r="U78" s="12" t="n">
        <f aca="false">IF(OR(U168=0,DG78=0),0,U168*DG78/(U168+DG78))</f>
        <v>45.4657304635533</v>
      </c>
      <c r="V78" s="12" t="n">
        <f aca="false">IF(OR(V168=0,DH78=0),0,V168*DH78/(V168+DH78))</f>
        <v>43.0536195788802</v>
      </c>
      <c r="W78" s="12" t="n">
        <f aca="false">IF(OR(W168=0,DI78=0),0,W168*DI78/(W168+DI78))</f>
        <v>40.6778188829528</v>
      </c>
      <c r="X78" s="12" t="n">
        <f aca="false">IF(OR(X168=0,DJ78=0),0,X168*DJ78/(X168+DJ78))</f>
        <v>39.1223830294916</v>
      </c>
      <c r="Y78" s="12" t="n">
        <f aca="false">IF(OR(Y168=0,DK78=0),0,Y168*DK78/(Y168+DK78))</f>
        <v>37.5911700522812</v>
      </c>
      <c r="Z78" s="12" t="n">
        <f aca="false">IF(OR(Z168=0,DL78=0),0,Z168*DL78/(Z168+DL78))</f>
        <v>36.0813893617162</v>
      </c>
      <c r="AA78" s="12" t="n">
        <f aca="false">IF(OR(AA168=0,DM78=0),0,AA168*DM78/(AA168+DM78))</f>
        <v>34.5903920464853</v>
      </c>
      <c r="AB78" s="12" t="n">
        <f aca="false">IF(OR(AB168=0,DN78=0),0,AB168*DN78/(AB168+DN78))</f>
        <v>33.1156500636707</v>
      </c>
      <c r="AC78" s="12" t="n">
        <f aca="false">IF(OR(AC168=0,DO78=0),0,AC168*DO78/(AC168+DO78))</f>
        <v>32.0819682625269</v>
      </c>
      <c r="AD78" s="12" t="n">
        <f aca="false">IF(OR(AD168=0,DP78=0),0,AD168*DP78/(AD168+DP78))</f>
        <v>31.0597148205297</v>
      </c>
      <c r="AE78" s="12" t="n">
        <f aca="false">IF(OR(AE168=0,DQ78=0),0,AE168*DQ78/(AE168+DQ78))</f>
        <v>30.0479551361477</v>
      </c>
      <c r="AF78" s="12" t="n">
        <f aca="false">IF(OR(AF168=0,DR78=0),0,AF168*DR78/(AF168+DR78))</f>
        <v>29.0458007922499</v>
      </c>
      <c r="AG78" s="12" t="n">
        <f aca="false">IF(OR(AG168=0,DS78=0),0,AG168*DS78/(AG168+DS78))</f>
        <v>28.0524053302024</v>
      </c>
      <c r="AH78" s="12" t="n">
        <f aca="false">IF(OR(AH168=0,DT78=0),0,AH168*DT78/(AH168+DT78))</f>
        <v>27.2773572923136</v>
      </c>
      <c r="AI78" s="12" t="n">
        <f aca="false">IF(OR(AI168=0,DU78=0),0,AI168*DU78/(AI168+DU78))</f>
        <v>26.508730192048</v>
      </c>
      <c r="AJ78" s="12" t="n">
        <f aca="false">IF(OR(AJ168=0,DV78=0),0,AJ168*DV78/(AJ168+DV78))</f>
        <v>25.7461653388226</v>
      </c>
      <c r="AK78" s="12" t="n">
        <f aca="false">IF(OR(AK168=0,DW78=0),0,AK168*DW78/(AK168+DW78))</f>
        <v>24.9893239746587</v>
      </c>
      <c r="AL78" s="12" t="n">
        <f aca="false">IF(OR(AL168=0,DX78=0),0,AL168*DX78/(AL168+DX78))</f>
        <v>24.2378862493518</v>
      </c>
      <c r="AM78" s="12" t="n">
        <f aca="false">IF(OR(AM168=0,DY78=0),0,AM168*DY78/(AM168+DY78))</f>
        <v>23.6293295636394</v>
      </c>
      <c r="AN78" s="12" t="n">
        <f aca="false">IF(OR(AN168=0,DZ78=0),0,AN168*DZ78/(AN168+DZ78))</f>
        <v>23.0247429174262</v>
      </c>
      <c r="AO78" s="12" t="n">
        <f aca="false">IF(OR(AO168=0,EA78=0),0,AO168*EA78/(AO168+EA78))</f>
        <v>22.424009921253</v>
      </c>
      <c r="AP78" s="12" t="n">
        <f aca="false">IF(OR(AP168=0,EB78=0),0,AP168*EB78/(AP168+EB78))</f>
        <v>21.8270240008386</v>
      </c>
      <c r="AQ78" s="12" t="n">
        <f aca="false">IF(OR(AQ168=0,EC78=0),0,AQ168*EC78/(AQ168+EC78))</f>
        <v>21.2336882309962</v>
      </c>
      <c r="AR78" s="12" t="n">
        <f aca="false">IF(OR(AR168=0,ED78=0),0,AR168*ED78/(AR168+ED78))</f>
        <v>20.7784817130609</v>
      </c>
      <c r="AS78" s="12" t="n">
        <f aca="false">IF(OR(AS168=0,EE78=0),0,AS168*EE78/(AS168+EE78))</f>
        <v>20.3254036346377</v>
      </c>
      <c r="AT78" s="12" t="n">
        <f aca="false">IF(OR(AT168=0,EF78=0),0,AT168*EF78/(AT168+EF78))</f>
        <v>19.8744622278332</v>
      </c>
      <c r="AU78" s="12" t="n">
        <f aca="false">IF(OR(AU168=0,EG78=0),0,AU168*EG78/(AU168+EG78))</f>
        <v>19.42566931008</v>
      </c>
      <c r="AV78" s="12" t="n">
        <f aca="false">IF(OR(AV168=0,EH78=0),0,AV168*EH78/(AV168+EH78))</f>
        <v>18.9790403554518</v>
      </c>
      <c r="AW78" s="12" t="n">
        <f aca="false">IF(OR(AW168=0,EI78=0),0,AW168*EI78/(AW168+EI78))</f>
        <v>18.5683703464962</v>
      </c>
      <c r="AX78" s="12" t="n">
        <f aca="false">IF(OR(AX168=0,EJ78=0),0,AX168*EJ78/(AX168+EJ78))</f>
        <v>18.1594421615843</v>
      </c>
      <c r="AY78" s="12" t="n">
        <f aca="false">IF(OR(AY168=0,EK78=0),0,AY168*EK78/(AY168+EK78))</f>
        <v>17.7522909994738</v>
      </c>
      <c r="AZ78" s="12" t="n">
        <f aca="false">IF(OR(AZ168=0,EL78=0),0,AZ168*EL78/(AZ168+EL78))</f>
        <v>17.3469547326854</v>
      </c>
      <c r="BA78" s="12" t="n">
        <f aca="false">IF(OR(BA168=0,EM78=0),0,BA168*EM78/(BA168+EM78))</f>
        <v>16.9434739996205</v>
      </c>
      <c r="BB78" s="12" t="n">
        <f aca="false">IF(OR(BB168=0,EN78=0),0,BB168*EN78/(BB168+EN78))</f>
        <v>16.6019037363872</v>
      </c>
      <c r="BC78" s="12" t="n">
        <f aca="false">IF(OR(BC168=0,EO78=0),0,BC168*EO78/(BC168+EO78))</f>
        <v>16.261277001642</v>
      </c>
      <c r="BD78" s="12" t="n">
        <f aca="false">IF(OR(BD168=0,EP78=0),0,BD168*EP78/(BD168+EP78))</f>
        <v>15.92164557399</v>
      </c>
      <c r="BE78" s="12" t="n">
        <f aca="false">IF(OR(BE168=0,EQ78=0),0,BE168*EQ78/(BE168+EQ78))</f>
        <v>15.5830622620692</v>
      </c>
      <c r="BF78" s="12" t="n">
        <f aca="false">IF(OR(BF168=0,ER78=0),0,BF168*ER78/(BF168+ER78))</f>
        <v>15.245580985014</v>
      </c>
      <c r="BG78" s="12" t="n">
        <f aca="false">IF(OR(BG168=0,ES78=0),0,BG168*ES78/(BG168+ES78))</f>
        <v>15.2359625566138</v>
      </c>
      <c r="BH78" s="12" t="n">
        <f aca="false">IF(OR(BH168=0,ET78=0),0,BH168*ET78/(BH168+ET78))</f>
        <v>15.2172409021095</v>
      </c>
      <c r="BI78" s="12" t="n">
        <f aca="false">IF(OR(BI168=0,EU78=0),0,BI168*EU78/(BI168+EU78))</f>
        <v>15.1894801886063</v>
      </c>
      <c r="BJ78" s="12" t="n">
        <f aca="false">IF(OR(BJ168=0,EV78=0),0,BJ168*EV78/(BJ168+EV78))</f>
        <v>15.1527479976989</v>
      </c>
      <c r="BK78" s="12" t="n">
        <f aca="false">IF(OR(BK168=0,EW78=0),0,BK168*EW78/(BK168+EW78))</f>
        <v>15.107114935893</v>
      </c>
      <c r="BL78" s="12" t="n">
        <f aca="false">IF(OR(BL168=0,EX78=0),0,BL168*EX78/(BL168+EX78))</f>
        <v>15.1574991825333</v>
      </c>
      <c r="BM78" s="12" t="n">
        <f aca="false">IF(OR(BM168=0,EY78=0),0,BM168*EY78/(BM168+EY78))</f>
        <v>15.1937570801321</v>
      </c>
      <c r="BN78" s="12" t="n">
        <f aca="false">IF(OR(BN168=0,EZ78=0),0,BN168*EZ78/(BN168+EZ78))</f>
        <v>15.2160564321939</v>
      </c>
      <c r="BO78" s="12" t="n">
        <f aca="false">IF(OR(BO168=0,FA78=0),0,BO168*FA78/(BO168+FA78))</f>
        <v>15.2245707032709</v>
      </c>
      <c r="BP78" s="12" t="n">
        <f aca="false">IF(OR(BP168=0,FB78=0),0,BP168*FB78/(BP168+FB78))</f>
        <v>15.2194780423173</v>
      </c>
      <c r="BQ78" s="12" t="n">
        <f aca="false">IF(OR(BQ168=0,FC78=0),0,BQ168*FC78/(BQ168+FC78))</f>
        <v>15.2461623879588</v>
      </c>
      <c r="BR78" s="12" t="n">
        <f aca="false">IF(OR(BR168=0,FD78=0),0,BR168*FD78/(BR168+FD78))</f>
        <v>15.2568202567813</v>
      </c>
      <c r="BS78" s="12" t="n">
        <f aca="false">IF(OR(BS168=0,FE78=0),0,BS168*FE78/(BS168+FE78))</f>
        <v>15.2517145517627</v>
      </c>
      <c r="BT78" s="12" t="n">
        <f aca="false">IF(OR(BT168=0,FF78=0),0,BT168*FF78/(BT168+FF78))</f>
        <v>15.2311099725247</v>
      </c>
      <c r="BU78" s="12" t="n">
        <f aca="false">IF(OR(BU168=0,FG78=0),0,BU168*FG78/(BU168+FG78))</f>
        <v>15.1952719322092</v>
      </c>
      <c r="BV78" s="12" t="n">
        <f aca="false">IF(OR(BV168=0,FH78=0),0,BV168*FH78/(BV168+FH78))</f>
        <v>15.2207722809236</v>
      </c>
      <c r="BW78" s="12" t="n">
        <f aca="false">IF(OR(BW168=0,FI78=0),0,BW168*FI78/(BW168+FI78))</f>
        <v>15.2260670382065</v>
      </c>
      <c r="BX78" s="12" t="n">
        <f aca="false">IF(OR(BX168=0,FJ78=0),0,BX168*FJ78/(BX168+FJ78))</f>
        <v>15.211623328836</v>
      </c>
      <c r="BY78" s="12" t="n">
        <f aca="false">IF(OR(BY168=0,FK78=0),0,BY168*FK78/(BY168+FK78))</f>
        <v>15.1779017538624</v>
      </c>
      <c r="BZ78" s="12" t="n">
        <f aca="false">IF(OR(BZ168=0,FL78=0),0,BZ168*FL78/(BZ168+FL78))</f>
        <v>15.1253551222022</v>
      </c>
      <c r="CA78" s="12" t="n">
        <f aca="false">IF(OR(CA168=0,FM78=0),0,CA168*FM78/(CA168+FM78))</f>
        <v>15.1477503311507</v>
      </c>
      <c r="CB78" s="12" t="n">
        <f aca="false">IF(OR(CB168=0,FN78=0),0,CB168*FN78/(CB168+FN78))</f>
        <v>15.1441167553927</v>
      </c>
      <c r="CC78" s="12" t="n">
        <f aca="false">IF(OR(CC168=0,FO78=0),0,CC168*FO78/(CC168+FO78))</f>
        <v>15.1152894507164</v>
      </c>
      <c r="CD78" s="12" t="n">
        <f aca="false">IF(OR(CD168=0,FP78=0),0,CD168*FP78/(CD168+FP78))</f>
        <v>15.062074872516</v>
      </c>
      <c r="CE78" s="12" t="n">
        <f aca="false">IF(OR(CE168=0,FQ78=0),0,CE168*FQ78/(CE168+FQ78))</f>
        <v>14.9852501255665</v>
      </c>
      <c r="CF78" s="12" t="n">
        <f aca="false">IF(OR(CF168=0,FR78=0),0,CF168*FR78/(CF168+FR78))</f>
        <v>15.0308269726754</v>
      </c>
      <c r="CG78" s="12" t="n">
        <f aca="false">IF(OR(CG168=0,FS78=0),0,CG168*FS78/(CG168+FS78))</f>
        <v>15.03854221201</v>
      </c>
      <c r="CH78" s="12" t="n">
        <f aca="false">IF(OR(CH168=0,FT78=0),0,CH168*FT78/(CH168+FT78))</f>
        <v>15.0102084513712</v>
      </c>
      <c r="CI78" s="12" t="n">
        <f aca="false">IF(OR(CI168=0,FU78=0),0,CI168*FU78/(CI168+FU78))</f>
        <v>14.9475284583393</v>
      </c>
      <c r="CJ78" s="12" t="n">
        <f aca="false">IF(OR(CJ168=0,FV78=0),0,CJ168*FV78/(CJ168+FV78))</f>
        <v>14.8520997411859</v>
      </c>
      <c r="CK78" s="12" t="n">
        <f aca="false">IF(OR(CK168=0,FW78=0),0,CK168*FW78/(CK168+FW78))</f>
        <v>14.951904515057</v>
      </c>
      <c r="CL78" s="12" t="n">
        <f aca="false">IF(OR(CL168=0,FX78=0),0,CL168*FX78/(CL168+FX78))</f>
        <v>14.9891503063888</v>
      </c>
      <c r="CM78" s="12" t="n">
        <f aca="false">IF(OR(CM168=0,FY78=0),0,CM168*FY78/(CM168+FY78))</f>
        <v>14.9686688944489</v>
      </c>
      <c r="CN78" s="12" t="n">
        <f aca="false">IF(OR(CN168=0,FZ78=0),0,CN168*FZ78/(CN168+FZ78))</f>
        <v>14.8947980042819</v>
      </c>
      <c r="CO78" s="12" t="n">
        <f aca="false">IF(OR(CO168=0,GA78=0),0,CO168*GA78/(CO168+GA78))</f>
        <v>14.7714346102162</v>
      </c>
      <c r="CP78" s="12" t="n">
        <f aca="false">IF(OR(CP168=0,GB78=0),0,CP168*GB78/(CP168+GB78))</f>
        <v>0</v>
      </c>
      <c r="CQ78" s="12" t="n">
        <f aca="false">IF(OR(CQ168=0,GC78=0),0,CQ168*GC78/(CQ168+GC78))</f>
        <v>0</v>
      </c>
      <c r="CR78" s="0" t="n">
        <f aca="false">IF(F$9=0,0,(SIN(F$12)*COS($E78)+SIN($E78)*COS(F$12))/SIN($E78)*F$9)</f>
        <v>33.8</v>
      </c>
      <c r="CS78" s="0" t="n">
        <f aca="false">IF(G$9=0,0,(SIN(G$12)*COS($E78)+SIN($E78)*COS(G$12))/SIN($E78)*G$9)</f>
        <v>35.1658684488347</v>
      </c>
      <c r="CT78" s="0" t="n">
        <f aca="false">IF(H$9=0,0,(SIN(H$12)*COS($E78)+SIN($E78)*COS(H$12))/SIN($E78)*H$9)</f>
        <v>36.5374470259397</v>
      </c>
      <c r="CU78" s="0" t="n">
        <f aca="false">IF(I$9=0,0,(SIN(I$12)*COS($E78)+SIN($E78)*COS(I$12))/SIN($E78)*I$9)</f>
        <v>38.628991941636</v>
      </c>
      <c r="CV78" s="0" t="n">
        <f aca="false">IF(J$9=0,0,(SIN(J$12)*COS($E78)+SIN($E78)*COS(J$12))/SIN($E78)*J$9)</f>
        <v>40.7334166809246</v>
      </c>
      <c r="CW78" s="0" t="n">
        <f aca="false">IF(K$9=0,0,(SIN(K$12)*COS($E78)+SIN($E78)*COS(K$12))/SIN($E78)*K$9)</f>
        <v>42.8489559028883</v>
      </c>
      <c r="CX78" s="0" t="n">
        <f aca="false">IF(L$9=0,0,(SIN(L$12)*COS($E78)+SIN($E78)*COS(L$12))/SIN($E78)*L$9)</f>
        <v>44.9738337159181</v>
      </c>
      <c r="CY78" s="0" t="n">
        <f aca="false">IF(M$9=0,0,(SIN(M$12)*COS($E78)+SIN($E78)*COS(M$12))/SIN($E78)*M$9)</f>
        <v>47.1062645633254</v>
      </c>
      <c r="CZ78" s="0" t="n">
        <f aca="false">IF(N$9=0,0,(SIN(N$12)*COS($E78)+SIN($E78)*COS(N$12))/SIN($E78)*N$9)</f>
        <v>50.5071324245919</v>
      </c>
      <c r="DA78" s="0" t="n">
        <f aca="false">IF(O$9=0,0,(SIN(O$12)*COS($E78)+SIN($E78)*COS(O$12))/SIN($E78)*O$9)</f>
        <v>53.9242100418991</v>
      </c>
      <c r="DB78" s="0" t="n">
        <f aca="false">IF(P$9=0,0,(SIN(P$12)*COS($E78)+SIN($E78)*COS(P$12))/SIN($E78)*P$9)</f>
        <v>57.3545287544982</v>
      </c>
      <c r="DC78" s="0" t="n">
        <f aca="false">IF(Q$9=0,0,(SIN(Q$12)*COS($E78)+SIN($E78)*COS(Q$12))/SIN($E78)*Q$9)</f>
        <v>60.7951068314397</v>
      </c>
      <c r="DD78" s="0" t="n">
        <f aca="false">IF(R$9=0,0,(SIN(R$12)*COS($E78)+SIN($E78)*COS(R$12))/SIN($E78)*R$9)</f>
        <v>64.2429509698123</v>
      </c>
      <c r="DE78" s="0" t="n">
        <f aca="false">IF(S$9=0,0,(SIN(S$12)*COS($E78)+SIN($E78)*COS(S$12))/SIN($E78)*S$9)</f>
        <v>61.4628143826567</v>
      </c>
      <c r="DF78" s="0" t="n">
        <f aca="false">IF(T$9=0,0,(SIN(T$12)*COS($E78)+SIN($E78)*COS(T$12))/SIN($E78)*T$9)</f>
        <v>58.6435423827844</v>
      </c>
      <c r="DG78" s="0" t="n">
        <f aca="false">IF(U$9=0,0,(SIN(U$12)*COS($E78)+SIN($E78)*COS(U$12))/SIN($E78)*U$9)</f>
        <v>55.7878296568003</v>
      </c>
      <c r="DH78" s="0" t="n">
        <f aca="false">IF(V$9=0,0,(SIN(V$12)*COS($E78)+SIN($E78)*COS(V$12))/SIN($E78)*V$9)</f>
        <v>52.8983876503433</v>
      </c>
      <c r="DI78" s="0" t="n">
        <f aca="false">IF(W$9=0,0,(SIN(W$12)*COS($E78)+SIN($E78)*COS(W$12))/SIN($E78)*W$9)</f>
        <v>49.9779431811951</v>
      </c>
      <c r="DJ78" s="0" t="n">
        <f aca="false">IF(X$9=0,0,(SIN(X$12)*COS($E78)+SIN($E78)*COS(X$12))/SIN($E78)*X$9)</f>
        <v>48.2267407672347</v>
      </c>
      <c r="DK78" s="0" t="n">
        <f aca="false">IF(Y$9=0,0,(SIN(Y$12)*COS($E78)+SIN($E78)*COS(Y$12))/SIN($E78)*Y$9)</f>
        <v>46.4540585076293</v>
      </c>
      <c r="DL78" s="0" t="n">
        <f aca="false">IF(Z$9=0,0,(SIN(Z$12)*COS($E78)+SIN($E78)*COS(Z$12))/SIN($E78)*Z$9)</f>
        <v>44.6615648015063</v>
      </c>
      <c r="DM78" s="0" t="n">
        <f aca="false">IF(AA$9=0,0,(SIN(AA$12)*COS($E78)+SIN($E78)*COS(AA$12))/SIN($E78)*AA$9)</f>
        <v>42.8509358071748</v>
      </c>
      <c r="DN78" s="0" t="n">
        <f aca="false">IF(AB$9=0,0,(SIN(AB$12)*COS($E78)+SIN($E78)*COS(AB$12))/SIN($E78)*AB$9)</f>
        <v>41.0238545872973</v>
      </c>
      <c r="DO78" s="0" t="n">
        <f aca="false">IF(AC$9=0,0,(SIN(AC$12)*COS($E78)+SIN($E78)*COS(AC$12))/SIN($E78)*AC$9)</f>
        <v>39.8386919875978</v>
      </c>
      <c r="DP78" s="0" t="n">
        <f aca="false">IF(AD$9=0,0,(SIN(AD$12)*COS($E78)+SIN($E78)*COS(AD$12))/SIN($E78)*AD$9)</f>
        <v>38.6406606312634</v>
      </c>
      <c r="DQ78" s="0" t="n">
        <f aca="false">IF(AE$9=0,0,(SIN(AE$12)*COS($E78)+SIN($E78)*COS(AE$12))/SIN($E78)*AE$9)</f>
        <v>37.4308589553803</v>
      </c>
      <c r="DR78" s="0" t="n">
        <f aca="false">IF(AF$9=0,0,(SIN(AF$12)*COS($E78)+SIN($E78)*COS(AF$12))/SIN($E78)*AF$9)</f>
        <v>36.2103889823878</v>
      </c>
      <c r="DS78" s="0" t="n">
        <f aca="false">IF(AG$9=0,0,(SIN(AG$12)*COS($E78)+SIN($E78)*COS(AG$12))/SIN($E78)*AG$9)</f>
        <v>34.980355760959</v>
      </c>
      <c r="DT78" s="0" t="n">
        <f aca="false">IF(AH$9=0,0,(SIN(AH$12)*COS($E78)+SIN($E78)*COS(AH$12))/SIN($E78)*AH$9)</f>
        <v>34.0694577458923</v>
      </c>
      <c r="DU78" s="0" t="n">
        <f aca="false">IF(AI$9=0,0,(SIN(AI$12)*COS($E78)+SIN($E78)*COS(AI$12))/SIN($E78)*AI$9)</f>
        <v>33.1503140523927</v>
      </c>
      <c r="DV78" s="0" t="n">
        <f aca="false">IF(AJ$9=0,0,(SIN(AJ$12)*COS($E78)+SIN($E78)*COS(AJ$12))/SIN($E78)*AJ$9)</f>
        <v>32.2237364945857</v>
      </c>
      <c r="DW78" s="0" t="n">
        <f aca="false">IF(AK$9=0,0,(SIN(AK$12)*COS($E78)+SIN($E78)*COS(AK$12))/SIN($E78)*AK$9)</f>
        <v>31.2905383395308</v>
      </c>
      <c r="DX78" s="0" t="n">
        <f aca="false">IF(AL$9=0,0,(SIN(AL$12)*COS($E78)+SIN($E78)*COS(AL$12))/SIN($E78)*AL$9)</f>
        <v>30.351533897738</v>
      </c>
      <c r="DY78" s="0" t="n">
        <f aca="false">IF(AM$9=0,0,(SIN(AM$12)*COS($E78)+SIN($E78)*COS(AM$12))/SIN($E78)*AM$9)</f>
        <v>29.6237700115567</v>
      </c>
      <c r="DZ78" s="0" t="n">
        <f aca="false">IF(AN$9=0,0,(SIN(AN$12)*COS($E78)+SIN($E78)*COS(AN$12))/SIN($E78)*AN$9)</f>
        <v>28.8905686738717</v>
      </c>
      <c r="EA78" s="0" t="n">
        <f aca="false">IF(AO$9=0,0,(SIN(AO$12)*COS($E78)+SIN($E78)*COS(AO$12))/SIN($E78)*AO$9)</f>
        <v>28.1525478466015</v>
      </c>
      <c r="EB78" s="0" t="n">
        <f aca="false">IF(AP$9=0,0,(SIN(AP$12)*COS($E78)+SIN($E78)*COS(AP$12))/SIN($E78)*AP$9)</f>
        <v>27.4103257471199</v>
      </c>
      <c r="EC78" s="0" t="n">
        <f aca="false">IF(AQ$9=0,0,(SIN(AQ$12)*COS($E78)+SIN($E78)*COS(AQ$12))/SIN($E78)*AQ$9)</f>
        <v>26.6645205401051</v>
      </c>
      <c r="ED78" s="0" t="n">
        <f aca="false">IF(AR$9=0,0,(SIN(AR$12)*COS($E78)+SIN($E78)*COS(AR$12))/SIN($E78)*AR$9)</f>
        <v>26.1281742103825</v>
      </c>
      <c r="EE78" s="0" t="n">
        <f aca="false">IF(AS$9=0,0,(SIN(AS$12)*COS($E78)+SIN($E78)*COS(AS$12))/SIN($E78)*AS$9)</f>
        <v>25.587566333607</v>
      </c>
      <c r="EF78" s="0" t="n">
        <f aca="false">IF(AT$9=0,0,(SIN(AT$12)*COS($E78)+SIN($E78)*COS(AT$12))/SIN($E78)*AT$9)</f>
        <v>25.0431198271935</v>
      </c>
      <c r="EG78" s="0" t="n">
        <f aca="false">IF(AU$9=0,0,(SIN(AU$12)*COS($E78)+SIN($E78)*COS(AU$12))/SIN($E78)*AU$9)</f>
        <v>24.4952575729292</v>
      </c>
      <c r="EH78" s="0" t="n">
        <f aca="false">IF(AV$9=0,0,(SIN(AV$12)*COS($E78)+SIN($E78)*COS(AV$12))/SIN($E78)*AV$9)</f>
        <v>23.9444022098638</v>
      </c>
      <c r="EI78" s="0" t="n">
        <f aca="false">IF(AW$9=0,0,(SIN(AW$12)*COS($E78)+SIN($E78)*COS(AW$12))/SIN($E78)*AW$9)</f>
        <v>23.4447958722759</v>
      </c>
      <c r="EJ78" s="0" t="n">
        <f aca="false">IF(AX$9=0,0,(SIN(AX$12)*COS($E78)+SIN($E78)*COS(AX$12))/SIN($E78)*AX$9)</f>
        <v>22.9423769103874</v>
      </c>
      <c r="EK78" s="0" t="n">
        <f aca="false">IF(AY$9=0,0,(SIN(AY$12)*COS($E78)+SIN($E78)*COS(AY$12))/SIN($E78)*AY$9)</f>
        <v>22.4375171182688</v>
      </c>
      <c r="EL78" s="0" t="n">
        <f aca="false">IF(AZ$9=0,0,(SIN(AZ$12)*COS($E78)+SIN($E78)*COS(AZ$12))/SIN($E78)*AZ$9)</f>
        <v>21.9305876482362</v>
      </c>
      <c r="EM78" s="0" t="n">
        <f aca="false">IF(BA$9=0,0,(SIN(BA$12)*COS($E78)+SIN($E78)*COS(BA$12))/SIN($E78)*BA$9)</f>
        <v>21.4219588315823</v>
      </c>
      <c r="EN78" s="0" t="n">
        <f aca="false">IF(BB$9=0,0,(SIN(BB$12)*COS($E78)+SIN($E78)*COS(BB$12))/SIN($E78)*BB$9)</f>
        <v>21.008</v>
      </c>
      <c r="EO78" s="0" t="n">
        <f aca="false">IF(BC$9=0,0,(SIN(BC$12)*COS($E78)+SIN($E78)*COS(BC$12))/SIN($E78)*BC$9)</f>
        <v>20.5915581653432</v>
      </c>
      <c r="EP78" s="0" t="n">
        <f aca="false">IF(BD$9=0,0,(SIN(BD$12)*COS($E78)+SIN($E78)*COS(BD$12))/SIN($E78)*BD$9)</f>
        <v>20.1729130949583</v>
      </c>
      <c r="EQ78" s="0" t="n">
        <f aca="false">IF(BE$9=0,0,(SIN(BE$12)*COS($E78)+SIN($E78)*COS(BE$12))/SIN($E78)*BE$9)</f>
        <v>19.7523439878153</v>
      </c>
      <c r="ER78" s="0" t="n">
        <f aca="false">IF(BF$9=0,0,(SIN(BF$12)*COS($E78)+SIN($E78)*COS(BF$12))/SIN($E78)*BF$9)</f>
        <v>19.3301293432593</v>
      </c>
      <c r="ES78" s="0" t="n">
        <f aca="false">IF(BG$9=0,0,(SIN(BG$12)*COS($E78)+SIN($E78)*COS(BG$12))/SIN($E78)*BG$9)</f>
        <v>19.4350263650216</v>
      </c>
      <c r="ET78" s="0" t="n">
        <f aca="false">IF(BH$9=0,0,(SIN(BH$12)*COS($E78)+SIN($E78)*COS(BH$12))/SIN($E78)*BH$9)</f>
        <v>19.52844619686</v>
      </c>
      <c r="EU78" s="0" t="n">
        <f aca="false">IF(BI$9=0,0,(SIN(BI$12)*COS($E78)+SIN($E78)*COS(BI$12))/SIN($E78)*BI$9)</f>
        <v>19.6101862636405</v>
      </c>
      <c r="EV78" s="0" t="n">
        <f aca="false">IF(BJ$9=0,0,(SIN(BJ$12)*COS($E78)+SIN($E78)*COS(BJ$12))/SIN($E78)*BJ$9)</f>
        <v>19.6800492937811</v>
      </c>
      <c r="EW78" s="0" t="n">
        <f aca="false">IF(BK$9=0,0,(SIN(BK$12)*COS($E78)+SIN($E78)*COS(BK$12))/SIN($E78)*BK$9)</f>
        <v>19.7378434318491</v>
      </c>
      <c r="EX78" s="0" t="n">
        <f aca="false">IF(BL$9=0,0,(SIN(BL$12)*COS($E78)+SIN($E78)*COS(BL$12))/SIN($E78)*BL$9)</f>
        <v>19.9648812695934</v>
      </c>
      <c r="EY78" s="0" t="n">
        <f aca="false">IF(BM$9=0,0,(SIN(BM$12)*COS($E78)+SIN($E78)*COS(BM$12))/SIN($E78)*BM$9)</f>
        <v>20.1751547690502</v>
      </c>
      <c r="EZ78" s="0" t="n">
        <f aca="false">IF(BN$9=0,0,(SIN(BN$12)*COS($E78)+SIN($E78)*COS(BN$12))/SIN($E78)*BN$9)</f>
        <v>20.368325095327</v>
      </c>
      <c r="FA78" s="0" t="n">
        <f aca="false">IF(BO$9=0,0,(SIN(BO$12)*COS($E78)+SIN($E78)*COS(BO$12))/SIN($E78)*BO$9)</f>
        <v>20.5440619611222</v>
      </c>
      <c r="FB78" s="0" t="n">
        <f aca="false">IF(BP$9=0,0,(SIN(BP$12)*COS($E78)+SIN($E78)*COS(BP$12))/SIN($E78)*BP$9)</f>
        <v>20.7020438100193</v>
      </c>
      <c r="FC78" s="0" t="n">
        <f aca="false">IF(BQ$9=0,0,(SIN(BQ$12)*COS($E78)+SIN($E78)*COS(BQ$12))/SIN($E78)*BQ$9)</f>
        <v>20.9270272123894</v>
      </c>
      <c r="FD78" s="0" t="n">
        <f aca="false">IF(BR$9=0,0,(SIN(BR$12)*COS($E78)+SIN($E78)*COS(BR$12))/SIN($E78)*BR$9)</f>
        <v>21.131208967327</v>
      </c>
      <c r="FE78" s="0" t="n">
        <f aca="false">IF(BS$9=0,0,(SIN(BS$12)*COS($E78)+SIN($E78)*COS(BS$12))/SIN($E78)*BS$9)</f>
        <v>21.3142181451962</v>
      </c>
      <c r="FF78" s="0" t="n">
        <f aca="false">IF(BT$9=0,0,(SIN(BT$12)*COS($E78)+SIN($E78)*COS(BT$12))/SIN($E78)*BT$9)</f>
        <v>21.4756947544022</v>
      </c>
      <c r="FG78" s="0" t="n">
        <f aca="false">IF(BU$9=0,0,(SIN(BU$12)*COS($E78)+SIN($E78)*COS(BU$12))/SIN($E78)*BU$9)</f>
        <v>21.6152899437248</v>
      </c>
      <c r="FH78" s="0" t="n">
        <f aca="false">IF(BV$9=0,0,(SIN(BV$12)*COS($E78)+SIN($E78)*COS(BV$12))/SIN($E78)*BV$9)</f>
        <v>21.8901492882667</v>
      </c>
      <c r="FI78" s="0" t="n">
        <f aca="false">IF(BW$9=0,0,(SIN(BW$12)*COS($E78)+SIN($E78)*COS(BW$12))/SIN($E78)*BW$9)</f>
        <v>22.1371074342827</v>
      </c>
      <c r="FJ78" s="0" t="n">
        <f aca="false">IF(BX$9=0,0,(SIN(BX$12)*COS($E78)+SIN($E78)*COS(BX$12))/SIN($E78)*BX$9)</f>
        <v>22.3557086520859</v>
      </c>
      <c r="FK78" s="0" t="n">
        <f aca="false">IF(BY$9=0,0,(SIN(BY$12)*COS($E78)+SIN($E78)*COS(BY$12))/SIN($E78)*BY$9)</f>
        <v>22.5455124335423</v>
      </c>
      <c r="FL78" s="0" t="n">
        <f aca="false">IF(BZ$9=0,0,(SIN(BZ$12)*COS($E78)+SIN($E78)*COS(BZ$12))/SIN($E78)*BZ$9)</f>
        <v>22.7060937401537</v>
      </c>
      <c r="FM78" s="0" t="n">
        <f aca="false">IF(CA$9=0,0,(SIN(CA$12)*COS($E78)+SIN($E78)*COS(CA$12))/SIN($E78)*CA$9)</f>
        <v>23.0524870485801</v>
      </c>
      <c r="FN78" s="0" t="n">
        <f aca="false">IF(CB$9=0,0,(SIN(CB$12)*COS($E78)+SIN($E78)*COS(CB$12))/SIN($E78)*CB$9)</f>
        <v>23.3601387463107</v>
      </c>
      <c r="FO78" s="0" t="n">
        <f aca="false">IF(CC$9=0,0,(SIN(CC$12)*COS($E78)+SIN($E78)*COS(CC$12))/SIN($E78)*CC$9)</f>
        <v>23.6284787280439</v>
      </c>
      <c r="FP78" s="0" t="n">
        <f aca="false">IF(CD$9=0,0,(SIN(CD$12)*COS($E78)+SIN($E78)*COS(CD$12))/SIN($E78)*CD$9)</f>
        <v>23.8569586704186</v>
      </c>
      <c r="FQ78" s="0" t="n">
        <f aca="false">IF(CE$9=0,0,(SIN(CE$12)*COS($E78)+SIN($E78)*COS(CE$12))/SIN($E78)*CE$9)</f>
        <v>24.0450523411648</v>
      </c>
      <c r="FR78" s="0" t="n">
        <f aca="false">IF(CF$9=0,0,(SIN(CF$12)*COS($E78)+SIN($E78)*COS(CF$12))/SIN($E78)*CF$9)</f>
        <v>24.5783025351724</v>
      </c>
      <c r="FS78" s="0" t="n">
        <f aca="false">IF(CG$9=0,0,(SIN(CG$12)*COS($E78)+SIN($E78)*COS(CG$12))/SIN($E78)*CG$9)</f>
        <v>25.0515172714701</v>
      </c>
      <c r="FT78" s="0" t="n">
        <f aca="false">IF(CH$9=0,0,(SIN(CH$12)*COS($E78)+SIN($E78)*COS(CH$12))/SIN($E78)*CH$9)</f>
        <v>25.4638940950038</v>
      </c>
      <c r="FU78" s="0" t="n">
        <f aca="false">IF(CI$9=0,0,(SIN(CI$12)*COS($E78)+SIN($E78)*COS(CI$12))/SIN($E78)*CI$9)</f>
        <v>25.8146652898981</v>
      </c>
      <c r="FV78" s="0" t="n">
        <f aca="false">IF(CJ$9=0,0,(SIN(CJ$12)*COS($E78)+SIN($E78)*COS(CJ$12))/SIN($E78)*CJ$9)</f>
        <v>26.1030983089003</v>
      </c>
      <c r="FW78" s="0" t="n">
        <f aca="false">IF(CK$9=0,0,(SIN(CK$12)*COS($E78)+SIN($E78)*COS(CK$12))/SIN($E78)*CK$9)</f>
        <v>27.061409357206</v>
      </c>
      <c r="FX78" s="0" t="n">
        <f aca="false">IF(CL$9=0,0,(SIN(CL$12)*COS($E78)+SIN($E78)*COS(CL$12))/SIN($E78)*CL$9)</f>
        <v>27.913225101904</v>
      </c>
      <c r="FY78" s="0" t="n">
        <f aca="false">IF(CM$9=0,0,(SIN(CM$12)*COS($E78)+SIN($E78)*COS(CM$12))/SIN($E78)*CM$9)</f>
        <v>28.6572707184804</v>
      </c>
      <c r="FZ78" s="0" t="n">
        <f aca="false">IF(CN$9=0,0,(SIN(CN$12)*COS($E78)+SIN($E78)*COS(CN$12))/SIN($E78)*CN$9)</f>
        <v>29.2923344480847</v>
      </c>
      <c r="GA78" s="0" t="n">
        <f aca="false">IF(CO$9=0,0,(SIN(CO$12)*COS($E78)+SIN($E78)*COS(CO$12))/SIN($E78)*CO$9)</f>
        <v>29.8172682667197</v>
      </c>
      <c r="GB78" s="0" t="n">
        <f aca="false">IF(CP$9=0,0,(SIN(CP$12)*COS($E78)+SIN($E78)*COS(CP$12))/SIN($E78)*CP$9)</f>
        <v>0</v>
      </c>
      <c r="GC78" s="0" t="n">
        <f aca="false">IF(CQ$9=0,0,(SIN(CQ$12)*COS($E78)+SIN($E78)*COS(CQ$12))/SIN($E78)*CQ$9)</f>
        <v>0</v>
      </c>
    </row>
    <row r="79" customFormat="false" ht="12.8" hidden="true" customHeight="false" outlineLevel="0" collapsed="false">
      <c r="A79" s="0" t="n">
        <f aca="false">MAX($F79:$CQ79)</f>
        <v>52.3305610885343</v>
      </c>
      <c r="B79" s="91" t="n">
        <f aca="false">IF(ISNA(INDEX(vmg!$B$6:$B$151,MATCH($C79,vmg!$F$6:$F$151,0))),IF(ISNA(INDEX(vmg!$B$6:$B$151,MATCH($C79,vmg!$D$6:$D$151,0))),0,INDEX(vmg!$B$6:$B$151,MATCH($C79,vmg!$D$6:$D$151,0))),INDEX(vmg!$B$6:$B$151,MATCH($C79,vmg!$F$6:$F$151,0)))</f>
        <v>60.856</v>
      </c>
      <c r="C79" s="90" t="n">
        <f aca="false">MOD(Best +D79,360)</f>
        <v>148</v>
      </c>
      <c r="D79" s="90" t="n">
        <f aca="false">D78+1</f>
        <v>67</v>
      </c>
      <c r="E79" s="1" t="n">
        <f aca="false">D79*PI()/180</f>
        <v>1.1693705988362</v>
      </c>
      <c r="F79" s="12" t="n">
        <f aca="false">IF(OR(F169=0,CR79=0),0,F169*CR79/(F169+CR79))</f>
        <v>33.79999885756</v>
      </c>
      <c r="G79" s="12" t="n">
        <f aca="false">IF(OR(G169=0,CS79=0),0,G169*CS79/(G169+CS79))</f>
        <v>34.7751160298866</v>
      </c>
      <c r="H79" s="12" t="n">
        <f aca="false">IF(OR(H169=0,CT79=0),0,H169*CT79/(H169+CT79))</f>
        <v>35.7104551444824</v>
      </c>
      <c r="I79" s="12" t="n">
        <f aca="false">IF(OR(I169=0,CU79=0),0,I169*CU79/(I169+CU79))</f>
        <v>37.2716754597613</v>
      </c>
      <c r="J79" s="12" t="n">
        <f aca="false">IF(OR(J169=0,CV79=0),0,J169*CV79/(J169+CV79))</f>
        <v>38.7645406285399</v>
      </c>
      <c r="K79" s="12" t="n">
        <f aca="false">IF(OR(K169=0,CW79=0),0,K169*CW79/(K169+CW79))</f>
        <v>40.185633315993</v>
      </c>
      <c r="L79" s="12" t="n">
        <f aca="false">IF(OR(L169=0,CX79=0),0,L169*CX79/(L169+CX79))</f>
        <v>41.5322064942357</v>
      </c>
      <c r="M79" s="12" t="n">
        <f aca="false">IF(OR(M169=0,CY79=0),0,M169*CY79/(M169+CY79))</f>
        <v>42.8021659050741</v>
      </c>
      <c r="N79" s="12" t="n">
        <f aca="false">IF(OR(N169=0,CZ79=0),0,N169*CZ79/(N169+CZ79))</f>
        <v>45.001905797001</v>
      </c>
      <c r="O79" s="12" t="n">
        <f aca="false">IF(OR(O169=0,DA79=0),0,O169*DA79/(O169+DA79))</f>
        <v>47.0567735352019</v>
      </c>
      <c r="P79" s="12" t="n">
        <f aca="false">IF(OR(P169=0,DB79=0),0,P169*DB79/(P169+DB79))</f>
        <v>48.9637785430288</v>
      </c>
      <c r="Q79" s="12" t="n">
        <f aca="false">IF(OR(Q169=0,DC79=0),0,Q169*DC79/(Q169+DC79))</f>
        <v>50.7216269077401</v>
      </c>
      <c r="R79" s="12" t="n">
        <f aca="false">IF(OR(R169=0,DD79=0),0,R169*DD79/(R169+DD79))</f>
        <v>52.3305610885343</v>
      </c>
      <c r="S79" s="12" t="n">
        <f aca="false">IF(OR(S169=0,DE79=0),0,S169*DE79/(S169+DE79))</f>
        <v>49.7649338476227</v>
      </c>
      <c r="T79" s="12" t="n">
        <f aca="false">IF(OR(T169=0,DF79=0),0,T169*DF79/(T169+DF79))</f>
        <v>47.2660424124839</v>
      </c>
      <c r="U79" s="12" t="n">
        <f aca="false">IF(OR(U169=0,DG79=0),0,U169*DG79/(U169+DG79))</f>
        <v>44.8242971341743</v>
      </c>
      <c r="V79" s="12" t="n">
        <f aca="false">IF(OR(V169=0,DH79=0),0,V169*DH79/(V169+DH79))</f>
        <v>42.4307514004067</v>
      </c>
      <c r="W79" s="12" t="n">
        <f aca="false">IF(OR(W169=0,DI79=0),0,W169*DI79/(W169+DI79))</f>
        <v>40.0769722012333</v>
      </c>
      <c r="X79" s="12" t="n">
        <f aca="false">IF(OR(X169=0,DJ79=0),0,X169*DJ79/(X169+DJ79))</f>
        <v>38.5274819475845</v>
      </c>
      <c r="Y79" s="12" t="n">
        <f aca="false">IF(OR(Y169=0,DK79=0),0,Y169*DK79/(Y169+DK79))</f>
        <v>37.0045065984181</v>
      </c>
      <c r="Z79" s="12" t="n">
        <f aca="false">IF(OR(Z169=0,DL79=0),0,Z169*DL79/(Z169+DL79))</f>
        <v>35.5050782347972</v>
      </c>
      <c r="AA79" s="12" t="n">
        <f aca="false">IF(OR(AA169=0,DM79=0),0,AA169*DM79/(AA169+DM79))</f>
        <v>34.0263879732068</v>
      </c>
      <c r="AB79" s="12" t="n">
        <f aca="false">IF(OR(AB169=0,DN79=0),0,AB169*DN79/(AB169+DN79))</f>
        <v>32.5657627201874</v>
      </c>
      <c r="AC79" s="12" t="n">
        <f aca="false">IF(OR(AC169=0,DO79=0),0,AC169*DO79/(AC169+DO79))</f>
        <v>31.5366086393442</v>
      </c>
      <c r="AD79" s="12" t="n">
        <f aca="false">IF(OR(AD169=0,DP79=0),0,AD169*DP79/(AD169+DP79))</f>
        <v>30.5201799751492</v>
      </c>
      <c r="AE79" s="12" t="n">
        <f aca="false">IF(OR(AE169=0,DQ79=0),0,AE169*DQ79/(AE169+DQ79))</f>
        <v>29.5154615055784</v>
      </c>
      <c r="AF79" s="12" t="n">
        <f aca="false">IF(OR(AF169=0,DR79=0),0,AF169*DR79/(AF169+DR79))</f>
        <v>28.5214902112758</v>
      </c>
      <c r="AG79" s="12" t="n">
        <f aca="false">IF(OR(AG169=0,DS79=0),0,AG169*DS79/(AG169+DS79))</f>
        <v>27.5373503956448</v>
      </c>
      <c r="AH79" s="12" t="n">
        <f aca="false">IF(OR(AH169=0,DT79=0),0,AH169*DT79/(AH169+DT79))</f>
        <v>26.7666002559995</v>
      </c>
      <c r="AI79" s="12" t="n">
        <f aca="false">IF(OR(AI169=0,DU79=0),0,AI169*DU79/(AI169+DU79))</f>
        <v>26.0031083025891</v>
      </c>
      <c r="AJ79" s="12" t="n">
        <f aca="false">IF(OR(AJ169=0,DV79=0),0,AJ169*DV79/(AJ169+DV79))</f>
        <v>25.2464706524154</v>
      </c>
      <c r="AK79" s="12" t="n">
        <f aca="false">IF(OR(AK169=0,DW79=0),0,AK169*DW79/(AK169+DW79))</f>
        <v>24.4963060036971</v>
      </c>
      <c r="AL79" s="12" t="n">
        <f aca="false">IF(OR(AL169=0,DX79=0),0,AL169*DX79/(AL169+DX79))</f>
        <v>23.7522543726796</v>
      </c>
      <c r="AM79" s="12" t="n">
        <f aca="false">IF(OR(AM169=0,DY79=0),0,AM169*DY79/(AM169+DY79))</f>
        <v>23.1475994366834</v>
      </c>
      <c r="AN79" s="12" t="n">
        <f aca="false">IF(OR(AN169=0,DZ79=0),0,AN169*DZ79/(AN169+DZ79))</f>
        <v>22.5474902586179</v>
      </c>
      <c r="AO79" s="12" t="n">
        <f aca="false">IF(OR(AO169=0,EA79=0),0,AO169*EA79/(AO169+EA79))</f>
        <v>21.9517823065408</v>
      </c>
      <c r="AP79" s="12" t="n">
        <f aca="false">IF(OR(AP169=0,EB79=0),0,AP169*EB79/(AP169+EB79))</f>
        <v>21.3603421719767</v>
      </c>
      <c r="AQ79" s="12" t="n">
        <f aca="false">IF(OR(AQ169=0,EC79=0),0,AQ169*EC79/(AQ169+EC79))</f>
        <v>20.7730473055733</v>
      </c>
      <c r="AR79" s="12" t="n">
        <f aca="false">IF(OR(AR169=0,ED79=0),0,AR169*ED79/(AR169+ED79))</f>
        <v>20.3200556630533</v>
      </c>
      <c r="AS79" s="12" t="n">
        <f aca="false">IF(OR(AS169=0,EE79=0),0,AS169*EE79/(AS169+EE79))</f>
        <v>19.8695927996367</v>
      </c>
      <c r="AT79" s="12" t="n">
        <f aca="false">IF(OR(AT169=0,EF79=0),0,AT169*EF79/(AT169+EF79))</f>
        <v>19.4216496711227</v>
      </c>
      <c r="AU79" s="12" t="n">
        <f aca="false">IF(OR(AU169=0,EG79=0),0,AU169*EG79/(AU169+EG79))</f>
        <v>18.9762214340309</v>
      </c>
      <c r="AV79" s="12" t="n">
        <f aca="false">IF(OR(AV169=0,EH79=0),0,AV169*EH79/(AV169+EH79))</f>
        <v>18.5333074810816</v>
      </c>
      <c r="AW79" s="12" t="n">
        <f aca="false">IF(OR(AW169=0,EI79=0),0,AW169*EI79/(AW169+EI79))</f>
        <v>18.1255423114128</v>
      </c>
      <c r="AX79" s="12" t="n">
        <f aca="false">IF(OR(AX169=0,EJ79=0),0,AX169*EJ79/(AX169+EJ79))</f>
        <v>17.7198302910311</v>
      </c>
      <c r="AY79" s="12" t="n">
        <f aca="false">IF(OR(AY169=0,EK79=0),0,AY169*EK79/(AY169+EK79))</f>
        <v>17.316193315671</v>
      </c>
      <c r="AZ79" s="12" t="n">
        <f aca="false">IF(OR(AZ169=0,EL79=0),0,AZ169*EL79/(AZ169+EL79))</f>
        <v>16.9146563557983</v>
      </c>
      <c r="BA79" s="12" t="n">
        <f aca="false">IF(OR(BA169=0,EM79=0),0,BA169*EM79/(BA169+EM79))</f>
        <v>16.5152475279304</v>
      </c>
      <c r="BB79" s="12" t="n">
        <f aca="false">IF(OR(BB169=0,EN79=0),0,BB169*EN79/(BB169+EN79))</f>
        <v>16.1758636949735</v>
      </c>
      <c r="BC79" s="12" t="n">
        <f aca="false">IF(OR(BC169=0,EO79=0),0,BC169*EO79/(BC169+EO79))</f>
        <v>15.837663354903</v>
      </c>
      <c r="BD79" s="12" t="n">
        <f aca="false">IF(OR(BD169=0,EP79=0),0,BD169*EP79/(BD169+EP79))</f>
        <v>15.5006888922521</v>
      </c>
      <c r="BE79" s="12" t="n">
        <f aca="false">IF(OR(BE169=0,EQ79=0),0,BE169*EQ79/(BE169+EQ79))</f>
        <v>15.1649839466839</v>
      </c>
      <c r="BF79" s="12" t="n">
        <f aca="false">IF(OR(BF169=0,ER79=0),0,BF169*ER79/(BF169+ER79))</f>
        <v>14.8305934841823</v>
      </c>
      <c r="BG79" s="12" t="n">
        <f aca="false">IF(OR(BG169=0,ES79=0),0,BG169*ES79/(BG169+ES79))</f>
        <v>14.8118459256181</v>
      </c>
      <c r="BH79" s="12" t="n">
        <f aca="false">IF(OR(BH169=0,ET79=0),0,BH169*ET79/(BH169+ET79))</f>
        <v>14.7841866969293</v>
      </c>
      <c r="BI79" s="12" t="n">
        <f aca="false">IF(OR(BI169=0,EU79=0),0,BI169*EU79/(BI169+EU79))</f>
        <v>14.7476899478395</v>
      </c>
      <c r="BJ79" s="12" t="n">
        <f aca="false">IF(OR(BJ169=0,EV79=0),0,BJ169*EV79/(BJ169+EV79))</f>
        <v>14.7024327909697</v>
      </c>
      <c r="BK79" s="12" t="n">
        <f aca="false">IF(OR(BK169=0,EW79=0),0,BK169*EW79/(BK169+EW79))</f>
        <v>14.6484949113153</v>
      </c>
      <c r="BL79" s="12" t="n">
        <f aca="false">IF(OR(BL169=0,EX79=0),0,BL169*EX79/(BL169+EX79))</f>
        <v>14.6863413748012</v>
      </c>
      <c r="BM79" s="12" t="n">
        <f aca="false">IF(OR(BM169=0,EY79=0),0,BM169*EY79/(BM169+EY79))</f>
        <v>14.7103360026926</v>
      </c>
      <c r="BN79" s="12" t="n">
        <f aca="false">IF(OR(BN169=0,EZ79=0),0,BN169*EZ79/(BN169+EZ79))</f>
        <v>14.7206641941615</v>
      </c>
      <c r="BO79" s="12" t="n">
        <f aca="false">IF(OR(BO169=0,FA79=0),0,BO169*FA79/(BO169+FA79))</f>
        <v>14.7175159986211</v>
      </c>
      <c r="BP79" s="12" t="n">
        <f aca="false">IF(OR(BP169=0,FB79=0),0,BP169*FB79/(BP169+FB79))</f>
        <v>14.7010851451023</v>
      </c>
      <c r="BQ79" s="12" t="n">
        <f aca="false">IF(OR(BQ169=0,FC79=0),0,BQ169*FC79/(BQ169+FC79))</f>
        <v>14.714610502825</v>
      </c>
      <c r="BR79" s="12" t="n">
        <f aca="false">IF(OR(BR169=0,FD79=0),0,BR169*FD79/(BR169+FD79))</f>
        <v>14.7125010741243</v>
      </c>
      <c r="BS79" s="12" t="n">
        <f aca="false">IF(OR(BS169=0,FE79=0),0,BS169*FE79/(BS169+FE79))</f>
        <v>14.6950369123071</v>
      </c>
      <c r="BT79" s="12" t="n">
        <f aca="false">IF(OR(BT169=0,FF79=0),0,BT169*FF79/(BT169+FF79))</f>
        <v>14.6624985320628</v>
      </c>
      <c r="BU79" s="12" t="n">
        <f aca="false">IF(OR(BU169=0,FG79=0),0,BU169*FG79/(BU169+FG79))</f>
        <v>14.6151658621897</v>
      </c>
      <c r="BV79" s="12" t="n">
        <f aca="false">IF(OR(BV169=0,FH79=0),0,BV169*FH79/(BV169+FH79))</f>
        <v>14.6255428865077</v>
      </c>
      <c r="BW79" s="12" t="n">
        <f aca="false">IF(OR(BW169=0,FI79=0),0,BW169*FI79/(BW169+FI79))</f>
        <v>14.6162951910579</v>
      </c>
      <c r="BX79" s="12" t="n">
        <f aca="false">IF(OR(BX169=0,FJ79=0),0,BX169*FJ79/(BX169+FJ79))</f>
        <v>14.5879076997781</v>
      </c>
      <c r="BY79" s="12" t="n">
        <f aca="false">IF(OR(BY169=0,FK79=0),0,BY169*FK79/(BY169+FK79))</f>
        <v>14.5408567599814</v>
      </c>
      <c r="BZ79" s="12" t="n">
        <f aca="false">IF(OR(BZ169=0,FL79=0),0,BZ169*FL79/(BZ169+FL79))</f>
        <v>14.4756089798164</v>
      </c>
      <c r="CA79" s="12" t="n">
        <f aca="false">IF(OR(CA169=0,FM79=0),0,CA169*FM79/(CA169+FM79))</f>
        <v>14.4803336445162</v>
      </c>
      <c r="CB79" s="12" t="n">
        <f aca="false">IF(OR(CB169=0,FN79=0),0,CB169*FN79/(CB169+FN79))</f>
        <v>14.4599133095723</v>
      </c>
      <c r="CC79" s="12" t="n">
        <f aca="false">IF(OR(CC169=0,FO79=0),0,CC169*FO79/(CC169+FO79))</f>
        <v>14.4151974060186</v>
      </c>
      <c r="CD79" s="12" t="n">
        <f aca="false">IF(OR(CD169=0,FP79=0),0,CD169*FP79/(CD169+FP79))</f>
        <v>14.3470036588403</v>
      </c>
      <c r="CE79" s="12" t="n">
        <f aca="false">IF(OR(CE169=0,FQ79=0),0,CE169*FQ79/(CE169+FQ79))</f>
        <v>14.256117604986</v>
      </c>
      <c r="CF79" s="12" t="n">
        <f aca="false">IF(OR(CF169=0,FR79=0),0,CF169*FR79/(CF169+FR79))</f>
        <v>14.2786781806739</v>
      </c>
      <c r="CG79" s="12" t="n">
        <f aca="false">IF(OR(CG169=0,FS79=0),0,CG169*FS79/(CG169+FS79))</f>
        <v>14.2648979647601</v>
      </c>
      <c r="CH79" s="12" t="n">
        <f aca="false">IF(OR(CH169=0,FT79=0),0,CH169*FT79/(CH169+FT79))</f>
        <v>14.2165870734405</v>
      </c>
      <c r="CI79" s="12" t="n">
        <f aca="false">IF(OR(CI169=0,FU79=0),0,CI169*FU79/(CI169+FU79))</f>
        <v>14.135440611186</v>
      </c>
      <c r="CJ79" s="12" t="n">
        <f aca="false">IF(OR(CJ169=0,FV79=0),0,CJ169*FV79/(CJ169+FV79))</f>
        <v>14.0230440591539</v>
      </c>
      <c r="CK79" s="12" t="n">
        <f aca="false">IF(OR(CK169=0,FW79=0),0,CK169*FW79/(CK169+FW79))</f>
        <v>14.089692628753</v>
      </c>
      <c r="CL79" s="12" t="n">
        <f aca="false">IF(OR(CL169=0,FX79=0),0,CL169*FX79/(CL169+FX79))</f>
        <v>14.0968555067576</v>
      </c>
      <c r="CM79" s="12" t="n">
        <f aca="false">IF(OR(CM169=0,FY79=0),0,CM169*FY79/(CM169+FY79))</f>
        <v>14.049266754321</v>
      </c>
      <c r="CN79" s="12" t="n">
        <f aca="false">IF(OR(CN169=0,FZ79=0),0,CN169*FZ79/(CN169+FZ79))</f>
        <v>13.9511610986541</v>
      </c>
      <c r="CO79" s="12" t="n">
        <f aca="false">IF(OR(CO169=0,GA79=0),0,CO169*GA79/(CO169+GA79))</f>
        <v>13.806329848138</v>
      </c>
      <c r="CP79" s="12" t="n">
        <f aca="false">IF(OR(CP169=0,GB79=0),0,CP169*GB79/(CP169+GB79))</f>
        <v>0</v>
      </c>
      <c r="CQ79" s="12" t="n">
        <f aca="false">IF(OR(CQ169=0,GC79=0),0,CQ169*GC79/(CQ169+GC79))</f>
        <v>0</v>
      </c>
      <c r="CR79" s="0" t="n">
        <f aca="false">IF(F$9=0,0,(SIN(F$12)*COS($E79)+SIN($E79)*COS(F$12))/SIN($E79)*F$9)</f>
        <v>33.8</v>
      </c>
      <c r="CS79" s="0" t="n">
        <f aca="false">IF(G$9=0,0,(SIN(G$12)*COS($E79)+SIN($E79)*COS(G$12))/SIN($E79)*G$9)</f>
        <v>35.1532274957774</v>
      </c>
      <c r="CT79" s="0" t="n">
        <f aca="false">IF(H$9=0,0,(SIN(H$12)*COS($E79)+SIN($E79)*COS(H$12))/SIN($E79)*H$9)</f>
        <v>36.5113722408371</v>
      </c>
      <c r="CU79" s="0" t="n">
        <f aca="false">IF(I$9=0,0,(SIN(I$12)*COS($E79)+SIN($E79)*COS(I$12))/SIN($E79)*I$9)</f>
        <v>38.5879345801218</v>
      </c>
      <c r="CV79" s="0" t="n">
        <f aca="false">IF(J$9=0,0,(SIN(J$12)*COS($E79)+SIN($E79)*COS(J$12))/SIN($E79)*J$9)</f>
        <v>40.676087098619</v>
      </c>
      <c r="CW79" s="0" t="n">
        <f aca="false">IF(K$9=0,0,(SIN(K$12)*COS($E79)+SIN($E79)*COS(K$12))/SIN($E79)*K$9)</f>
        <v>42.7740708014134</v>
      </c>
      <c r="CX79" s="0" t="n">
        <f aca="false">IF(L$9=0,0,(SIN(L$12)*COS($E79)+SIN($E79)*COS(L$12))/SIN($E79)*L$9)</f>
        <v>44.8801169300273</v>
      </c>
      <c r="CY79" s="0" t="n">
        <f aca="false">IF(M$9=0,0,(SIN(M$12)*COS($E79)+SIN($E79)*COS(M$12))/SIN($E79)*M$9)</f>
        <v>46.9924478453163</v>
      </c>
      <c r="CZ79" s="0" t="n">
        <f aca="false">IF(N$9=0,0,(SIN(N$12)*COS($E79)+SIN($E79)*COS(N$12))/SIN($E79)*N$9)</f>
        <v>50.3684901692599</v>
      </c>
      <c r="DA79" s="0" t="n">
        <f aca="false">IF(O$9=0,0,(SIN(O$12)*COS($E79)+SIN($E79)*COS(O$12))/SIN($E79)*O$9)</f>
        <v>53.7586324009888</v>
      </c>
      <c r="DB79" s="0" t="n">
        <f aca="false">IF(P$9=0,0,(SIN(P$12)*COS($E79)+SIN($E79)*COS(P$12))/SIN($E79)*P$9)</f>
        <v>57.1599196908756</v>
      </c>
      <c r="DC79" s="0" t="n">
        <f aca="false">IF(Q$9=0,0,(SIN(Q$12)*COS($E79)+SIN($E79)*COS(Q$12))/SIN($E79)*Q$9)</f>
        <v>60.569385411402</v>
      </c>
      <c r="DD79" s="0" t="n">
        <f aca="false">IF(R$9=0,0,(SIN(R$12)*COS($E79)+SIN($E79)*COS(R$12))/SIN($E79)*R$9)</f>
        <v>63.9840526488901</v>
      </c>
      <c r="DE79" s="0" t="n">
        <f aca="false">IF(S$9=0,0,(SIN(S$12)*COS($E79)+SIN($E79)*COS(S$12))/SIN($E79)*S$9)</f>
        <v>61.195770191785</v>
      </c>
      <c r="DF79" s="0" t="n">
        <f aca="false">IF(T$9=0,0,(SIN(T$12)*COS($E79)+SIN($E79)*COS(T$12))/SIN($E79)*T$9)</f>
        <v>58.3704100275573</v>
      </c>
      <c r="DG79" s="0" t="n">
        <f aca="false">IF(U$9=0,0,(SIN(U$12)*COS($E79)+SIN($E79)*COS(U$12))/SIN($E79)*U$9)</f>
        <v>55.5106604331501</v>
      </c>
      <c r="DH79" s="0" t="n">
        <f aca="false">IF(V$9=0,0,(SIN(V$12)*COS($E79)+SIN($E79)*COS(V$12))/SIN($E79)*V$9)</f>
        <v>52.619225220195</v>
      </c>
      <c r="DI79" s="0" t="n">
        <f aca="false">IF(W$9=0,0,(SIN(W$12)*COS($E79)+SIN($E79)*COS(W$12))/SIN($E79)*W$9)</f>
        <v>49.698822353145</v>
      </c>
      <c r="DJ79" s="0" t="n">
        <f aca="false">IF(X$9=0,0,(SIN(X$12)*COS($E79)+SIN($E79)*COS(X$12))/SIN($E79)*X$9)</f>
        <v>47.942631654733</v>
      </c>
      <c r="DK79" s="0" t="n">
        <f aca="false">IF(Y$9=0,0,(SIN(Y$12)*COS($E79)+SIN($E79)*COS(Y$12))/SIN($E79)*Y$9)</f>
        <v>46.1662188761769</v>
      </c>
      <c r="DL79" s="0" t="n">
        <f aca="false">IF(Z$9=0,0,(SIN(Z$12)*COS($E79)+SIN($E79)*COS(Z$12))/SIN($E79)*Z$9)</f>
        <v>44.3712467329998</v>
      </c>
      <c r="DM79" s="0" t="n">
        <f aca="false">IF(AA$9=0,0,(SIN(AA$12)*COS($E79)+SIN($E79)*COS(AA$12))/SIN($E79)*AA$9)</f>
        <v>42.5593849638216</v>
      </c>
      <c r="DN79" s="0" t="n">
        <f aca="false">IF(AB$9=0,0,(SIN(AB$12)*COS($E79)+SIN($E79)*COS(AB$12))/SIN($E79)*AB$9)</f>
        <v>40.7323094796717</v>
      </c>
      <c r="DO79" s="0" t="n">
        <f aca="false">IF(AC$9=0,0,(SIN(AC$12)*COS($E79)+SIN($E79)*COS(AC$12))/SIN($E79)*AC$9)</f>
        <v>39.5435177375528</v>
      </c>
      <c r="DP79" s="0" t="n">
        <f aca="false">IF(AD$9=0,0,(SIN(AD$12)*COS($E79)+SIN($E79)*COS(AD$12))/SIN($E79)*AD$9)</f>
        <v>38.3426806568643</v>
      </c>
      <c r="DQ79" s="0" t="n">
        <f aca="false">IF(AE$9=0,0,(SIN(AE$12)*COS($E79)+SIN($E79)*COS(AE$12))/SIN($E79)*AE$9)</f>
        <v>37.1308919837423</v>
      </c>
      <c r="DR79" s="0" t="n">
        <f aca="false">IF(AF$9=0,0,(SIN(AF$12)*COS($E79)+SIN($E79)*COS(AF$12))/SIN($E79)*AF$9)</f>
        <v>35.9092485785402</v>
      </c>
      <c r="DS79" s="0" t="n">
        <f aca="false">IF(AG$9=0,0,(SIN(AG$12)*COS($E79)+SIN($E79)*COS(AG$12))/SIN($E79)*AG$9)</f>
        <v>34.678849860039</v>
      </c>
      <c r="DT79" s="0" t="n">
        <f aca="false">IF(AH$9=0,0,(SIN(AH$12)*COS($E79)+SIN($E79)*COS(AH$12))/SIN($E79)*AH$9)</f>
        <v>33.7654651834689</v>
      </c>
      <c r="DU79" s="0" t="n">
        <f aca="false">IF(AI$9=0,0,(SIN(AI$12)*COS($E79)+SIN($E79)*COS(AI$12))/SIN($E79)*AI$9)</f>
        <v>32.8444391203393</v>
      </c>
      <c r="DV79" s="0" t="n">
        <f aca="false">IF(AJ$9=0,0,(SIN(AJ$12)*COS($E79)+SIN($E79)*COS(AJ$12))/SIN($E79)*AJ$9)</f>
        <v>31.9165792319215</v>
      </c>
      <c r="DW79" s="0" t="n">
        <f aca="false">IF(AK$9=0,0,(SIN(AK$12)*COS($E79)+SIN($E79)*COS(AK$12))/SIN($E79)*AK$9)</f>
        <v>30.9826941952466</v>
      </c>
      <c r="DX79" s="0" t="n">
        <f aca="false">IF(AL$9=0,0,(SIN(AL$12)*COS($E79)+SIN($E79)*COS(AL$12))/SIN($E79)*AL$9)</f>
        <v>30.0435933965369</v>
      </c>
      <c r="DY79" s="0" t="n">
        <f aca="false">IF(AM$9=0,0,(SIN(AM$12)*COS($E79)+SIN($E79)*COS(AM$12))/SIN($E79)*AM$9)</f>
        <v>29.3140577492117</v>
      </c>
      <c r="DZ79" s="0" t="n">
        <f aca="false">IF(AN$9=0,0,(SIN(AN$12)*COS($E79)+SIN($E79)*COS(AN$12))/SIN($E79)*AN$9)</f>
        <v>28.5795435165043</v>
      </c>
      <c r="EA79" s="0" t="n">
        <f aca="false">IF(AO$9=0,0,(SIN(AO$12)*COS($E79)+SIN($E79)*COS(AO$12))/SIN($E79)*AO$9)</f>
        <v>27.8406648733111</v>
      </c>
      <c r="EB79" s="0" t="n">
        <f aca="false">IF(AP$9=0,0,(SIN(AP$12)*COS($E79)+SIN($E79)*COS(AP$12))/SIN($E79)*AP$9)</f>
        <v>27.0980360016003</v>
      </c>
      <c r="EC79" s="0" t="n">
        <f aca="false">IF(AQ$9=0,0,(SIN(AQ$12)*COS($E79)+SIN($E79)*COS(AQ$12))/SIN($E79)*AQ$9)</f>
        <v>26.3522707847985</v>
      </c>
      <c r="ED79" s="0" t="n">
        <f aca="false">IF(AR$9=0,0,(SIN(AR$12)*COS($E79)+SIN($E79)*COS(AR$12))/SIN($E79)*AR$9)</f>
        <v>25.8138512117457</v>
      </c>
      <c r="EE79" s="0" t="n">
        <f aca="false">IF(AS$9=0,0,(SIN(AS$12)*COS($E79)+SIN($E79)*COS(AS$12))/SIN($E79)*AS$9)</f>
        <v>25.2714941745923</v>
      </c>
      <c r="EF79" s="0" t="n">
        <f aca="false">IF(AT$9=0,0,(SIN(AT$12)*COS($E79)+SIN($E79)*COS(AT$12))/SIN($E79)*AT$9)</f>
        <v>24.7256199753391</v>
      </c>
      <c r="EG79" s="0" t="n">
        <f aca="false">IF(AU$9=0,0,(SIN(AU$12)*COS($E79)+SIN($E79)*COS(AU$12))/SIN($E79)*AU$9)</f>
        <v>24.1766487138424</v>
      </c>
      <c r="EH79" s="0" t="n">
        <f aca="false">IF(AV$9=0,0,(SIN(AV$12)*COS($E79)+SIN($E79)*COS(AV$12))/SIN($E79)*AV$9)</f>
        <v>23.6250000825312</v>
      </c>
      <c r="EI79" s="0" t="n">
        <f aca="false">IF(AW$9=0,0,(SIN(AW$12)*COS($E79)+SIN($E79)*COS(AW$12))/SIN($E79)*AW$9)</f>
        <v>23.1241770928285</v>
      </c>
      <c r="EJ79" s="0" t="n">
        <f aca="false">IF(AX$9=0,0,(SIN(AX$12)*COS($E79)+SIN($E79)*COS(AX$12))/SIN($E79)*AX$9)</f>
        <v>22.6208235127675</v>
      </c>
      <c r="EK79" s="0" t="n">
        <f aca="false">IF(AY$9=0,0,(SIN(AY$12)*COS($E79)+SIN($E79)*COS(AY$12))/SIN($E79)*AY$9)</f>
        <v>22.1153083924725</v>
      </c>
      <c r="EL79" s="0" t="n">
        <f aca="false">IF(AZ$9=0,0,(SIN(AZ$12)*COS($E79)+SIN($E79)*COS(AZ$12))/SIN($E79)*AZ$9)</f>
        <v>21.608</v>
      </c>
      <c r="EM79" s="0" t="n">
        <f aca="false">IF(BA$9=0,0,(SIN(BA$12)*COS($E79)+SIN($E79)*COS(BA$12))/SIN($E79)*BA$9)</f>
        <v>21.0992656438885</v>
      </c>
      <c r="EN79" s="0" t="n">
        <f aca="false">IF(BB$9=0,0,(SIN(BB$12)*COS($E79)+SIN($E79)*COS(BB$12))/SIN($E79)*BB$9)</f>
        <v>20.6839908759369</v>
      </c>
      <c r="EO79" s="0" t="n">
        <f aca="false">IF(BC$9=0,0,(SIN(BC$12)*COS($E79)+SIN($E79)*COS(BC$12))/SIN($E79)*BC$9)</f>
        <v>20.2664539518904</v>
      </c>
      <c r="EP79" s="0" t="n">
        <f aca="false">IF(BD$9=0,0,(SIN(BD$12)*COS($E79)+SIN($E79)*COS(BD$12))/SIN($E79)*BD$9)</f>
        <v>19.8469325864366</v>
      </c>
      <c r="EQ79" s="0" t="n">
        <f aca="false">IF(BE$9=0,0,(SIN(BE$12)*COS($E79)+SIN($E79)*COS(BE$12))/SIN($E79)*BE$9)</f>
        <v>19.4257038227587</v>
      </c>
      <c r="ER79" s="0" t="n">
        <f aca="false">IF(BF$9=0,0,(SIN(BF$12)*COS($E79)+SIN($E79)*COS(BF$12))/SIN($E79)*BF$9)</f>
        <v>19.0030439026813</v>
      </c>
      <c r="ES79" s="0" t="n">
        <f aca="false">IF(BG$9=0,0,(SIN(BG$12)*COS($E79)+SIN($E79)*COS(BG$12))/SIN($E79)*BG$9)</f>
        <v>19.0985583953061</v>
      </c>
      <c r="ET79" s="0" t="n">
        <f aca="false">IF(BH$9=0,0,(SIN(BH$12)*COS($E79)+SIN($E79)*COS(BH$12))/SIN($E79)*BH$9)</f>
        <v>19.1825674011787</v>
      </c>
      <c r="EU79" s="0" t="n">
        <f aca="false">IF(BI$9=0,0,(SIN(BI$12)*COS($E79)+SIN($E79)*COS(BI$12))/SIN($E79)*BI$9)</f>
        <v>19.2548742607853</v>
      </c>
      <c r="EV79" s="0" t="n">
        <f aca="false">IF(BJ$9=0,0,(SIN(BJ$12)*COS($E79)+SIN($E79)*COS(BJ$12))/SIN($E79)*BJ$9)</f>
        <v>19.3152876638924</v>
      </c>
      <c r="EW79" s="0" t="n">
        <f aca="false">IF(BK$9=0,0,(SIN(BK$12)*COS($E79)+SIN($E79)*COS(BK$12))/SIN($E79)*BK$9)</f>
        <v>19.3636217593874</v>
      </c>
      <c r="EX79" s="0" t="n">
        <f aca="false">IF(BL$9=0,0,(SIN(BL$12)*COS($E79)+SIN($E79)*COS(BL$12))/SIN($E79)*BL$9)</f>
        <v>19.5776751276944</v>
      </c>
      <c r="EY79" s="0" t="n">
        <f aca="false">IF(BM$9=0,0,(SIN(BM$12)*COS($E79)+SIN($E79)*COS(BM$12))/SIN($E79)*BM$9)</f>
        <v>19.7748901650705</v>
      </c>
      <c r="EZ79" s="0" t="n">
        <f aca="false">IF(BN$9=0,0,(SIN(BN$12)*COS($E79)+SIN($E79)*COS(BN$12))/SIN($E79)*BN$9)</f>
        <v>19.9549374043977</v>
      </c>
      <c r="FA79" s="0" t="n">
        <f aca="false">IF(BO$9=0,0,(SIN(BO$12)*COS($E79)+SIN($E79)*COS(BO$12))/SIN($E79)*BO$9)</f>
        <v>20.1174960026593</v>
      </c>
      <c r="FB79" s="0" t="n">
        <f aca="false">IF(BP$9=0,0,(SIN(BP$12)*COS($E79)+SIN($E79)*COS(BP$12))/SIN($E79)*BP$9)</f>
        <v>20.2622539196975</v>
      </c>
      <c r="FC79" s="0" t="n">
        <f aca="false">IF(BQ$9=0,0,(SIN(BQ$12)*COS($E79)+SIN($E79)*COS(BQ$12))/SIN($E79)*BQ$9)</f>
        <v>20.4721281262647</v>
      </c>
      <c r="FD79" s="0" t="n">
        <f aca="false">IF(BR$9=0,0,(SIN(BR$12)*COS($E79)+SIN($E79)*COS(BR$12))/SIN($E79)*BR$9)</f>
        <v>20.6611419269355</v>
      </c>
      <c r="FE79" s="0" t="n">
        <f aca="false">IF(BS$9=0,0,(SIN(BS$12)*COS($E79)+SIN($E79)*COS(BS$12))/SIN($E79)*BS$9)</f>
        <v>20.8289358012683</v>
      </c>
      <c r="FF79" s="0" t="n">
        <f aca="false">IF(BT$9=0,0,(SIN(BT$12)*COS($E79)+SIN($E79)*COS(BT$12))/SIN($E79)*BT$9)</f>
        <v>20.9751612393249</v>
      </c>
      <c r="FG79" s="0" t="n">
        <f aca="false">IF(BU$9=0,0,(SIN(BU$12)*COS($E79)+SIN($E79)*COS(BU$12))/SIN($E79)*BU$9)</f>
        <v>21.0994809384208</v>
      </c>
      <c r="FH79" s="0" t="n">
        <f aca="false">IF(BV$9=0,0,(SIN(BV$12)*COS($E79)+SIN($E79)*COS(BV$12))/SIN($E79)*BV$9)</f>
        <v>21.3552035529834</v>
      </c>
      <c r="FI79" s="0" t="n">
        <f aca="false">IF(BW$9=0,0,(SIN(BW$12)*COS($E79)+SIN($E79)*COS(BW$12))/SIN($E79)*BW$9)</f>
        <v>21.5829708236881</v>
      </c>
      <c r="FJ79" s="0" t="n">
        <f aca="false">IF(BX$9=0,0,(SIN(BX$12)*COS($E79)+SIN($E79)*COS(BX$12))/SIN($E79)*BX$9)</f>
        <v>21.7823422773223</v>
      </c>
      <c r="FK79" s="0" t="n">
        <f aca="false">IF(BY$9=0,0,(SIN(BY$12)*COS($E79)+SIN($E79)*COS(BY$12))/SIN($E79)*BY$9)</f>
        <v>21.9528927373348</v>
      </c>
      <c r="FL79" s="0" t="n">
        <f aca="false">IF(BZ$9=0,0,(SIN(BZ$12)*COS($E79)+SIN($E79)*COS(BZ$12))/SIN($E79)*BZ$9)</f>
        <v>22.0942125643627</v>
      </c>
      <c r="FM79" s="0" t="n">
        <f aca="false">IF(CA$9=0,0,(SIN(CA$12)*COS($E79)+SIN($E79)*COS(CA$12))/SIN($E79)*CA$9)</f>
        <v>22.4153975870416</v>
      </c>
      <c r="FN79" s="0" t="n">
        <f aca="false">IF(CB$9=0,0,(SIN(CB$12)*COS($E79)+SIN($E79)*COS(CB$12))/SIN($E79)*CB$9)</f>
        <v>22.6978020859877</v>
      </c>
      <c r="FO79" s="0" t="n">
        <f aca="false">IF(CC$9=0,0,(SIN(CC$12)*COS($E79)+SIN($E79)*COS(CC$12))/SIN($E79)*CC$9)</f>
        <v>22.9408769812219</v>
      </c>
      <c r="FP79" s="0" t="n">
        <f aca="false">IF(CD$9=0,0,(SIN(CD$12)*COS($E79)+SIN($E79)*COS(CD$12))/SIN($E79)*CD$9)</f>
        <v>23.1440950470592</v>
      </c>
      <c r="FQ79" s="0" t="n">
        <f aca="false">IF(CE$9=0,0,(SIN(CE$12)*COS($E79)+SIN($E79)*COS(CE$12))/SIN($E79)*CE$9)</f>
        <v>23.3069512107508</v>
      </c>
      <c r="FR79" s="0" t="n">
        <f aca="false">IF(CF$9=0,0,(SIN(CF$12)*COS($E79)+SIN($E79)*COS(CF$12))/SIN($E79)*CF$9)</f>
        <v>23.8028292696471</v>
      </c>
      <c r="FS79" s="0" t="n">
        <f aca="false">IF(CG$9=0,0,(SIN(CG$12)*COS($E79)+SIN($E79)*COS(CG$12))/SIN($E79)*CG$9)</f>
        <v>24.2386520449081</v>
      </c>
      <c r="FT79" s="0" t="n">
        <f aca="false">IF(CH$9=0,0,(SIN(CH$12)*COS($E79)+SIN($E79)*COS(CH$12))/SIN($E79)*CH$9)</f>
        <v>24.613649533349</v>
      </c>
      <c r="FU79" s="0" t="n">
        <f aca="false">IF(CI$9=0,0,(SIN(CI$12)*COS($E79)+SIN($E79)*COS(CI$12))/SIN($E79)*CI$9)</f>
        <v>24.9270865386951</v>
      </c>
      <c r="FV79" s="0" t="n">
        <f aca="false">IF(CJ$9=0,0,(SIN(CJ$12)*COS($E79)+SIN($E79)*COS(CJ$12))/SIN($E79)*CJ$9)</f>
        <v>25.1782630846823</v>
      </c>
      <c r="FW79" s="0" t="n">
        <f aca="false">IF(CK$9=0,0,(SIN(CK$12)*COS($E79)+SIN($E79)*COS(CK$12))/SIN($E79)*CK$9)</f>
        <v>26.0726490577272</v>
      </c>
      <c r="FX79" s="0" t="n">
        <f aca="false">IF(CL$9=0,0,(SIN(CL$12)*COS($E79)+SIN($E79)*COS(CL$12))/SIN($E79)*CL$9)</f>
        <v>26.860576063047</v>
      </c>
      <c r="FY79" s="0" t="n">
        <f aca="false">IF(CM$9=0,0,(SIN(CM$12)*COS($E79)+SIN($E79)*COS(CM$12))/SIN($E79)*CM$9)</f>
        <v>27.5408264229733</v>
      </c>
      <c r="FZ79" s="0" t="n">
        <f aca="false">IF(CN$9=0,0,(SIN(CN$12)*COS($E79)+SIN($E79)*COS(CN$12))/SIN($E79)*CN$9)</f>
        <v>28.112245566222</v>
      </c>
      <c r="GA79" s="0" t="n">
        <f aca="false">IF(CO$9=0,0,(SIN(CO$12)*COS($E79)+SIN($E79)*COS(CO$12))/SIN($E79)*CO$9)</f>
        <v>28.5737426681625</v>
      </c>
      <c r="GB79" s="0" t="n">
        <f aca="false">IF(CP$9=0,0,(SIN(CP$12)*COS($E79)+SIN($E79)*COS(CP$12))/SIN($E79)*CP$9)</f>
        <v>0</v>
      </c>
      <c r="GC79" s="0" t="n">
        <f aca="false">IF(CQ$9=0,0,(SIN(CQ$12)*COS($E79)+SIN($E79)*COS(CQ$12))/SIN($E79)*CQ$9)</f>
        <v>0</v>
      </c>
    </row>
    <row r="80" customFormat="false" ht="12.8" hidden="true" customHeight="false" outlineLevel="0" collapsed="false">
      <c r="A80" s="0" t="n">
        <f aca="false">MAX($F80:$CQ80)</f>
        <v>51.6139196019539</v>
      </c>
      <c r="B80" s="91" t="n">
        <f aca="false">IF(ISNA(INDEX(vmg!$B$6:$B$151,MATCH($C80,vmg!$F$6:$F$151,0))),IF(ISNA(INDEX(vmg!$B$6:$B$151,MATCH($C80,vmg!$D$6:$D$151,0))),0,INDEX(vmg!$B$6:$B$151,MATCH($C80,vmg!$D$6:$D$151,0))),INDEX(vmg!$B$6:$B$151,MATCH($C80,vmg!$F$6:$F$151,0)))</f>
        <v>57.32</v>
      </c>
      <c r="C80" s="90" t="n">
        <f aca="false">MOD(Best +D80,360)</f>
        <v>149</v>
      </c>
      <c r="D80" s="90" t="n">
        <f aca="false">D79+1</f>
        <v>68</v>
      </c>
      <c r="E80" s="1" t="n">
        <f aca="false">D80*PI()/180</f>
        <v>1.18682389135614</v>
      </c>
      <c r="F80" s="12" t="n">
        <f aca="false">IF(OR(F170=0,CR80=0),0,F170*CR80/(F170+CR80))</f>
        <v>33.79999885756</v>
      </c>
      <c r="G80" s="12" t="n">
        <f aca="false">IF(OR(G170=0,CS80=0),0,G170*CS80/(G170+CS80))</f>
        <v>34.7426002046458</v>
      </c>
      <c r="H80" s="12" t="n">
        <f aca="false">IF(OR(H170=0,CT80=0),0,H170*CT80/(H170+CT80))</f>
        <v>35.6430745482153</v>
      </c>
      <c r="I80" s="12" t="n">
        <f aca="false">IF(OR(I170=0,CU80=0),0,I170*CU80/(I170+CU80))</f>
        <v>37.1640948184007</v>
      </c>
      <c r="J80" s="12" t="n">
        <f aca="false">IF(OR(J170=0,CV80=0),0,J170*CV80/(J170+CV80))</f>
        <v>38.6126476120569</v>
      </c>
      <c r="K80" s="12" t="n">
        <f aca="false">IF(OR(K170=0,CW80=0),0,K170*CW80/(K170+CW80))</f>
        <v>39.9855524358921</v>
      </c>
      <c r="L80" s="12" t="n">
        <f aca="false">IF(OR(L170=0,CX80=0),0,L170*CX80/(L170+CX80))</f>
        <v>41.2803440933557</v>
      </c>
      <c r="M80" s="12" t="n">
        <f aca="false">IF(OR(M170=0,CY80=0),0,M170*CY80/(M170+CY80))</f>
        <v>42.4952476612394</v>
      </c>
      <c r="N80" s="12" t="n">
        <f aca="false">IF(OR(N170=0,CZ80=0),0,N170*CZ80/(N170+CZ80))</f>
        <v>44.6229248267647</v>
      </c>
      <c r="O80" s="12" t="n">
        <f aca="false">IF(OR(O170=0,DA80=0),0,O170*DA80/(O170+DA80))</f>
        <v>46.6000233627692</v>
      </c>
      <c r="P80" s="12" t="n">
        <f aca="false">IF(OR(P170=0,DB80=0),0,P170*DB80/(P170+DB80))</f>
        <v>48.4242915815753</v>
      </c>
      <c r="Q80" s="12" t="n">
        <f aca="false">IF(OR(Q170=0,DC80=0),0,Q170*DC80/(Q170+DC80))</f>
        <v>50.0952329995391</v>
      </c>
      <c r="R80" s="12" t="n">
        <f aca="false">IF(OR(R170=0,DD80=0),0,R170*DD80/(R170+DD80))</f>
        <v>51.6139196019539</v>
      </c>
      <c r="S80" s="12" t="n">
        <f aca="false">IF(OR(S170=0,DE80=0),0,S170*DE80/(S170+DE80))</f>
        <v>49.0557788340339</v>
      </c>
      <c r="T80" s="12" t="n">
        <f aca="false">IF(OR(T170=0,DF80=0),0,T170*DF80/(T170+DF80))</f>
        <v>46.5693577367433</v>
      </c>
      <c r="U80" s="12" t="n">
        <f aca="false">IF(OR(U170=0,DG80=0),0,U170*DG80/(U170+DG80))</f>
        <v>44.1445243299688</v>
      </c>
      <c r="V80" s="12" t="n">
        <f aca="false">IF(OR(V170=0,DH80=0),0,V170*DH80/(V170+DH80))</f>
        <v>41.7718635820806</v>
      </c>
      <c r="W80" s="12" t="n">
        <f aca="false">IF(OR(W170=0,DI80=0),0,W170*DI80/(W170+DI80))</f>
        <v>39.4425341288117</v>
      </c>
      <c r="X80" s="12" t="n">
        <f aca="false">IF(OR(X170=0,DJ80=0),0,X170*DJ80/(X170+DJ80))</f>
        <v>37.9002995622638</v>
      </c>
      <c r="Y80" s="12" t="n">
        <f aca="false">IF(OR(Y170=0,DK80=0),0,Y170*DK80/(Y170+DK80))</f>
        <v>36.3869530265041</v>
      </c>
      <c r="Z80" s="12" t="n">
        <f aca="false">IF(OR(Z170=0,DL80=0),0,Z170*DL80/(Z170+DL80))</f>
        <v>34.8993335529896</v>
      </c>
      <c r="AA80" s="12" t="n">
        <f aca="false">IF(OR(AA170=0,DM80=0),0,AA170*DM80/(AA170+DM80))</f>
        <v>33.4344587349551</v>
      </c>
      <c r="AB80" s="12" t="n">
        <f aca="false">IF(OR(AB170=0,DN80=0),0,AB170*DN80/(AB170+DN80))</f>
        <v>31.9894986713262</v>
      </c>
      <c r="AC80" s="12" t="n">
        <f aca="false">IF(OR(AC170=0,DO80=0),0,AC170*DO80/(AC170+DO80))</f>
        <v>30.9658251792105</v>
      </c>
      <c r="AD80" s="12" t="n">
        <f aca="false">IF(OR(AD170=0,DP80=0),0,AD170*DP80/(AD170+DP80))</f>
        <v>29.9562091092457</v>
      </c>
      <c r="AE80" s="12" t="n">
        <f aca="false">IF(OR(AE170=0,DQ80=0),0,AE170*DQ80/(AE170+DQ80))</f>
        <v>28.9595478655892</v>
      </c>
      <c r="AF80" s="12" t="n">
        <f aca="false">IF(OR(AF170=0,DR80=0),0,AF170*DR80/(AF170+DR80))</f>
        <v>27.9747978097549</v>
      </c>
      <c r="AG80" s="12" t="n">
        <f aca="false">IF(OR(AG170=0,DS80=0),0,AG170*DS80/(AG170+DS80))</f>
        <v>27.0009686244736</v>
      </c>
      <c r="AH80" s="12" t="n">
        <f aca="false">IF(OR(AH170=0,DT80=0),0,AH170*DT80/(AH170+DT80))</f>
        <v>26.2352884339221</v>
      </c>
      <c r="AI80" s="12" t="n">
        <f aca="false">IF(OR(AI170=0,DU80=0),0,AI170*DU80/(AI170+DU80))</f>
        <v>25.4777193264676</v>
      </c>
      <c r="AJ80" s="12" t="n">
        <f aca="false">IF(OR(AJ170=0,DV80=0),0,AJ170*DV80/(AJ170+DV80))</f>
        <v>24.7278086970794</v>
      </c>
      <c r="AK80" s="12" t="n">
        <f aca="false">IF(OR(AK170=0,DW80=0),0,AK170*DW80/(AK170+DW80))</f>
        <v>23.9851294860256</v>
      </c>
      <c r="AL80" s="12" t="n">
        <f aca="false">IF(OR(AL170=0,DX80=0),0,AL170*DX80/(AL170+DX80))</f>
        <v>23.2492786399278</v>
      </c>
      <c r="AM80" s="12" t="n">
        <f aca="false">IF(OR(AM170=0,DY80=0),0,AM170*DY80/(AM170+DY80))</f>
        <v>22.6491606598866</v>
      </c>
      <c r="AN80" s="12" t="n">
        <f aca="false">IF(OR(AN170=0,DZ80=0),0,AN170*DZ80/(AN170+DZ80))</f>
        <v>22.0541709497827</v>
      </c>
      <c r="AO80" s="12" t="n">
        <f aca="false">IF(OR(AO170=0,EA80=0),0,AO170*EA80/(AO170+EA80))</f>
        <v>21.464134770209</v>
      </c>
      <c r="AP80" s="12" t="n">
        <f aca="false">IF(OR(AP170=0,EB80=0),0,AP170*EB80/(AP170+EB80))</f>
        <v>20.8788899678009</v>
      </c>
      <c r="AQ80" s="12" t="n">
        <f aca="false">IF(OR(AQ170=0,EC80=0),0,AQ170*EC80/(AQ170+EC80))</f>
        <v>20.2982865969631</v>
      </c>
      <c r="AR80" s="12" t="n">
        <f aca="false">IF(OR(AR170=0,ED80=0),0,AR170*ED80/(AR170+ED80))</f>
        <v>19.84799247207</v>
      </c>
      <c r="AS80" s="12" t="n">
        <f aca="false">IF(OR(AS170=0,EE80=0),0,AS170*EE80/(AS170+EE80))</f>
        <v>19.4006318538046</v>
      </c>
      <c r="AT80" s="12" t="n">
        <f aca="false">IF(OR(AT170=0,EF80=0),0,AT170*EF80/(AT170+EF80))</f>
        <v>18.9561771660084</v>
      </c>
      <c r="AU80" s="12" t="n">
        <f aca="false">IF(OR(AU170=0,EG80=0),0,AU170*EG80/(AU170+EG80))</f>
        <v>18.514605727256</v>
      </c>
      <c r="AV80" s="12" t="n">
        <f aca="false">IF(OR(AV170=0,EH80=0),0,AV170*EH80/(AV170+EH80))</f>
        <v>18.0758997441924</v>
      </c>
      <c r="AW80" s="12" t="n">
        <f aca="false">IF(OR(AW170=0,EI80=0),0,AW170*EI80/(AW170+EI80))</f>
        <v>17.6714930412638</v>
      </c>
      <c r="AX80" s="12" t="n">
        <f aca="false">IF(OR(AX170=0,EJ80=0),0,AX170*EJ80/(AX170+EJ80))</f>
        <v>17.2694514774353</v>
      </c>
      <c r="AY80" s="12" t="n">
        <f aca="false">IF(OR(AY170=0,EK80=0),0,AY170*EK80/(AY170+EK80))</f>
        <v>16.8697827616553</v>
      </c>
      <c r="AZ80" s="12" t="n">
        <f aca="false">IF(OR(AZ170=0,EL80=0),0,AZ170*EL80/(AZ170+EL80))</f>
        <v>16.4724981277746</v>
      </c>
      <c r="BA80" s="12" t="n">
        <f aca="false">IF(OR(BA170=0,EM80=0),0,BA170*EM80/(BA170+EM80))</f>
        <v>16.0776123814544</v>
      </c>
      <c r="BB80" s="12" t="n">
        <f aca="false">IF(OR(BB170=0,EN80=0),0,BB170*EN80/(BB170+EN80))</f>
        <v>15.7407999445658</v>
      </c>
      <c r="BC80" s="12" t="n">
        <f aca="false">IF(OR(BC170=0,EO80=0),0,BC170*EO80/(BC170+EO80))</f>
        <v>15.4054112575659</v>
      </c>
      <c r="BD80" s="12" t="n">
        <f aca="false">IF(OR(BD170=0,EP80=0),0,BD170*EP80/(BD170+EP80))</f>
        <v>15.0714786953785</v>
      </c>
      <c r="BE80" s="12" t="n">
        <f aca="false">IF(OR(BE170=0,EQ80=0),0,BE170*EQ80/(BE170+EQ80))</f>
        <v>14.7390361429679</v>
      </c>
      <c r="BF80" s="12" t="n">
        <f aca="false">IF(OR(BF170=0,ER80=0),0,BF170*ER80/(BF170+ER80))</f>
        <v>14.4081190554334</v>
      </c>
      <c r="BG80" s="12" t="n">
        <f aca="false">IF(OR(BG170=0,ES80=0),0,BG170*ES80/(BG170+ES80))</f>
        <v>14.3803101089965</v>
      </c>
      <c r="BH80" s="12" t="n">
        <f aca="false">IF(OR(BH170=0,ET80=0),0,BH170*ET80/(BH170+ET80))</f>
        <v>14.343800941157</v>
      </c>
      <c r="BI80" s="12" t="n">
        <f aca="false">IF(OR(BI170=0,EU80=0),0,BI170*EU80/(BI170+EU80))</f>
        <v>14.2986757792314</v>
      </c>
      <c r="BJ80" s="12" t="n">
        <f aca="false">IF(OR(BJ170=0,EV80=0),0,BJ170*EV80/(BJ170+EV80))</f>
        <v>14.2450213162857</v>
      </c>
      <c r="BK80" s="12" t="n">
        <f aca="false">IF(OR(BK170=0,EW80=0),0,BK170*EW80/(BK170+EW80))</f>
        <v>14.1829263216678</v>
      </c>
      <c r="BL80" s="12" t="n">
        <f aca="false">IF(OR(BL170=0,EX80=0),0,BL170*EX80/(BL170+EX80))</f>
        <v>14.2083120212066</v>
      </c>
      <c r="BM80" s="12" t="n">
        <f aca="false">IF(OR(BM170=0,EY80=0),0,BM170*EY80/(BM170+EY80))</f>
        <v>14.2201502166094</v>
      </c>
      <c r="BN80" s="12" t="n">
        <f aca="false">IF(OR(BN170=0,EZ80=0),0,BN170*EZ80/(BN170+EZ80))</f>
        <v>14.2186440751284</v>
      </c>
      <c r="BO80" s="12" t="n">
        <f aca="false">IF(OR(BO170=0,FA80=0),0,BO170*FA80/(BO170+FA80))</f>
        <v>14.204000304495</v>
      </c>
      <c r="BP80" s="12" t="n">
        <f aca="false">IF(OR(BP170=0,FB80=0),0,BP170*FB80/(BP170+FB80))</f>
        <v>14.176428194231</v>
      </c>
      <c r="BQ80" s="12" t="n">
        <f aca="false">IF(OR(BQ170=0,FC80=0),0,BQ170*FC80/(BQ170+FC80))</f>
        <v>14.1769894284973</v>
      </c>
      <c r="BR80" s="12" t="n">
        <f aca="false">IF(OR(BR170=0,FD80=0),0,BR170*FD80/(BR170+FD80))</f>
        <v>14.1623428990329</v>
      </c>
      <c r="BS80" s="12" t="n">
        <f aca="false">IF(OR(BS170=0,FE80=0),0,BS170*FE80/(BS170+FE80))</f>
        <v>14.1327855867358</v>
      </c>
      <c r="BT80" s="12" t="n">
        <f aca="false">IF(OR(BT170=0,FF80=0),0,BT170*FF80/(BT170+FF80))</f>
        <v>14.0886134945404</v>
      </c>
      <c r="BU80" s="12" t="n">
        <f aca="false">IF(OR(BU170=0,FG80=0),0,BU170*FG80/(BU170+FG80))</f>
        <v>14.0301206455531</v>
      </c>
      <c r="BV80" s="12" t="n">
        <f aca="false">IF(OR(BV170=0,FH80=0),0,BV170*FH80/(BV170+FH80))</f>
        <v>14.0257074290857</v>
      </c>
      <c r="BW80" s="12" t="n">
        <f aca="false">IF(OR(BW170=0,FI80=0),0,BW170*FI80/(BW170+FI80))</f>
        <v>14.0022953166665</v>
      </c>
      <c r="BX80" s="12" t="n">
        <f aca="false">IF(OR(BX170=0,FJ80=0),0,BX170*FJ80/(BX170+FJ80))</f>
        <v>13.9603861954079</v>
      </c>
      <c r="BY80" s="12" t="n">
        <f aca="false">IF(OR(BY170=0,FK80=0),0,BY170*FK80/(BY170+FK80))</f>
        <v>13.9004712012409</v>
      </c>
      <c r="BZ80" s="12" t="n">
        <f aca="false">IF(OR(BZ170=0,FL80=0),0,BZ170*FL80/(BZ170+FL80))</f>
        <v>13.8230296799983</v>
      </c>
      <c r="CA80" s="12" t="n">
        <f aca="false">IF(OR(CA170=0,FM80=0),0,CA170*FM80/(CA170+FM80))</f>
        <v>13.8106239984012</v>
      </c>
      <c r="CB80" s="12" t="n">
        <f aca="false">IF(OR(CB170=0,FN80=0),0,CB170*FN80/(CB170+FN80))</f>
        <v>13.7740141387511</v>
      </c>
      <c r="CC80" s="12" t="n">
        <f aca="false">IF(OR(CC170=0,FO80=0),0,CC170*FO80/(CC170+FO80))</f>
        <v>13.7140618736083</v>
      </c>
      <c r="CD80" s="12" t="n">
        <f aca="false">IF(OR(CD170=0,FP80=0),0,CD170*FP80/(CD170+FP80))</f>
        <v>13.6315940557157</v>
      </c>
      <c r="CE80" s="12" t="n">
        <f aca="false">IF(OR(CE170=0,FQ80=0),0,CE170*FQ80/(CE170+FQ80))</f>
        <v>13.5274024354141</v>
      </c>
      <c r="CF80" s="12" t="n">
        <f aca="false">IF(OR(CF170=0,FR80=0),0,CF170*FR80/(CF170+FR80))</f>
        <v>13.5278205127753</v>
      </c>
      <c r="CG80" s="12" t="n">
        <f aca="false">IF(OR(CG170=0,FS80=0),0,CG170*FS80/(CG170+FS80))</f>
        <v>13.4934962193814</v>
      </c>
      <c r="CH80" s="12" t="n">
        <f aca="false">IF(OR(CH170=0,FT80=0),0,CH170*FT80/(CH170+FT80))</f>
        <v>13.4262321601441</v>
      </c>
      <c r="CI80" s="12" t="n">
        <f aca="false">IF(OR(CI170=0,FU80=0),0,CI170*FU80/(CI170+FU80))</f>
        <v>13.327710788265</v>
      </c>
      <c r="CJ80" s="12" t="n">
        <f aca="false">IF(OR(CJ170=0,FV80=0),0,CJ170*FV80/(CJ170+FV80))</f>
        <v>13.199500660237</v>
      </c>
      <c r="CK80" s="12" t="n">
        <f aca="false">IF(OR(CK170=0,FW80=0),0,CK170*FW80/(CK170+FW80))</f>
        <v>13.2345178464637</v>
      </c>
      <c r="CL80" s="12" t="n">
        <f aca="false">IF(OR(CL170=0,FX80=0),0,CL170*FX80/(CL170+FX80))</f>
        <v>13.2132276362321</v>
      </c>
      <c r="CM80" s="12" t="n">
        <f aca="false">IF(OR(CM170=0,FY80=0),0,CM170*FY80/(CM170+FY80))</f>
        <v>13.1402526446218</v>
      </c>
      <c r="CN80" s="12" t="n">
        <f aca="false">IF(OR(CN170=0,FZ80=0),0,CN170*FZ80/(CN170+FZ80))</f>
        <v>13.0197119895129</v>
      </c>
      <c r="CO80" s="12" t="n">
        <f aca="false">IF(OR(CO170=0,GA80=0),0,CO170*GA80/(CO170+GA80))</f>
        <v>12.8552798455397</v>
      </c>
      <c r="CP80" s="12" t="n">
        <f aca="false">IF(OR(CP170=0,GB80=0),0,CP170*GB80/(CP170+GB80))</f>
        <v>0</v>
      </c>
      <c r="CQ80" s="12" t="n">
        <f aca="false">IF(OR(CQ170=0,GC80=0),0,CQ170*GC80/(CQ170+GC80))</f>
        <v>0</v>
      </c>
      <c r="CR80" s="0" t="n">
        <f aca="false">IF(F$9=0,0,(SIN(F$12)*COS($E80)+SIN($E80)*COS(F$12))/SIN($E80)*F$9)</f>
        <v>33.8</v>
      </c>
      <c r="CS80" s="0" t="n">
        <f aca="false">IF(G$9=0,0,(SIN(G$12)*COS($E80)+SIN($E80)*COS(G$12))/SIN($E80)*G$9)</f>
        <v>35.1407724846285</v>
      </c>
      <c r="CT80" s="0" t="n">
        <f aca="false">IF(H$9=0,0,(SIN(H$12)*COS($E80)+SIN($E80)*COS(H$12))/SIN($E80)*H$9)</f>
        <v>36.4856810023927</v>
      </c>
      <c r="CU80" s="0" t="n">
        <f aca="false">IF(I$9=0,0,(SIN(I$12)*COS($E80)+SIN($E80)*COS(I$12))/SIN($E80)*I$9)</f>
        <v>38.5474811512474</v>
      </c>
      <c r="CV80" s="0" t="n">
        <f aca="false">IF(J$9=0,0,(SIN(J$12)*COS($E80)+SIN($E80)*COS(J$12))/SIN($E80)*J$9)</f>
        <v>40.6196008049396</v>
      </c>
      <c r="CW80" s="0" t="n">
        <f aca="false">IF(K$9=0,0,(SIN(K$12)*COS($E80)+SIN($E80)*COS(K$12))/SIN($E80)*K$9)</f>
        <v>42.7002872212092</v>
      </c>
      <c r="CX80" s="0" t="n">
        <f aca="false">IF(L$9=0,0,(SIN(L$12)*COS($E80)+SIN($E80)*COS(L$12))/SIN($E80)*L$9)</f>
        <v>44.787778669785</v>
      </c>
      <c r="CY80" s="0" t="n">
        <f aca="false">IF(M$9=0,0,(SIN(M$12)*COS($E80)+SIN($E80)*COS(M$12))/SIN($E80)*M$9)</f>
        <v>46.8803053126041</v>
      </c>
      <c r="CZ80" s="0" t="n">
        <f aca="false">IF(N$9=0,0,(SIN(N$12)*COS($E80)+SIN($E80)*COS(N$12))/SIN($E80)*N$9)</f>
        <v>50.2318872700916</v>
      </c>
      <c r="DA80" s="0" t="n">
        <f aca="false">IF(O$9=0,0,(SIN(O$12)*COS($E80)+SIN($E80)*COS(O$12))/SIN($E80)*O$9)</f>
        <v>53.5954903218901</v>
      </c>
      <c r="DB80" s="0" t="n">
        <f aca="false">IF(P$9=0,0,(SIN(P$12)*COS($E80)+SIN($E80)*COS(P$12))/SIN($E80)*P$9)</f>
        <v>56.9681732263391</v>
      </c>
      <c r="DC80" s="0" t="n">
        <f aca="false">IF(Q$9=0,0,(SIN(Q$12)*COS($E80)+SIN($E80)*COS(Q$12))/SIN($E80)*Q$9)</f>
        <v>60.3469842371877</v>
      </c>
      <c r="DD80" s="0" t="n">
        <f aca="false">IF(R$9=0,0,(SIN(R$12)*COS($E80)+SIN($E80)*COS(R$12))/SIN($E80)*R$9)</f>
        <v>63.7289625889147</v>
      </c>
      <c r="DE80" s="0" t="n">
        <f aca="false">IF(S$9=0,0,(SIN(S$12)*COS($E80)+SIN($E80)*COS(S$12))/SIN($E80)*S$9)</f>
        <v>60.9326540834112</v>
      </c>
      <c r="DF80" s="0" t="n">
        <f aca="false">IF(T$9=0,0,(SIN(T$12)*COS($E80)+SIN($E80)*COS(T$12))/SIN($E80)*T$9)</f>
        <v>58.1012953085898</v>
      </c>
      <c r="DG80" s="0" t="n">
        <f aca="false">IF(U$9=0,0,(SIN(U$12)*COS($E80)+SIN($E80)*COS(U$12))/SIN($E80)*U$9)</f>
        <v>55.2375682260148</v>
      </c>
      <c r="DH80" s="0" t="n">
        <f aca="false">IF(V$9=0,0,(SIN(V$12)*COS($E80)+SIN($E80)*COS(V$12))/SIN($E80)*V$9)</f>
        <v>52.3441691256023</v>
      </c>
      <c r="DI80" s="0" t="n">
        <f aca="false">IF(W$9=0,0,(SIN(W$12)*COS($E80)+SIN($E80)*COS(W$12))/SIN($E80)*W$9)</f>
        <v>49.4238072487051</v>
      </c>
      <c r="DJ80" s="0" t="n">
        <f aca="false">IF(X$9=0,0,(SIN(X$12)*COS($E80)+SIN($E80)*COS(X$12))/SIN($E80)*X$9)</f>
        <v>47.6627016409365</v>
      </c>
      <c r="DK80" s="0" t="n">
        <f aca="false">IF(Y$9=0,0,(SIN(Y$12)*COS($E80)+SIN($E80)*COS(Y$12))/SIN($E80)*Y$9)</f>
        <v>45.882613217442</v>
      </c>
      <c r="DL80" s="0" t="n">
        <f aca="false">IF(Z$9=0,0,(SIN(Z$12)*COS($E80)+SIN($E80)*COS(Z$12))/SIN($E80)*Z$9)</f>
        <v>44.0851990937432</v>
      </c>
      <c r="DM80" s="0" t="n">
        <f aca="false">IF(AA$9=0,0,(SIN(AA$12)*COS($E80)+SIN($E80)*COS(AA$12))/SIN($E80)*AA$9)</f>
        <v>42.2721226832012</v>
      </c>
      <c r="DN80" s="0" t="n">
        <f aca="false">IF(AB$9=0,0,(SIN(AB$12)*COS($E80)+SIN($E80)*COS(AB$12))/SIN($E80)*AB$9)</f>
        <v>40.4450528504094</v>
      </c>
      <c r="DO80" s="0" t="n">
        <f aca="false">IF(AC$9=0,0,(SIN(AC$12)*COS($E80)+SIN($E80)*COS(AC$12))/SIN($E80)*AC$9)</f>
        <v>39.2526853486868</v>
      </c>
      <c r="DP80" s="0" t="n">
        <f aca="false">IF(AD$9=0,0,(SIN(AD$12)*COS($E80)+SIN($E80)*COS(AD$12))/SIN($E80)*AD$9)</f>
        <v>38.0490838144043</v>
      </c>
      <c r="DQ80" s="0" t="n">
        <f aca="false">IF(AE$9=0,0,(SIN(AE$12)*COS($E80)+SIN($E80)*COS(AE$12))/SIN($E80)*AE$9)</f>
        <v>36.8353373717492</v>
      </c>
      <c r="DR80" s="0" t="n">
        <f aca="false">IF(AF$9=0,0,(SIN(AF$12)*COS($E80)+SIN($E80)*COS(AF$12))/SIN($E80)*AF$9)</f>
        <v>35.612537794921</v>
      </c>
      <c r="DS80" s="0" t="n">
        <f aca="false">IF(AG$9=0,0,(SIN(AG$12)*COS($E80)+SIN($E80)*COS(AG$12))/SIN($E80)*AG$9)</f>
        <v>34.381778955621</v>
      </c>
      <c r="DT80" s="0" t="n">
        <f aca="false">IF(AH$9=0,0,(SIN(AH$12)*COS($E80)+SIN($E80)*COS(AH$12))/SIN($E80)*AH$9)</f>
        <v>33.4659441950573</v>
      </c>
      <c r="DU80" s="0" t="n">
        <f aca="false">IF(AI$9=0,0,(SIN(AI$12)*COS($E80)+SIN($E80)*COS(AI$12))/SIN($E80)*AI$9)</f>
        <v>32.5430634509855</v>
      </c>
      <c r="DV80" s="0" t="n">
        <f aca="false">IF(AJ$9=0,0,(SIN(AJ$12)*COS($E80)+SIN($E80)*COS(AJ$12))/SIN($E80)*AJ$9)</f>
        <v>31.6139400943798</v>
      </c>
      <c r="DW80" s="0" t="n">
        <f aca="false">IF(AK$9=0,0,(SIN(AK$12)*COS($E80)+SIN($E80)*COS(AK$12))/SIN($E80)*AK$9)</f>
        <v>30.6793782797595</v>
      </c>
      <c r="DX80" s="0" t="n">
        <f aca="false">IF(AL$9=0,0,(SIN(AL$12)*COS($E80)+SIN($E80)*COS(AL$12))/SIN($E80)*AL$9)</f>
        <v>29.7401825414936</v>
      </c>
      <c r="DY80" s="0" t="n">
        <f aca="false">IF(AM$9=0,0,(SIN(AM$12)*COS($E80)+SIN($E80)*COS(AM$12))/SIN($E80)*AM$9)</f>
        <v>29.0089011947184</v>
      </c>
      <c r="DZ80" s="0" t="n">
        <f aca="false">IF(AN$9=0,0,(SIN(AN$12)*COS($E80)+SIN($E80)*COS(AN$12))/SIN($E80)*AN$9)</f>
        <v>28.273093378998</v>
      </c>
      <c r="EA80" s="0" t="n">
        <f aca="false">IF(AO$9=0,0,(SIN(AO$12)*COS($E80)+SIN($E80)*COS(AO$12))/SIN($E80)*AO$9)</f>
        <v>27.5333695379122</v>
      </c>
      <c r="EB80" s="0" t="n">
        <f aca="false">IF(AP$9=0,0,(SIN(AP$12)*COS($E80)+SIN($E80)*COS(AP$12))/SIN($E80)*AP$9)</f>
        <v>26.7903398773822</v>
      </c>
      <c r="EC80" s="0" t="n">
        <f aca="false">IF(AQ$9=0,0,(SIN(AQ$12)*COS($E80)+SIN($E80)*COS(AQ$12))/SIN($E80)*AQ$9)</f>
        <v>26.0446140625579</v>
      </c>
      <c r="ED80" s="0" t="n">
        <f aca="false">IF(AR$9=0,0,(SIN(AR$12)*COS($E80)+SIN($E80)*COS(AR$12))/SIN($E80)*AR$9)</f>
        <v>25.5041517425165</v>
      </c>
      <c r="EE80" s="0" t="n">
        <f aca="false">IF(AS$9=0,0,(SIN(AS$12)*COS($E80)+SIN($E80)*COS(AS$12))/SIN($E80)*AS$9)</f>
        <v>24.9600712742335</v>
      </c>
      <c r="EF80" s="0" t="n">
        <f aca="false">IF(AT$9=0,0,(SIN(AT$12)*COS($E80)+SIN($E80)*COS(AT$12))/SIN($E80)*AT$9)</f>
        <v>24.4127903827668</v>
      </c>
      <c r="EG80" s="0" t="n">
        <f aca="false">IF(AU$9=0,0,(SIN(AU$12)*COS($E80)+SIN($E80)*COS(AU$12))/SIN($E80)*AU$9)</f>
        <v>23.8627264269628</v>
      </c>
      <c r="EH80" s="0" t="n">
        <f aca="false">IF(AV$9=0,0,(SIN(AV$12)*COS($E80)+SIN($E80)*COS(AV$12))/SIN($E80)*AV$9)</f>
        <v>23.3102961959732</v>
      </c>
      <c r="EI80" s="0" t="n">
        <f aca="false">IF(AW$9=0,0,(SIN(AW$12)*COS($E80)+SIN($E80)*COS(AW$12))/SIN($E80)*AW$9)</f>
        <v>22.8082744504816</v>
      </c>
      <c r="EJ80" s="0" t="n">
        <f aca="false">IF(AX$9=0,0,(SIN(AX$12)*COS($E80)+SIN($E80)*COS(AX$12))/SIN($E80)*AX$9)</f>
        <v>22.3040000000001</v>
      </c>
      <c r="EK80" s="0" t="n">
        <f aca="false">IF(AY$9=0,0,(SIN(AY$12)*COS($E80)+SIN($E80)*COS(AY$12))/SIN($E80)*AY$9)</f>
        <v>21.7978391910685</v>
      </c>
      <c r="EL80" s="0" t="n">
        <f aca="false">IF(AZ$9=0,0,(SIN(AZ$12)*COS($E80)+SIN($E80)*COS(AZ$12))/SIN($E80)*AZ$9)</f>
        <v>21.29015744991</v>
      </c>
      <c r="EM80" s="0" t="n">
        <f aca="false">IF(BA$9=0,0,(SIN(BA$12)*COS($E80)+SIN($E80)*COS(BA$12))/SIN($E80)*BA$9)</f>
        <v>20.781319106772</v>
      </c>
      <c r="EN80" s="0" t="n">
        <f aca="false">IF(BB$9=0,0,(SIN(BB$12)*COS($E80)+SIN($E80)*COS(BB$12))/SIN($E80)*BB$9)</f>
        <v>20.3647477591974</v>
      </c>
      <c r="EO80" s="0" t="n">
        <f aca="false">IF(BC$9=0,0,(SIN(BC$12)*COS($E80)+SIN($E80)*COS(BC$12))/SIN($E80)*BC$9)</f>
        <v>19.946131853962</v>
      </c>
      <c r="EP80" s="0" t="n">
        <f aca="false">IF(BD$9=0,0,(SIN(BD$12)*COS($E80)+SIN($E80)*COS(BD$12))/SIN($E80)*BD$9)</f>
        <v>19.5257470832884</v>
      </c>
      <c r="EQ80" s="0" t="n">
        <f aca="false">IF(BE$9=0,0,(SIN(BE$12)*COS($E80)+SIN($E80)*COS(BE$12))/SIN($E80)*BE$9)</f>
        <v>19.1038683662834</v>
      </c>
      <c r="ER80" s="0" t="n">
        <f aca="false">IF(BF$9=0,0,(SIN(BF$12)*COS($E80)+SIN($E80)*COS(BF$12))/SIN($E80)*BF$9)</f>
        <v>18.6807697204581</v>
      </c>
      <c r="ES80" s="0" t="n">
        <f aca="false">IF(BG$9=0,0,(SIN(BG$12)*COS($E80)+SIN($E80)*COS(BG$12))/SIN($E80)*BG$9)</f>
        <v>18.7670396961162</v>
      </c>
      <c r="ET80" s="0" t="n">
        <f aca="false">IF(BH$9=0,0,(SIN(BH$12)*COS($E80)+SIN($E80)*COS(BH$12))/SIN($E80)*BH$9)</f>
        <v>18.8417763044256</v>
      </c>
      <c r="EU80" s="0" t="n">
        <f aca="false">IF(BI$9=0,0,(SIN(BI$12)*COS($E80)+SIN($E80)*COS(BI$12))/SIN($E80)*BI$9)</f>
        <v>18.9047887144769</v>
      </c>
      <c r="EV80" s="0" t="n">
        <f aca="false">IF(BJ$9=0,0,(SIN(BJ$12)*COS($E80)+SIN($E80)*COS(BJ$12))/SIN($E80)*BJ$9)</f>
        <v>18.9558914896969</v>
      </c>
      <c r="EW80" s="0" t="n">
        <f aca="false">IF(BK$9=0,0,(SIN(BK$12)*COS($E80)+SIN($E80)*COS(BK$12))/SIN($E80)*BK$9)</f>
        <v>18.9949046949725</v>
      </c>
      <c r="EX80" s="0" t="n">
        <f aca="false">IF(BL$9=0,0,(SIN(BL$12)*COS($E80)+SIN($E80)*COS(BL$12))/SIN($E80)*BL$9)</f>
        <v>19.1961645886996</v>
      </c>
      <c r="EY80" s="0" t="n">
        <f aca="false">IF(BM$9=0,0,(SIN(BM$12)*COS($E80)+SIN($E80)*COS(BM$12))/SIN($E80)*BM$9)</f>
        <v>19.3805132472459</v>
      </c>
      <c r="EZ80" s="0" t="n">
        <f aca="false">IF(BN$9=0,0,(SIN(BN$12)*COS($E80)+SIN($E80)*COS(BN$12))/SIN($E80)*BN$9)</f>
        <v>19.5476304334732</v>
      </c>
      <c r="FA80" s="0" t="n">
        <f aca="false">IF(BO$9=0,0,(SIN(BO$12)*COS($E80)+SIN($E80)*COS(BO$12))/SIN($E80)*BO$9)</f>
        <v>19.6972046097287</v>
      </c>
      <c r="FB80" s="0" t="n">
        <f aca="false">IF(BP$9=0,0,(SIN(BP$12)*COS($E80)+SIN($E80)*COS(BP$12))/SIN($E80)*BP$9)</f>
        <v>19.8289331121342</v>
      </c>
      <c r="FC80" s="0" t="n">
        <f aca="false">IF(BQ$9=0,0,(SIN(BQ$12)*COS($E80)+SIN($E80)*COS(BQ$12))/SIN($E80)*BQ$9)</f>
        <v>20.0239203713862</v>
      </c>
      <c r="FD80" s="0" t="n">
        <f aca="false">IF(BR$9=0,0,(SIN(BR$12)*COS($E80)+SIN($E80)*COS(BR$12))/SIN($E80)*BR$9)</f>
        <v>20.1979893305848</v>
      </c>
      <c r="FE80" s="0" t="n">
        <f aca="false">IF(BS$9=0,0,(SIN(BS$12)*COS($E80)+SIN($E80)*COS(BS$12))/SIN($E80)*BS$9)</f>
        <v>20.3507917106591</v>
      </c>
      <c r="FF80" s="0" t="n">
        <f aca="false">IF(BT$9=0,0,(SIN(BT$12)*COS($E80)+SIN($E80)*COS(BT$12))/SIN($E80)*BT$9)</f>
        <v>20.4819903144383</v>
      </c>
      <c r="FG80" s="0" t="n">
        <f aca="false">IF(BU$9=0,0,(SIN(BU$12)*COS($E80)+SIN($E80)*COS(BU$12))/SIN($E80)*BU$9)</f>
        <v>20.5912592179005</v>
      </c>
      <c r="FH80" s="0" t="n">
        <f aca="false">IF(BV$9=0,0,(SIN(BV$12)*COS($E80)+SIN($E80)*COS(BV$12))/SIN($E80)*BV$9)</f>
        <v>20.8281265939248</v>
      </c>
      <c r="FI80" s="0" t="n">
        <f aca="false">IF(BW$9=0,0,(SIN(BW$12)*COS($E80)+SIN($E80)*COS(BW$12))/SIN($E80)*BW$9)</f>
        <v>21.0369852772092</v>
      </c>
      <c r="FJ80" s="0" t="n">
        <f aca="false">IF(BX$9=0,0,(SIN(BX$12)*COS($E80)+SIN($E80)*COS(BX$12))/SIN($E80)*BX$9)</f>
        <v>21.2174098266004</v>
      </c>
      <c r="FK80" s="0" t="n">
        <f aca="false">IF(BY$9=0,0,(SIN(BY$12)*COS($E80)+SIN($E80)*COS(BY$12))/SIN($E80)*BY$9)</f>
        <v>21.3689901716103</v>
      </c>
      <c r="FL80" s="0" t="n">
        <f aca="false">IF(BZ$9=0,0,(SIN(BZ$12)*COS($E80)+SIN($E80)*COS(BZ$12))/SIN($E80)*BZ$9)</f>
        <v>21.4913318454981</v>
      </c>
      <c r="FM80" s="0" t="n">
        <f aca="false">IF(CA$9=0,0,(SIN(CA$12)*COS($E80)+SIN($E80)*COS(CA$12))/SIN($E80)*CA$9)</f>
        <v>21.7876793833286</v>
      </c>
      <c r="FN80" s="0" t="n">
        <f aca="false">IF(CB$9=0,0,(SIN(CB$12)*COS($E80)+SIN($E80)*COS(CB$12))/SIN($E80)*CB$9)</f>
        <v>22.0452080567799</v>
      </c>
      <c r="FO80" s="0" t="n">
        <f aca="false">IF(CC$9=0,0,(SIN(CC$12)*COS($E80)+SIN($E80)*COS(CC$12))/SIN($E80)*CC$9)</f>
        <v>22.2633895019237</v>
      </c>
      <c r="FP80" s="0" t="n">
        <f aca="false">IF(CD$9=0,0,(SIN(CD$12)*COS($E80)+SIN($E80)*COS(CD$12))/SIN($E80)*CD$9)</f>
        <v>22.4417172804155</v>
      </c>
      <c r="FQ80" s="0" t="n">
        <f aca="false">IF(CE$9=0,0,(SIN(CE$12)*COS($E80)+SIN($E80)*COS(CE$12))/SIN($E80)*CE$9)</f>
        <v>22.5797071677819</v>
      </c>
      <c r="FR80" s="0" t="n">
        <f aca="false">IF(CF$9=0,0,(SIN(CF$12)*COS($E80)+SIN($E80)*COS(CF$12))/SIN($E80)*CF$9)</f>
        <v>23.0387628164248</v>
      </c>
      <c r="FS80" s="0" t="n">
        <f aca="false">IF(CG$9=0,0,(SIN(CG$12)*COS($E80)+SIN($E80)*COS(CG$12))/SIN($E80)*CG$9)</f>
        <v>23.437743647136</v>
      </c>
      <c r="FT80" s="0" t="n">
        <f aca="false">IF(CH$9=0,0,(SIN(CH$12)*COS($E80)+SIN($E80)*COS(CH$12))/SIN($E80)*CH$9)</f>
        <v>23.7759116312498</v>
      </c>
      <c r="FU80" s="0" t="n">
        <f aca="false">IF(CI$9=0,0,(SIN(CI$12)*COS($E80)+SIN($E80)*COS(CI$12))/SIN($E80)*CI$9)</f>
        <v>24.0525636137456</v>
      </c>
      <c r="FV80" s="0" t="n">
        <f aca="false">IF(CJ$9=0,0,(SIN(CJ$12)*COS($E80)+SIN($E80)*COS(CJ$12))/SIN($E80)*CJ$9)</f>
        <v>24.2670317102458</v>
      </c>
      <c r="FW80" s="0" t="n">
        <f aca="false">IF(CK$9=0,0,(SIN(CK$12)*COS($E80)+SIN($E80)*COS(CK$12))/SIN($E80)*CK$9)</f>
        <v>25.0984329129602</v>
      </c>
      <c r="FX80" s="0" t="n">
        <f aca="false">IF(CL$9=0,0,(SIN(CL$12)*COS($E80)+SIN($E80)*COS(CL$12))/SIN($E80)*CL$9)</f>
        <v>25.8234109493501</v>
      </c>
      <c r="FY80" s="0" t="n">
        <f aca="false">IF(CM$9=0,0,(SIN(CM$12)*COS($E80)+SIN($E80)*COS(CM$12))/SIN($E80)*CM$9)</f>
        <v>26.4408044479919</v>
      </c>
      <c r="FZ80" s="0" t="n">
        <f aca="false">IF(CN$9=0,0,(SIN(CN$12)*COS($E80)+SIN($E80)*COS(CN$12))/SIN($E80)*CN$9)</f>
        <v>26.9495151839681</v>
      </c>
      <c r="GA80" s="0" t="n">
        <f aca="false">IF(CO$9=0,0,(SIN(CO$12)*COS($E80)+SIN($E80)*COS(CO$12))/SIN($E80)*CO$9)</f>
        <v>27.3485086906415</v>
      </c>
      <c r="GB80" s="0" t="n">
        <f aca="false">IF(CP$9=0,0,(SIN(CP$12)*COS($E80)+SIN($E80)*COS(CP$12))/SIN($E80)*CP$9)</f>
        <v>0</v>
      </c>
      <c r="GC80" s="0" t="n">
        <f aca="false">IF(CQ$9=0,0,(SIN(CQ$12)*COS($E80)+SIN($E80)*COS(CQ$12))/SIN($E80)*CQ$9)</f>
        <v>0</v>
      </c>
    </row>
    <row r="81" customFormat="false" ht="12.8" hidden="true" customHeight="false" outlineLevel="0" collapsed="false">
      <c r="A81" s="0" t="n">
        <f aca="false">MAX($F81:$CQ81)</f>
        <v>51.513826445639</v>
      </c>
      <c r="B81" s="91" t="n">
        <f aca="false">IF(ISNA(INDEX(vmg!$B$6:$B$151,MATCH($C81,vmg!$F$6:$F$151,0))),IF(ISNA(INDEX(vmg!$B$6:$B$151,MATCH($C81,vmg!$D$6:$D$151,0))),0,INDEX(vmg!$B$6:$B$151,MATCH($C81,vmg!$D$6:$D$151,0))),INDEX(vmg!$B$6:$B$151,MATCH($C81,vmg!$F$6:$F$151,0)))</f>
        <v>57.536</v>
      </c>
      <c r="C81" s="90" t="n">
        <f aca="false">MOD(Best +D81,360)</f>
        <v>150</v>
      </c>
      <c r="D81" s="90" t="n">
        <f aca="false">D80+1</f>
        <v>69</v>
      </c>
      <c r="E81" s="1" t="n">
        <f aca="false">D81*PI()/180</f>
        <v>1.20427718387609</v>
      </c>
      <c r="F81" s="12" t="n">
        <f aca="false">IF(OR(F171=0,CR81=0),0,F171*CR81/(F171+CR81))</f>
        <v>33.79999885756</v>
      </c>
      <c r="G81" s="12" t="n">
        <f aca="false">IF(OR(G171=0,CS81=0),0,G171*CS81/(G171+CS81))</f>
        <v>34.7346227996907</v>
      </c>
      <c r="H81" s="12" t="n">
        <f aca="false">IF(OR(H171=0,CT81=0),0,H171*CT81/(H171+CT81))</f>
        <v>35.6270332087398</v>
      </c>
      <c r="I81" s="12" t="n">
        <f aca="false">IF(OR(I171=0,CU81=0),0,I171*CU81/(I171+CU81))</f>
        <v>37.1397412844931</v>
      </c>
      <c r="J81" s="12" t="n">
        <f aca="false">IF(OR(J171=0,CV81=0),0,J171*CV81/(J171+CV81))</f>
        <v>38.5798717829462</v>
      </c>
      <c r="K81" s="12" t="n">
        <f aca="false">IF(OR(K171=0,CW81=0),0,K171*CW81/(K171+CW81))</f>
        <v>39.9442958304682</v>
      </c>
      <c r="L81" s="12" t="n">
        <f aca="false">IF(OR(L171=0,CX81=0),0,L171*CX81/(L171+CX81))</f>
        <v>41.2305907602026</v>
      </c>
      <c r="M81" s="12" t="n">
        <f aca="false">IF(OR(M171=0,CY81=0),0,M171*CY81/(M171+CY81))</f>
        <v>42.4370155120589</v>
      </c>
      <c r="N81" s="12" t="n">
        <f aca="false">IF(OR(N171=0,CZ81=0),0,N171*CZ81/(N171+CZ81))</f>
        <v>44.5559126765552</v>
      </c>
      <c r="O81" s="12" t="n">
        <f aca="false">IF(OR(O171=0,DA81=0),0,O171*DA81/(O171+DA81))</f>
        <v>46.5244098047246</v>
      </c>
      <c r="P81" s="12" t="n">
        <f aca="false">IF(OR(P171=0,DB81=0),0,P171*DB81/(P171+DB81))</f>
        <v>48.3402900918129</v>
      </c>
      <c r="Q81" s="12" t="n">
        <f aca="false">IF(OR(Q171=0,DC81=0),0,Q171*DC81/(Q171+DC81))</f>
        <v>50.0030720917316</v>
      </c>
      <c r="R81" s="12" t="n">
        <f aca="false">IF(OR(R171=0,DD81=0),0,R171*DD81/(R171+DD81))</f>
        <v>51.513826445639</v>
      </c>
      <c r="S81" s="12" t="n">
        <f aca="false">IF(OR(S171=0,DE81=0),0,S171*DE81/(S171+DE81))</f>
        <v>48.9478585648385</v>
      </c>
      <c r="T81" s="12" t="n">
        <f aca="false">IF(OR(T171=0,DF81=0),0,T171*DF81/(T171+DF81))</f>
        <v>46.4542289376983</v>
      </c>
      <c r="U81" s="12" t="n">
        <f aca="false">IF(OR(U171=0,DG81=0),0,U171*DG81/(U171+DG81))</f>
        <v>44.0228696492578</v>
      </c>
      <c r="V81" s="12" t="n">
        <f aca="false">IF(OR(V171=0,DH81=0),0,V171*DH81/(V171+DH81))</f>
        <v>41.6444281711327</v>
      </c>
      <c r="W81" s="12" t="n">
        <f aca="false">IF(OR(W171=0,DI81=0),0,W171*DI81/(W171+DI81))</f>
        <v>39.310126214589</v>
      </c>
      <c r="X81" s="12" t="n">
        <f aca="false">IF(OR(X171=0,DJ81=0),0,X171*DJ81/(X171+DJ81))</f>
        <v>37.7626565694771</v>
      </c>
      <c r="Y81" s="12" t="n">
        <f aca="false">IF(OR(Y171=0,DK81=0),0,Y171*DK81/(Y171+DK81))</f>
        <v>36.2445526809946</v>
      </c>
      <c r="Z81" s="12" t="n">
        <f aca="false">IF(OR(Z171=0,DL81=0),0,Z171*DL81/(Z171+DL81))</f>
        <v>34.7526736559694</v>
      </c>
      <c r="AA81" s="12" t="n">
        <f aca="false">IF(OR(AA171=0,DM81=0),0,AA171*DM81/(AA171+DM81))</f>
        <v>33.2840577848071</v>
      </c>
      <c r="AB81" s="12" t="n">
        <f aca="false">IF(OR(AB171=0,DN81=0),0,AB171*DN81/(AB171+DN81))</f>
        <v>31.8358968657679</v>
      </c>
      <c r="AC81" s="12" t="n">
        <f aca="false">IF(OR(AC171=0,DO81=0),0,AC171*DO81/(AC171+DO81))</f>
        <v>30.8084200038691</v>
      </c>
      <c r="AD81" s="12" t="n">
        <f aca="false">IF(OR(AD171=0,DP81=0),0,AD171*DP81/(AD171+DP81))</f>
        <v>29.795346217453</v>
      </c>
      <c r="AE81" s="12" t="n">
        <f aca="false">IF(OR(AE171=0,DQ81=0),0,AE171*DQ81/(AE171+DQ81))</f>
        <v>28.7955800414941</v>
      </c>
      <c r="AF81" s="12" t="n">
        <f aca="false">IF(OR(AF171=0,DR81=0),0,AF171*DR81/(AF171+DR81))</f>
        <v>27.8080854135026</v>
      </c>
      <c r="AG81" s="12" t="n">
        <f aca="false">IF(OR(AG171=0,DS81=0),0,AG171*DS81/(AG171+DS81))</f>
        <v>26.8318801145504</v>
      </c>
      <c r="AH81" s="12" t="n">
        <f aca="false">IF(OR(AH171=0,DT81=0),0,AH171*DT81/(AH171+DT81))</f>
        <v>26.0633498654187</v>
      </c>
      <c r="AI81" s="12" t="n">
        <f aca="false">IF(OR(AI171=0,DU81=0),0,AI171*DU81/(AI171+DU81))</f>
        <v>25.3032011582418</v>
      </c>
      <c r="AJ81" s="12" t="n">
        <f aca="false">IF(OR(AJ171=0,DV81=0),0,AJ171*DV81/(AJ171+DV81))</f>
        <v>24.5509847327199</v>
      </c>
      <c r="AK81" s="12" t="n">
        <f aca="false">IF(OR(AK171=0,DW81=0),0,AK171*DW81/(AK171+DW81))</f>
        <v>23.8062771614913</v>
      </c>
      <c r="AL81" s="12" t="n">
        <f aca="false">IF(OR(AL171=0,DX81=0),0,AL171*DX81/(AL171+DX81))</f>
        <v>23.0686793302431</v>
      </c>
      <c r="AM81" s="12" t="n">
        <f aca="false">IF(OR(AM171=0,DY81=0),0,AM171*DY81/(AM171+DY81))</f>
        <v>22.466352953778</v>
      </c>
      <c r="AN81" s="12" t="n">
        <f aca="false">IF(OR(AN171=0,DZ81=0),0,AN171*DZ81/(AN171+DZ81))</f>
        <v>21.8693694676506</v>
      </c>
      <c r="AO81" s="12" t="n">
        <f aca="false">IF(OR(AO171=0,EA81=0),0,AO171*EA81/(AO171+EA81))</f>
        <v>21.2775557278817</v>
      </c>
      <c r="AP81" s="12" t="n">
        <f aca="false">IF(OR(AP171=0,EB81=0),0,AP171*EB81/(AP171+EB81))</f>
        <v>20.6907513436451</v>
      </c>
      <c r="AQ81" s="12" t="n">
        <f aca="false">IF(OR(AQ171=0,EC81=0),0,AQ171*EC81/(AQ171+EC81))</f>
        <v>20.1088083017017</v>
      </c>
      <c r="AR81" s="12" t="n">
        <f aca="false">IF(OR(AR171=0,ED81=0),0,AR171*ED81/(AR171+ED81))</f>
        <v>19.6564737531681</v>
      </c>
      <c r="AS81" s="12" t="n">
        <f aca="false">IF(OR(AS171=0,EE81=0),0,AS171*EE81/(AS171+EE81))</f>
        <v>19.2072260741193</v>
      </c>
      <c r="AT81" s="12" t="n">
        <f aca="false">IF(OR(AT171=0,EF81=0),0,AT171*EF81/(AT171+EF81))</f>
        <v>18.7610378912395</v>
      </c>
      <c r="AU81" s="12" t="n">
        <f aca="false">IF(OR(AU171=0,EG81=0),0,AU171*EG81/(AU171+EG81))</f>
        <v>18.317886798651</v>
      </c>
      <c r="AV81" s="12" t="n">
        <f aca="false">IF(OR(AV171=0,EH81=0),0,AV171*EH81/(AV171+EH81))</f>
        <v>17.8777553490382</v>
      </c>
      <c r="AW81" s="12" t="n">
        <f aca="false">IF(OR(AW171=0,EI81=0),0,AW171*EI81/(AW171+EI81))</f>
        <v>17.4717965468978</v>
      </c>
      <c r="AX81" s="12" t="n">
        <f aca="false">IF(OR(AX171=0,EJ81=0),0,AX171*EJ81/(AX171+EJ81))</f>
        <v>17.0683407315774</v>
      </c>
      <c r="AY81" s="12" t="n">
        <f aca="false">IF(OR(AY171=0,EK81=0),0,AY171*EK81/(AY171+EK81))</f>
        <v>16.6673957724264</v>
      </c>
      <c r="AZ81" s="12" t="n">
        <f aca="false">IF(OR(AZ171=0,EL81=0),0,AZ171*EL81/(AZ171+EL81))</f>
        <v>16.2689731121805</v>
      </c>
      <c r="BA81" s="12" t="n">
        <f aca="false">IF(OR(BA171=0,EM81=0),0,BA171*EM81/(BA171+EM81))</f>
        <v>15.873087811298</v>
      </c>
      <c r="BB81" s="12" t="n">
        <f aca="false">IF(OR(BB171=0,EN81=0),0,BB171*EN81/(BB171+EN81))</f>
        <v>15.5348180840438</v>
      </c>
      <c r="BC81" s="12" t="n">
        <f aca="false">IF(OR(BC171=0,EO81=0),0,BC171*EO81/(BC171+EO81))</f>
        <v>15.198080652444</v>
      </c>
      <c r="BD81" s="12" t="n">
        <f aca="false">IF(OR(BD171=0,EP81=0),0,BD171*EP81/(BD171+EP81))</f>
        <v>14.8629077697533</v>
      </c>
      <c r="BE81" s="12" t="n">
        <f aca="false">IF(OR(BE171=0,EQ81=0),0,BE171*EQ81/(BE171+EQ81))</f>
        <v>14.5293332245572</v>
      </c>
      <c r="BF81" s="12" t="n">
        <f aca="false">IF(OR(BF171=0,ER81=0),0,BF171*ER81/(BF171+ER81))</f>
        <v>14.1973923987682</v>
      </c>
      <c r="BG81" s="12" t="n">
        <f aca="false">IF(OR(BG171=0,ES81=0),0,BG171*ES81/(BG171+ES81))</f>
        <v>14.1648712161798</v>
      </c>
      <c r="BH81" s="12" t="n">
        <f aca="false">IF(OR(BH171=0,ET81=0),0,BH171*ET81/(BH171+ET81))</f>
        <v>14.1236707573757</v>
      </c>
      <c r="BI81" s="12" t="n">
        <f aca="false">IF(OR(BI171=0,EU81=0),0,BI171*EU81/(BI171+EU81))</f>
        <v>14.0738763649216</v>
      </c>
      <c r="BJ81" s="12" t="n">
        <f aca="false">IF(OR(BJ171=0,EV81=0),0,BJ171*EV81/(BJ171+EV81))</f>
        <v>14.0155757916054</v>
      </c>
      <c r="BK81" s="12" t="n">
        <f aca="false">IF(OR(BK171=0,EW81=0),0,BK171*EW81/(BK171+EW81))</f>
        <v>13.9488588151393</v>
      </c>
      <c r="BL81" s="12" t="n">
        <f aca="false">IF(OR(BL171=0,EX81=0),0,BL171*EX81/(BL171+EX81))</f>
        <v>13.9682866787284</v>
      </c>
      <c r="BM81" s="12" t="n">
        <f aca="false">IF(OR(BM171=0,EY81=0),0,BM171*EY81/(BM171+EY81))</f>
        <v>13.9742020944034</v>
      </c>
      <c r="BN81" s="12" t="n">
        <f aca="false">IF(OR(BN171=0,EZ81=0),0,BN171*EZ81/(BN171+EZ81))</f>
        <v>13.9668092464839</v>
      </c>
      <c r="BO81" s="12" t="n">
        <f aca="false">IF(OR(BO171=0,FA81=0),0,BO171*FA81/(BO171+FA81))</f>
        <v>13.9463157530514</v>
      </c>
      <c r="BP81" s="12" t="n">
        <f aca="false">IF(OR(BP171=0,FB81=0),0,BP171*FB81/(BP171+FB81))</f>
        <v>13.9129317183857</v>
      </c>
      <c r="BQ81" s="12" t="n">
        <f aca="false">IF(OR(BQ171=0,FC81=0),0,BQ171*FC81/(BQ171+FC81))</f>
        <v>13.9070656005651</v>
      </c>
      <c r="BR81" s="12" t="n">
        <f aca="false">IF(OR(BR171=0,FD81=0),0,BR171*FD81/(BR171+FD81))</f>
        <v>13.886041864842</v>
      </c>
      <c r="BS81" s="12" t="n">
        <f aca="false">IF(OR(BS171=0,FE81=0),0,BS171*FE81/(BS171+FE81))</f>
        <v>13.8501577192289</v>
      </c>
      <c r="BT81" s="12" t="n">
        <f aca="false">IF(OR(BT171=0,FF81=0),0,BT171*FF81/(BT171+FF81))</f>
        <v>13.7997093205946</v>
      </c>
      <c r="BU81" s="12" t="n">
        <f aca="false">IF(OR(BU171=0,FG81=0),0,BU171*FG81/(BU171+FG81))</f>
        <v>13.7349907842503</v>
      </c>
      <c r="BV81" s="12" t="n">
        <f aca="false">IF(OR(BV171=0,FH81=0),0,BV171*FH81/(BV171+FH81))</f>
        <v>13.7231633201887</v>
      </c>
      <c r="BW81" s="12" t="n">
        <f aca="false">IF(OR(BW171=0,FI81=0),0,BW171*FI81/(BW171+FI81))</f>
        <v>13.6924182378586</v>
      </c>
      <c r="BX81" s="12" t="n">
        <f aca="false">IF(OR(BX171=0,FJ81=0),0,BX171*FJ81/(BX171+FJ81))</f>
        <v>13.6432558006374</v>
      </c>
      <c r="BY81" s="12" t="n">
        <f aca="false">IF(OR(BY171=0,FK81=0),0,BY171*FK81/(BY171+FK81))</f>
        <v>13.5761655360329</v>
      </c>
      <c r="BZ81" s="12" t="n">
        <f aca="false">IF(OR(BZ171=0,FL81=0),0,BZ171*FL81/(BZ171+FL81))</f>
        <v>13.4916252070281</v>
      </c>
      <c r="CA81" s="12" t="n">
        <f aca="false">IF(OR(CA171=0,FM81=0),0,CA171*FM81/(CA171+FM81))</f>
        <v>13.470483229614</v>
      </c>
      <c r="CB81" s="12" t="n">
        <f aca="false">IF(OR(CB171=0,FN81=0),0,CB171*FN81/(CB171+FN81))</f>
        <v>13.425271850515</v>
      </c>
      <c r="CC81" s="12" t="n">
        <f aca="false">IF(OR(CC171=0,FO81=0),0,CC171*FO81/(CC171+FO81))</f>
        <v>13.3568471054381</v>
      </c>
      <c r="CD81" s="12" t="n">
        <f aca="false">IF(OR(CD171=0,FP81=0),0,CD171*FP81/(CD171+FP81))</f>
        <v>13.2660304220805</v>
      </c>
      <c r="CE81" s="12" t="n">
        <f aca="false">IF(OR(CE171=0,FQ81=0),0,CE171*FQ81/(CE171+FQ81))</f>
        <v>13.1536084282222</v>
      </c>
      <c r="CF81" s="12" t="n">
        <f aca="false">IF(OR(CF171=0,FR81=0),0,CF171*FR81/(CF171+FR81))</f>
        <v>13.1428665435988</v>
      </c>
      <c r="CG81" s="12" t="n">
        <f aca="false">IF(OR(CG171=0,FS81=0),0,CG171*FS81/(CG171+FS81))</f>
        <v>13.0976529500268</v>
      </c>
      <c r="CH81" s="12" t="n">
        <f aca="false">IF(OR(CH171=0,FT81=0),0,CH171*FT81/(CH171+FT81))</f>
        <v>13.0197510543995</v>
      </c>
      <c r="CI81" s="12" t="n">
        <f aca="false">IF(OR(CI171=0,FU81=0),0,CI171*FU81/(CI171+FU81))</f>
        <v>12.9108257924655</v>
      </c>
      <c r="CJ81" s="12" t="n">
        <f aca="false">IF(OR(CJ171=0,FV81=0),0,CJ171*FV81/(CJ171+FV81))</f>
        <v>12.7724297252846</v>
      </c>
      <c r="CK81" s="12" t="n">
        <f aca="false">IF(OR(CK171=0,FW81=0),0,CK171*FW81/(CK171+FW81))</f>
        <v>12.7919789891364</v>
      </c>
      <c r="CL81" s="12" t="n">
        <f aca="false">IF(OR(CL171=0,FX81=0),0,CL171*FX81/(CL171+FX81))</f>
        <v>12.7558710240954</v>
      </c>
      <c r="CM81" s="12" t="n">
        <f aca="false">IF(OR(CM171=0,FY81=0),0,CM171*FY81/(CM171+FY81))</f>
        <v>12.6686569573444</v>
      </c>
      <c r="CN81" s="12" t="n">
        <f aca="false">IF(OR(CN171=0,FZ81=0),0,CN171*FZ81/(CN171+FZ81))</f>
        <v>12.5343939874815</v>
      </c>
      <c r="CO81" s="12" t="n">
        <f aca="false">IF(OR(CO171=0,GA81=0),0,CO171*GA81/(CO171+GA81))</f>
        <v>12.3567024479984</v>
      </c>
      <c r="CP81" s="12" t="n">
        <f aca="false">IF(OR(CP171=0,GB81=0),0,CP171*GB81/(CP171+GB81))</f>
        <v>0</v>
      </c>
      <c r="CQ81" s="12" t="n">
        <f aca="false">IF(OR(CQ171=0,GC81=0),0,CQ171*GC81/(CQ171+GC81))</f>
        <v>0</v>
      </c>
      <c r="CR81" s="0" t="n">
        <f aca="false">IF(F$9=0,0,(SIN(F$12)*COS($E81)+SIN($E81)*COS(F$12))/SIN($E81)*F$9)</f>
        <v>33.8</v>
      </c>
      <c r="CS81" s="0" t="n">
        <f aca="false">IF(G$9=0,0,(SIN(G$12)*COS($E81)+SIN($E81)*COS(G$12))/SIN($E81)*G$9)</f>
        <v>35.1284919163057</v>
      </c>
      <c r="CT81" s="0" t="n">
        <f aca="false">IF(H$9=0,0,(SIN(H$12)*COS($E81)+SIN($E81)*COS(H$12))/SIN($E81)*H$9)</f>
        <v>36.4603495911848</v>
      </c>
      <c r="CU81" s="0" t="n">
        <f aca="false">IF(I$9=0,0,(SIN(I$12)*COS($E81)+SIN($E81)*COS(I$12))/SIN($E81)*I$9)</f>
        <v>38.5075943064072</v>
      </c>
      <c r="CV81" s="0" t="n">
        <f aca="false">IF(J$9=0,0,(SIN(J$12)*COS($E81)+SIN($E81)*COS(J$12))/SIN($E81)*J$9)</f>
        <v>40.563905648947</v>
      </c>
      <c r="CW81" s="0" t="n">
        <f aca="false">IF(K$9=0,0,(SIN(K$12)*COS($E81)+SIN($E81)*COS(K$12))/SIN($E81)*K$9)</f>
        <v>42.6275370416259</v>
      </c>
      <c r="CX81" s="0" t="n">
        <f aca="false">IF(L$9=0,0,(SIN(L$12)*COS($E81)+SIN($E81)*COS(L$12))/SIN($E81)*L$9)</f>
        <v>44.6967336839434</v>
      </c>
      <c r="CY81" s="0" t="n">
        <f aca="false">IF(M$9=0,0,(SIN(M$12)*COS($E81)+SIN($E81)*COS(M$12))/SIN($E81)*M$9)</f>
        <v>46.7697334296572</v>
      </c>
      <c r="CZ81" s="0" t="n">
        <f aca="false">IF(N$9=0,0,(SIN(N$12)*COS($E81)+SIN($E81)*COS(N$12))/SIN($E81)*N$9)</f>
        <v>50.0971976085356</v>
      </c>
      <c r="DA81" s="0" t="n">
        <f aca="false">IF(O$9=0,0,(SIN(O$12)*COS($E81)+SIN($E81)*COS(O$12))/SIN($E81)*O$9)</f>
        <v>53.4346331837684</v>
      </c>
      <c r="DB81" s="0" t="n">
        <f aca="false">IF(P$9=0,0,(SIN(P$12)*COS($E81)+SIN($E81)*COS(P$12))/SIN($E81)*P$9)</f>
        <v>56.779112331071</v>
      </c>
      <c r="DC81" s="0" t="n">
        <f aca="false">IF(Q$9=0,0,(SIN(Q$12)*COS($E81)+SIN($E81)*COS(Q$12))/SIN($E81)*Q$9)</f>
        <v>60.1276979770356</v>
      </c>
      <c r="DD81" s="0" t="n">
        <f aca="false">IF(R$9=0,0,(SIN(R$12)*COS($E81)+SIN($E81)*COS(R$12))/SIN($E81)*R$9)</f>
        <v>63.4774452781288</v>
      </c>
      <c r="DE81" s="0" t="n">
        <f aca="false">IF(S$9=0,0,(SIN(S$12)*COS($E81)+SIN($E81)*COS(S$12))/SIN($E81)*S$9)</f>
        <v>60.6732231357333</v>
      </c>
      <c r="DF81" s="0" t="n">
        <f aca="false">IF(T$9=0,0,(SIN(T$12)*COS($E81)+SIN($E81)*COS(T$12))/SIN($E81)*T$9)</f>
        <v>57.835949765866</v>
      </c>
      <c r="DG81" s="0" t="n">
        <f aca="false">IF(U$9=0,0,(SIN(U$12)*COS($E81)+SIN($E81)*COS(U$12))/SIN($E81)*U$9)</f>
        <v>54.9683009031645</v>
      </c>
      <c r="DH81" s="0" t="n">
        <f aca="false">IF(V$9=0,0,(SIN(V$12)*COS($E81)+SIN($E81)*COS(V$12))/SIN($E81)*V$9)</f>
        <v>52.0729654211777</v>
      </c>
      <c r="DI81" s="0" t="n">
        <f aca="false">IF(W$9=0,0,(SIN(W$12)*COS($E81)+SIN($E81)*COS(W$12))/SIN($E81)*W$9)</f>
        <v>49.152643960332</v>
      </c>
      <c r="DJ81" s="0" t="n">
        <f aca="false">IF(X$9=0,0,(SIN(X$12)*COS($E81)+SIN($E81)*COS(X$12))/SIN($E81)*X$9)</f>
        <v>47.3866922806143</v>
      </c>
      <c r="DK81" s="0" t="n">
        <f aca="false">IF(Y$9=0,0,(SIN(Y$12)*COS($E81)+SIN($E81)*COS(Y$12))/SIN($E81)*Y$9)</f>
        <v>45.6029796926565</v>
      </c>
      <c r="DL81" s="0" t="n">
        <f aca="false">IF(Z$9=0,0,(SIN(Z$12)*COS($E81)+SIN($E81)*COS(Z$12))/SIN($E81)*Z$9)</f>
        <v>43.8031577904113</v>
      </c>
      <c r="DM81" s="0" t="n">
        <f aca="false">IF(AA$9=0,0,(SIN(AA$12)*COS($E81)+SIN($E81)*COS(AA$12))/SIN($E81)*AA$9)</f>
        <v>41.9888837505715</v>
      </c>
      <c r="DN81" s="0" t="n">
        <f aca="false">IF(AB$9=0,0,(SIN(AB$12)*COS($E81)+SIN($E81)*COS(AB$12))/SIN($E81)*AB$9)</f>
        <v>40.1618194899859</v>
      </c>
      <c r="DO81" s="0" t="n">
        <f aca="false">IF(AC$9=0,0,(SIN(AC$12)*COS($E81)+SIN($E81)*COS(AC$12))/SIN($E81)*AC$9)</f>
        <v>38.9659263101572</v>
      </c>
      <c r="DP81" s="0" t="n">
        <f aca="false">IF(AD$9=0,0,(SIN(AD$12)*COS($E81)+SIN($E81)*COS(AD$12))/SIN($E81)*AD$9)</f>
        <v>37.7595990407604</v>
      </c>
      <c r="DQ81" s="0" t="n">
        <f aca="false">IF(AE$9=0,0,(SIN(AE$12)*COS($E81)+SIN($E81)*COS(AE$12))/SIN($E81)*AE$9)</f>
        <v>36.5439222487686</v>
      </c>
      <c r="DR81" s="0" t="n">
        <f aca="false">IF(AF$9=0,0,(SIN(AF$12)*COS($E81)+SIN($E81)*COS(AF$12))/SIN($E81)*AF$9)</f>
        <v>35.3199826934628</v>
      </c>
      <c r="DS81" s="0" t="n">
        <f aca="false">IF(AG$9=0,0,(SIN(AG$12)*COS($E81)+SIN($E81)*COS(AG$12))/SIN($E81)*AG$9)</f>
        <v>34.0888687771563</v>
      </c>
      <c r="DT81" s="0" t="n">
        <f aca="false">IF(AH$9=0,0,(SIN(AH$12)*COS($E81)+SIN($E81)*COS(AH$12))/SIN($E81)*AH$9)</f>
        <v>33.1706182480702</v>
      </c>
      <c r="DU81" s="0" t="n">
        <f aca="false">IF(AI$9=0,0,(SIN(AI$12)*COS($E81)+SIN($E81)*COS(AI$12))/SIN($E81)*AI$9)</f>
        <v>32.2459087994107</v>
      </c>
      <c r="DV81" s="0" t="n">
        <f aca="false">IF(AJ$9=0,0,(SIN(AJ$12)*COS($E81)+SIN($E81)*COS(AJ$12))/SIN($E81)*AJ$9)</f>
        <v>31.3155396705435</v>
      </c>
      <c r="DW81" s="0" t="n">
        <f aca="false">IF(AK$9=0,0,(SIN(AK$12)*COS($E81)+SIN($E81)*COS(AK$12))/SIN($E81)*AK$9)</f>
        <v>30.380310556818</v>
      </c>
      <c r="DX81" s="0" t="n">
        <f aca="false">IF(AL$9=0,0,(SIN(AL$12)*COS($E81)+SIN($E81)*COS(AL$12))/SIN($E81)*AL$9)</f>
        <v>29.4410212087035</v>
      </c>
      <c r="DY81" s="0" t="n">
        <f aca="false">IF(AM$9=0,0,(SIN(AM$12)*COS($E81)+SIN($E81)*COS(AM$12))/SIN($E81)*AM$9)</f>
        <v>28.708018612456</v>
      </c>
      <c r="DZ81" s="0" t="n">
        <f aca="false">IF(AN$9=0,0,(SIN(AN$12)*COS($E81)+SIN($E81)*COS(AN$12))/SIN($E81)*AN$9)</f>
        <v>27.9709353314324</v>
      </c>
      <c r="EA81" s="0" t="n">
        <f aca="false">IF(AO$9=0,0,(SIN(AO$12)*COS($E81)+SIN($E81)*COS(AO$12))/SIN($E81)*AO$9)</f>
        <v>27.2303781301559</v>
      </c>
      <c r="EB81" s="0" t="n">
        <f aca="false">IF(AP$9=0,0,(SIN(AP$12)*COS($E81)+SIN($E81)*COS(AP$12))/SIN($E81)*AP$9)</f>
        <v>26.4869532941887</v>
      </c>
      <c r="EC81" s="0" t="n">
        <f aca="false">IF(AQ$9=0,0,(SIN(AQ$12)*COS($E81)+SIN($E81)*COS(AQ$12))/SIN($E81)*AQ$9)</f>
        <v>25.7412663294842</v>
      </c>
      <c r="ED81" s="0" t="n">
        <f aca="false">IF(AR$9=0,0,(SIN(AR$12)*COS($E81)+SIN($E81)*COS(AR$12))/SIN($E81)*AR$9)</f>
        <v>25.1987898728307</v>
      </c>
      <c r="EE81" s="0" t="n">
        <f aca="false">IF(AS$9=0,0,(SIN(AS$12)*COS($E81)+SIN($E81)*COS(AS$12))/SIN($E81)*AS$9)</f>
        <v>24.6530101115093</v>
      </c>
      <c r="EF81" s="0" t="n">
        <f aca="false">IF(AT$9=0,0,(SIN(AT$12)*COS($E81)+SIN($E81)*COS(AT$12))/SIN($E81)*AT$9)</f>
        <v>24.1043422297277</v>
      </c>
      <c r="EG81" s="0" t="n">
        <f aca="false">IF(AU$9=0,0,(SIN(AU$12)*COS($E81)+SIN($E81)*COS(AU$12))/SIN($E81)*AU$9)</f>
        <v>23.5532008837121</v>
      </c>
      <c r="EH81" s="0" t="n">
        <f aca="false">IF(AV$9=0,0,(SIN(AV$12)*COS($E81)+SIN($E81)*COS(AV$12))/SIN($E81)*AV$9)</f>
        <v>23</v>
      </c>
      <c r="EI81" s="0" t="n">
        <f aca="false">IF(AW$9=0,0,(SIN(AW$12)*COS($E81)+SIN($E81)*COS(AW$12))/SIN($E81)*AW$9)</f>
        <v>22.4967962882947</v>
      </c>
      <c r="EJ81" s="0" t="n">
        <f aca="false">IF(AX$9=0,0,(SIN(AX$12)*COS($E81)+SIN($E81)*COS(AX$12))/SIN($E81)*AX$9)</f>
        <v>21.9916138649515</v>
      </c>
      <c r="EK81" s="0" t="n">
        <f aca="false">IF(AY$9=0,0,(SIN(AY$12)*COS($E81)+SIN($E81)*COS(AY$12))/SIN($E81)*AY$9)</f>
        <v>21.4848164107916</v>
      </c>
      <c r="EL81" s="0" t="n">
        <f aca="false">IF(AZ$9=0,0,(SIN(AZ$12)*COS($E81)+SIN($E81)*COS(AZ$12))/SIN($E81)*AZ$9)</f>
        <v>20.9767665500071</v>
      </c>
      <c r="EM81" s="0" t="n">
        <f aca="false">IF(BA$9=0,0,(SIN(BA$12)*COS($E81)+SIN($E81)*COS(BA$12))/SIN($E81)*BA$9)</f>
        <v>20.4678256762676</v>
      </c>
      <c r="EN81" s="0" t="n">
        <f aca="false">IF(BB$9=0,0,(SIN(BB$12)*COS($E81)+SIN($E81)*COS(BB$12))/SIN($E81)*BB$9)</f>
        <v>20.0499759087497</v>
      </c>
      <c r="EO81" s="0" t="n">
        <f aca="false">IF(BC$9=0,0,(SIN(BC$12)*COS($E81)+SIN($E81)*COS(BC$12))/SIN($E81)*BC$9)</f>
        <v>19.6302961343575</v>
      </c>
      <c r="EP81" s="0" t="n">
        <f aca="false">IF(BD$9=0,0,(SIN(BD$12)*COS($E81)+SIN($E81)*COS(BD$12))/SIN($E81)*BD$9)</f>
        <v>19.2090600511748</v>
      </c>
      <c r="EQ81" s="0" t="n">
        <f aca="false">IF(BE$9=0,0,(SIN(BE$12)*COS($E81)+SIN($E81)*COS(BE$12))/SIN($E81)*BE$9)</f>
        <v>18.7865404839815</v>
      </c>
      <c r="ER81" s="0" t="n">
        <f aca="false">IF(BF$9=0,0,(SIN(BF$12)*COS($E81)+SIN($E81)*COS(BF$12))/SIN($E81)*BF$9)</f>
        <v>18.3630092571286</v>
      </c>
      <c r="ES81" s="0" t="n">
        <f aca="false">IF(BG$9=0,0,(SIN(BG$12)*COS($E81)+SIN($E81)*COS(BG$12))/SIN($E81)*BG$9)</f>
        <v>18.4401641929958</v>
      </c>
      <c r="ET81" s="0" t="n">
        <f aca="false">IF(BH$9=0,0,(SIN(BH$12)*COS($E81)+SIN($E81)*COS(BH$12))/SIN($E81)*BH$9)</f>
        <v>18.5057582714085</v>
      </c>
      <c r="EU81" s="0" t="n">
        <f aca="false">IF(BI$9=0,0,(SIN(BI$12)*COS($E81)+SIN($E81)*COS(BI$12))/SIN($E81)*BI$9)</f>
        <v>18.5596064084279</v>
      </c>
      <c r="EV81" s="0" t="n">
        <f aca="false">IF(BJ$9=0,0,(SIN(BJ$12)*COS($E81)+SIN($E81)*COS(BJ$12))/SIN($E81)*BJ$9)</f>
        <v>18.601528958875</v>
      </c>
      <c r="EW81" s="0" t="n">
        <f aca="false">IF(BK$9=0,0,(SIN(BK$12)*COS($E81)+SIN($E81)*COS(BK$12))/SIN($E81)*BK$9)</f>
        <v>18.631351820778</v>
      </c>
      <c r="EX81" s="0" t="n">
        <f aca="false">IF(BL$9=0,0,(SIN(BL$12)*COS($E81)+SIN($E81)*COS(BL$12))/SIN($E81)*BL$9)</f>
        <v>18.819997423214</v>
      </c>
      <c r="EY81" s="0" t="n">
        <f aca="false">IF(BM$9=0,0,(SIN(BM$12)*COS($E81)+SIN($E81)*COS(BM$12))/SIN($E81)*BM$9)</f>
        <v>18.9916599073046</v>
      </c>
      <c r="EZ81" s="0" t="n">
        <f aca="false">IF(BN$9=0,0,(SIN(BN$12)*COS($E81)+SIN($E81)*COS(BN$12))/SIN($E81)*BN$9)</f>
        <v>19.146028136617</v>
      </c>
      <c r="FA81" s="0" t="n">
        <f aca="false">IF(BO$9=0,0,(SIN(BO$12)*COS($E81)+SIN($E81)*COS(BO$12))/SIN($E81)*BO$9)</f>
        <v>19.2827997485334</v>
      </c>
      <c r="FB81" s="0" t="n">
        <f aca="false">IF(BP$9=0,0,(SIN(BP$12)*COS($E81)+SIN($E81)*COS(BP$12))/SIN($E81)*BP$9)</f>
        <v>19.4016813241326</v>
      </c>
      <c r="FC81" s="0" t="n">
        <f aca="false">IF(BQ$9=0,0,(SIN(BQ$12)*COS($E81)+SIN($E81)*COS(BQ$12))/SIN($E81)*BQ$9)</f>
        <v>19.5819901401913</v>
      </c>
      <c r="FD81" s="0" t="n">
        <f aca="false">IF(BR$9=0,0,(SIN(BR$12)*COS($E81)+SIN($E81)*COS(BR$12))/SIN($E81)*BR$9)</f>
        <v>19.7413235728955</v>
      </c>
      <c r="FE81" s="0" t="n">
        <f aca="false">IF(BS$9=0,0,(SIN(BS$12)*COS($E81)+SIN($E81)*COS(BS$12))/SIN($E81)*BS$9)</f>
        <v>19.8793444271004</v>
      </c>
      <c r="FF81" s="0" t="n">
        <f aca="false">IF(BT$9=0,0,(SIN(BT$12)*COS($E81)+SIN($E81)*COS(BT$12))/SIN($E81)*BT$9)</f>
        <v>19.9957266599577</v>
      </c>
      <c r="FG81" s="0" t="n">
        <f aca="false">IF(BU$9=0,0,(SIN(BU$12)*COS($E81)+SIN($E81)*COS(BU$12))/SIN($E81)*BU$9)</f>
        <v>20.0901555667406</v>
      </c>
      <c r="FH81" s="0" t="n">
        <f aca="false">IF(BV$9=0,0,(SIN(BV$12)*COS($E81)+SIN($E81)*COS(BV$12))/SIN($E81)*BV$9)</f>
        <v>20.3084317875791</v>
      </c>
      <c r="FI81" s="0" t="n">
        <f aca="false">IF(BW$9=0,0,(SIN(BW$12)*COS($E81)+SIN($E81)*COS(BW$12))/SIN($E81)*BW$9)</f>
        <v>20.4986467139911</v>
      </c>
      <c r="FJ81" s="0" t="n">
        <f aca="false">IF(BX$9=0,0,(SIN(BX$12)*COS($E81)+SIN($E81)*COS(BX$12))/SIN($E81)*BX$9)</f>
        <v>20.6603897263464</v>
      </c>
      <c r="FK81" s="0" t="n">
        <f aca="false">IF(BY$9=0,0,(SIN(BY$12)*COS($E81)+SIN($E81)*COS(BY$12))/SIN($E81)*BY$9)</f>
        <v>20.7932656486469</v>
      </c>
      <c r="FL81" s="0" t="n">
        <f aca="false">IF(BZ$9=0,0,(SIN(BZ$12)*COS($E81)+SIN($E81)*COS(BZ$12))/SIN($E81)*BZ$9)</f>
        <v>20.8968949742686</v>
      </c>
      <c r="FM81" s="0" t="n">
        <f aca="false">IF(CA$9=0,0,(SIN(CA$12)*COS($E81)+SIN($E81)*COS(CA$12))/SIN($E81)*CA$9)</f>
        <v>21.1687528969554</v>
      </c>
      <c r="FN81" s="0" t="n">
        <f aca="false">IF(CB$9=0,0,(SIN(CB$12)*COS($E81)+SIN($E81)*COS(CB$12))/SIN($E81)*CB$9)</f>
        <v>21.4017541516096</v>
      </c>
      <c r="FO81" s="0" t="n">
        <f aca="false">IF(CC$9=0,0,(SIN(CC$12)*COS($E81)+SIN($E81)*COS(CC$12))/SIN($E81)*CC$9)</f>
        <v>21.5953908002078</v>
      </c>
      <c r="FP81" s="0" t="n">
        <f aca="false">IF(CD$9=0,0,(SIN(CD$12)*COS($E81)+SIN($E81)*COS(CD$12))/SIN($E81)*CD$9)</f>
        <v>21.7491769006018</v>
      </c>
      <c r="FQ81" s="0" t="n">
        <f aca="false">IF(CE$9=0,0,(SIN(CE$12)*COS($E81)+SIN($E81)*COS(CE$12))/SIN($E81)*CE$9)</f>
        <v>21.8626487845965</v>
      </c>
      <c r="FR81" s="0" t="n">
        <f aca="false">IF(CF$9=0,0,(SIN(CF$12)*COS($E81)+SIN($E81)*COS(CF$12))/SIN($E81)*CF$9)</f>
        <v>22.2853977515737</v>
      </c>
      <c r="FS81" s="0" t="n">
        <f aca="false">IF(CG$9=0,0,(SIN(CG$12)*COS($E81)+SIN($E81)*COS(CG$12))/SIN($E81)*CG$9)</f>
        <v>22.648052639917</v>
      </c>
      <c r="FT81" s="0" t="n">
        <f aca="false">IF(CH$9=0,0,(SIN(CH$12)*COS($E81)+SIN($E81)*COS(CH$12))/SIN($E81)*CH$9)</f>
        <v>22.94990694765</v>
      </c>
      <c r="FU81" s="0" t="n">
        <f aca="false">IF(CI$9=0,0,(SIN(CI$12)*COS($E81)+SIN($E81)*COS(CI$12))/SIN($E81)*CI$9)</f>
        <v>23.1902891122416</v>
      </c>
      <c r="FV81" s="0" t="n">
        <f aca="false">IF(CJ$9=0,0,(SIN(CJ$12)*COS($E81)+SIN($E81)*COS(CJ$12))/SIN($E81)*CJ$9)</f>
        <v>23.3685628917269</v>
      </c>
      <c r="FW81" s="0" t="n">
        <f aca="false">IF(CK$9=0,0,(SIN(CK$12)*COS($E81)+SIN($E81)*COS(CK$12))/SIN($E81)*CK$9)</f>
        <v>24.1378614783867</v>
      </c>
      <c r="FX81" s="0" t="n">
        <f aca="false">IF(CL$9=0,0,(SIN(CL$12)*COS($E81)+SIN($E81)*COS(CL$12))/SIN($E81)*CL$9)</f>
        <v>24.8007721986941</v>
      </c>
      <c r="FY81" s="0" t="n">
        <f aca="false">IF(CM$9=0,0,(SIN(CM$12)*COS($E81)+SIN($E81)*COS(CM$12))/SIN($E81)*CM$9)</f>
        <v>25.3561891988542</v>
      </c>
      <c r="FZ81" s="0" t="n">
        <f aca="false">IF(CN$9=0,0,(SIN(CN$12)*COS($E81)+SIN($E81)*COS(CN$12))/SIN($E81)*CN$9)</f>
        <v>25.8030698111385</v>
      </c>
      <c r="GA81" s="0" t="n">
        <f aca="false">IF(CO$9=0,0,(SIN(CO$12)*COS($E81)+SIN($E81)*COS(CO$12))/SIN($E81)*CO$9)</f>
        <v>26.1404351375623</v>
      </c>
      <c r="GB81" s="0" t="n">
        <f aca="false">IF(CP$9=0,0,(SIN(CP$12)*COS($E81)+SIN($E81)*COS(CP$12))/SIN($E81)*CP$9)</f>
        <v>0</v>
      </c>
      <c r="GC81" s="0" t="n">
        <f aca="false">IF(CQ$9=0,0,(SIN(CQ$12)*COS($E81)+SIN($E81)*COS(CQ$12))/SIN($E81)*CQ$9)</f>
        <v>0</v>
      </c>
    </row>
    <row r="82" customFormat="false" ht="12.8" hidden="true" customHeight="false" outlineLevel="0" collapsed="false">
      <c r="A82" s="0" t="n">
        <f aca="false">MAX($F82:$CQ82)</f>
        <v>51.4114594048344</v>
      </c>
      <c r="B82" s="91" t="n">
        <f aca="false">IF(ISNA(INDEX(vmg!$B$6:$B$151,MATCH($C82,vmg!$F$6:$F$151,0))),IF(ISNA(INDEX(vmg!$B$6:$B$151,MATCH($C82,vmg!$D$6:$D$151,0))),0,INDEX(vmg!$B$6:$B$151,MATCH($C82,vmg!$D$6:$D$151,0))),INDEX(vmg!$B$6:$B$151,MATCH($C82,vmg!$F$6:$F$151,0)))</f>
        <v>57.752</v>
      </c>
      <c r="C82" s="90" t="n">
        <f aca="false">MOD(Best +D82,360)</f>
        <v>151</v>
      </c>
      <c r="D82" s="90" t="n">
        <f aca="false">D81+1</f>
        <v>70</v>
      </c>
      <c r="E82" s="1" t="n">
        <f aca="false">D82*PI()/180</f>
        <v>1.22173047639603</v>
      </c>
      <c r="F82" s="12" t="n">
        <f aca="false">IF(OR(F172=0,CR82=0),0,F172*CR82/(F172+CR82))</f>
        <v>33.79999885756</v>
      </c>
      <c r="G82" s="12" t="n">
        <f aca="false">IF(OR(G172=0,CS82=0),0,G172*CS82/(G172+CS82))</f>
        <v>34.7266209596919</v>
      </c>
      <c r="H82" s="12" t="n">
        <f aca="false">IF(OR(H172=0,CT82=0),0,H172*CT82/(H172+CT82))</f>
        <v>35.6109285494765</v>
      </c>
      <c r="I82" s="12" t="n">
        <f aca="false">IF(OR(I172=0,CU82=0),0,I172*CU82/(I172+CU82))</f>
        <v>37.115257725575</v>
      </c>
      <c r="J82" s="12" t="n">
        <f aca="false">IF(OR(J172=0,CV82=0),0,J172*CV82/(J172+CV82))</f>
        <v>38.5468749401254</v>
      </c>
      <c r="K82" s="12" t="n">
        <f aca="false">IF(OR(K172=0,CW82=0),0,K172*CW82/(K172+CW82))</f>
        <v>39.90270293223</v>
      </c>
      <c r="L82" s="12" t="n">
        <f aca="false">IF(OR(L172=0,CX82=0),0,L172*CX82/(L172+CX82))</f>
        <v>41.1803620539013</v>
      </c>
      <c r="M82" s="12" t="n">
        <f aca="false">IF(OR(M172=0,CY82=0),0,M172*CY82/(M172+CY82))</f>
        <v>42.3781460377497</v>
      </c>
      <c r="N82" s="12" t="n">
        <f aca="false">IF(OR(N172=0,CZ82=0),0,N172*CZ82/(N172+CZ82))</f>
        <v>44.4880081134896</v>
      </c>
      <c r="O82" s="12" t="n">
        <f aca="false">IF(OR(O172=0,DA82=0),0,O172*DA82/(O172+DA82))</f>
        <v>46.4476088197623</v>
      </c>
      <c r="P82" s="12" t="n">
        <f aca="false">IF(OR(P172=0,DB82=0),0,P172*DB82/(P172+DB82))</f>
        <v>48.2547696965469</v>
      </c>
      <c r="Q82" s="12" t="n">
        <f aca="false">IF(OR(Q172=0,DC82=0),0,Q172*DC82/(Q172+DC82))</f>
        <v>49.9090285508007</v>
      </c>
      <c r="R82" s="12" t="n">
        <f aca="false">IF(OR(R172=0,DD82=0),0,R172*DD82/(R172+DD82))</f>
        <v>51.4114594048344</v>
      </c>
      <c r="S82" s="12" t="n">
        <f aca="false">IF(OR(S172=0,DE82=0),0,S172*DE82/(S172+DE82))</f>
        <v>48.8378098877262</v>
      </c>
      <c r="T82" s="12" t="n">
        <f aca="false">IF(OR(T172=0,DF82=0),0,T172*DF82/(T172+DF82))</f>
        <v>46.3371355210455</v>
      </c>
      <c r="U82" s="12" t="n">
        <f aca="false">IF(OR(U172=0,DG82=0),0,U172*DG82/(U172+DG82))</f>
        <v>43.8994292702788</v>
      </c>
      <c r="V82" s="12" t="n">
        <f aca="false">IF(OR(V172=0,DH82=0),0,V172*DH82/(V172+DH82))</f>
        <v>41.5153982627633</v>
      </c>
      <c r="W82" s="12" t="n">
        <f aca="false">IF(OR(W172=0,DI82=0),0,W172*DI82/(W172+DI82))</f>
        <v>39.1763246635482</v>
      </c>
      <c r="X82" s="12" t="n">
        <f aca="false">IF(OR(X172=0,DJ82=0),0,X172*DJ82/(X172+DJ82))</f>
        <v>37.6237267271485</v>
      </c>
      <c r="Y82" s="12" t="n">
        <f aca="false">IF(OR(Y172=0,DK82=0),0,Y172*DK82/(Y172+DK82))</f>
        <v>36.100979227718</v>
      </c>
      <c r="Z82" s="12" t="n">
        <f aca="false">IF(OR(Z172=0,DL82=0),0,Z172*DL82/(Z172+DL82))</f>
        <v>34.6049602779316</v>
      </c>
      <c r="AA82" s="12" t="n">
        <f aca="false">IF(OR(AA172=0,DM82=0),0,AA172*DM82/(AA172+DM82))</f>
        <v>33.1327278553078</v>
      </c>
      <c r="AB82" s="12" t="n">
        <f aca="false">IF(OR(AB172=0,DN82=0),0,AB172*DN82/(AB172+DN82))</f>
        <v>31.681494485685</v>
      </c>
      <c r="AC82" s="12" t="n">
        <f aca="false">IF(OR(AC172=0,DO82=0),0,AC172*DO82/(AC172+DO82))</f>
        <v>30.6502916264794</v>
      </c>
      <c r="AD82" s="12" t="n">
        <f aca="false">IF(OR(AD172=0,DP82=0),0,AD172*DP82/(AD172+DP82))</f>
        <v>29.6338406851362</v>
      </c>
      <c r="AE82" s="12" t="n">
        <f aca="false">IF(OR(AE172=0,DQ82=0),0,AE172*DQ82/(AE172+DQ82))</f>
        <v>28.6310528735879</v>
      </c>
      <c r="AF82" s="12" t="n">
        <f aca="false">IF(OR(AF172=0,DR82=0),0,AF172*DR82/(AF172+DR82))</f>
        <v>27.6408992644537</v>
      </c>
      <c r="AG82" s="12" t="n">
        <f aca="false">IF(OR(AG172=0,DS82=0),0,AG172*DS82/(AG172+DS82))</f>
        <v>26.6624053041559</v>
      </c>
      <c r="AH82" s="12" t="n">
        <f aca="false">IF(OR(AH172=0,DT82=0),0,AH172*DT82/(AH172+DT82))</f>
        <v>25.8910877436296</v>
      </c>
      <c r="AI82" s="12" t="n">
        <f aca="false">IF(OR(AI172=0,DU82=0),0,AI172*DU82/(AI172+DU82))</f>
        <v>25.1284238000373</v>
      </c>
      <c r="AJ82" s="12" t="n">
        <f aca="false">IF(OR(AJ172=0,DV82=0),0,AJ172*DV82/(AJ172+DV82))</f>
        <v>24.3739673081563</v>
      </c>
      <c r="AK82" s="12" t="n">
        <f aca="false">IF(OR(AK172=0,DW82=0),0,AK172*DW82/(AK172+DW82))</f>
        <v>23.6272982255765</v>
      </c>
      <c r="AL82" s="12" t="n">
        <f aca="false">IF(OR(AL172=0,DX82=0),0,AL172*DX82/(AL172+DX82))</f>
        <v>22.8880211301953</v>
      </c>
      <c r="AM82" s="12" t="n">
        <f aca="false">IF(OR(AM172=0,DY82=0),0,AM172*DY82/(AM172+DY82))</f>
        <v>22.2835381052382</v>
      </c>
      <c r="AN82" s="12" t="n">
        <f aca="false">IF(OR(AN172=0,DZ82=0),0,AN172*DZ82/(AN172+DZ82))</f>
        <v>21.6846134346398</v>
      </c>
      <c r="AO82" s="12" t="n">
        <f aca="false">IF(OR(AO172=0,EA82=0),0,AO172*EA82/(AO172+EA82))</f>
        <v>21.0910754167599</v>
      </c>
      <c r="AP82" s="12" t="n">
        <f aca="false">IF(OR(AP172=0,EB82=0),0,AP172*EB82/(AP172+EB82))</f>
        <v>20.5027652699175</v>
      </c>
      <c r="AQ82" s="12" t="n">
        <f aca="false">IF(OR(AQ172=0,EC82=0),0,AQ172*EC82/(AQ172+EC82))</f>
        <v>19.9195367589433</v>
      </c>
      <c r="AR82" s="12" t="n">
        <f aca="false">IF(OR(AR172=0,ED82=0),0,AR172*ED82/(AR172+ED82))</f>
        <v>19.4652006149336</v>
      </c>
      <c r="AS82" s="12" t="n">
        <f aca="false">IF(OR(AS172=0,EE82=0),0,AS172*EE82/(AS172+EE82))</f>
        <v>19.0141052480749</v>
      </c>
      <c r="AT82" s="12" t="n">
        <f aca="false">IF(OR(AT172=0,EF82=0),0,AT172*EF82/(AT172+EF82))</f>
        <v>18.5662234070356</v>
      </c>
      <c r="AU82" s="12" t="n">
        <f aca="false">IF(OR(AU172=0,EG82=0),0,AU172*EG82/(AU172+EG82))</f>
        <v>18.1215328802499</v>
      </c>
      <c r="AV82" s="12" t="n">
        <f aca="false">IF(OR(AV172=0,EH82=0),0,AV172*EH82/(AV172+EH82))</f>
        <v>17.6800164847012</v>
      </c>
      <c r="AW82" s="12" t="n">
        <f aca="false">IF(OR(AW172=0,EI82=0),0,AW172*EI82/(AW172+EI82))</f>
        <v>17.2725425050527</v>
      </c>
      <c r="AX82" s="12" t="n">
        <f aca="false">IF(OR(AX172=0,EJ82=0),0,AX172*EJ82/(AX172+EJ82))</f>
        <v>16.8677096230639</v>
      </c>
      <c r="AY82" s="12" t="n">
        <f aca="false">IF(OR(AY172=0,EK82=0),0,AY172*EK82/(AY172+EK82))</f>
        <v>16.4655258011987</v>
      </c>
      <c r="AZ82" s="12" t="n">
        <f aca="false">IF(OR(AZ172=0,EL82=0),0,AZ172*EL82/(AZ172+EL82))</f>
        <v>16.0660026231735</v>
      </c>
      <c r="BA82" s="12" t="n">
        <f aca="false">IF(OR(BA172=0,EM82=0),0,BA172*EM82/(BA172+EM82))</f>
        <v>15.669155335667</v>
      </c>
      <c r="BB82" s="12" t="n">
        <f aca="false">IF(OR(BB172=0,EN82=0),0,BB172*EN82/(BB172+EN82))</f>
        <v>15.3294594269707</v>
      </c>
      <c r="BC82" s="12" t="n">
        <f aca="false">IF(OR(BC172=0,EO82=0),0,BC172*EO82/(BC172+EO82))</f>
        <v>14.9914045454755</v>
      </c>
      <c r="BD82" s="12" t="n">
        <f aca="false">IF(OR(BD172=0,EP82=0),0,BD172*EP82/(BD172+EP82))</f>
        <v>14.6550227790595</v>
      </c>
      <c r="BE82" s="12" t="n">
        <f aca="false">IF(OR(BE172=0,EQ82=0),0,BE172*EQ82/(BE172+EQ82))</f>
        <v>14.3203477757321</v>
      </c>
      <c r="BF82" s="12" t="n">
        <f aca="false">IF(OR(BF172=0,ER82=0),0,BF172*ER82/(BF172+ER82))</f>
        <v>13.9874147995323</v>
      </c>
      <c r="BG82" s="12" t="n">
        <f aca="false">IF(OR(BG172=0,ES82=0),0,BG172*ES82/(BG172+ES82))</f>
        <v>13.9501785972857</v>
      </c>
      <c r="BH82" s="12" t="n">
        <f aca="false">IF(OR(BH172=0,ET82=0),0,BH172*ET82/(BH172+ET82))</f>
        <v>13.9042841533072</v>
      </c>
      <c r="BI82" s="12" t="n">
        <f aca="false">IF(OR(BI172=0,EU82=0),0,BI172*EU82/(BI172+EU82))</f>
        <v>13.8498179932691</v>
      </c>
      <c r="BJ82" s="12" t="n">
        <f aca="false">IF(OR(BJ172=0,EV82=0),0,BJ172*EV82/(BJ172+EV82))</f>
        <v>13.7868689963317</v>
      </c>
      <c r="BK82" s="12" t="n">
        <f aca="false">IF(OR(BK172=0,EW82=0),0,BK172*EW82/(BK172+EW82))</f>
        <v>13.7155280138766</v>
      </c>
      <c r="BL82" s="12" t="n">
        <f aca="false">IF(OR(BL172=0,EX82=0),0,BL172*EX82/(BL172+EX82))</f>
        <v>13.7289824825156</v>
      </c>
      <c r="BM82" s="12" t="n">
        <f aca="false">IF(OR(BM172=0,EY82=0),0,BM172*EY82/(BM172+EY82))</f>
        <v>13.7289595078546</v>
      </c>
      <c r="BN82" s="12" t="n">
        <f aca="false">IF(OR(BN172=0,EZ82=0),0,BN172*EZ82/(BN172+EZ82))</f>
        <v>13.715664427667</v>
      </c>
      <c r="BO82" s="12" t="n">
        <f aca="false">IF(OR(BO172=0,FA82=0),0,BO172*FA82/(BO172+FA82))</f>
        <v>13.6893059028344</v>
      </c>
      <c r="BP82" s="12" t="n">
        <f aca="false">IF(OR(BP172=0,FB82=0),0,BP172*FB82/(BP172+FB82))</f>
        <v>13.6500949806347</v>
      </c>
      <c r="BQ82" s="12" t="n">
        <f aca="false">IF(OR(BQ172=0,FC82=0),0,BQ172*FC82/(BQ172+FC82))</f>
        <v>13.6377793914276</v>
      </c>
      <c r="BR82" s="12" t="n">
        <f aca="false">IF(OR(BR172=0,FD82=0),0,BR172*FD82/(BR172+FD82))</f>
        <v>13.6103567300401</v>
      </c>
      <c r="BS82" s="12" t="n">
        <f aca="false">IF(OR(BS172=0,FE82=0),0,BS172*FE82/(BS172+FE82))</f>
        <v>13.5681245923823</v>
      </c>
      <c r="BT82" s="12" t="n">
        <f aca="false">IF(OR(BT172=0,FF82=0),0,BT172*FF82/(BT172+FF82))</f>
        <v>13.5113794426442</v>
      </c>
      <c r="BU82" s="12" t="n">
        <f aca="false">IF(OR(BU172=0,FG82=0),0,BU172*FG82/(BU172+FG82))</f>
        <v>13.4404156342819</v>
      </c>
      <c r="BV82" s="12" t="n">
        <f aca="false">IF(OR(BV172=0,FH82=0),0,BV172*FH82/(BV172+FH82))</f>
        <v>13.4211392488604</v>
      </c>
      <c r="BW82" s="12" t="n">
        <f aca="false">IF(OR(BW172=0,FI82=0),0,BW172*FI82/(BW172+FI82))</f>
        <v>13.3830274521026</v>
      </c>
      <c r="BX82" s="12" t="n">
        <f aca="false">IF(OR(BX172=0,FJ82=0),0,BX172*FJ82/(BX172+FJ82))</f>
        <v>13.3265791061574</v>
      </c>
      <c r="BY82" s="12" t="n">
        <f aca="false">IF(OR(BY172=0,FK82=0),0,BY172*FK82/(BY172+FK82))</f>
        <v>13.2522823371852</v>
      </c>
      <c r="BZ82" s="12" t="n">
        <f aca="false">IF(OR(BZ172=0,FL82=0),0,BZ172*FL82/(BZ172+FL82))</f>
        <v>13.1606135175049</v>
      </c>
      <c r="CA82" s="12" t="n">
        <f aca="false">IF(OR(CA172=0,FM82=0),0,CA172*FM82/(CA172+FM82))</f>
        <v>13.1306825386115</v>
      </c>
      <c r="CB82" s="12" t="n">
        <f aca="false">IF(OR(CB172=0,FN82=0),0,CB172*FN82/(CB172+FN82))</f>
        <v>13.0768188257583</v>
      </c>
      <c r="CC82" s="12" t="n">
        <f aca="false">IF(OR(CC172=0,FO82=0),0,CC172*FO82/(CC172+FO82))</f>
        <v>12.9998729853767</v>
      </c>
      <c r="CD82" s="12" t="n">
        <f aca="false">IF(OR(CD172=0,FP82=0),0,CD172*FP82/(CD172+FP82))</f>
        <v>12.9006612960542</v>
      </c>
      <c r="CE82" s="12" t="n">
        <f aca="false">IF(OR(CE172=0,FQ82=0),0,CE172*FQ82/(CE172+FQ82))</f>
        <v>12.7799655096912</v>
      </c>
      <c r="CF82" s="12" t="n">
        <f aca="false">IF(OR(CF172=0,FR82=0),0,CF172*FR82/(CF172+FR82))</f>
        <v>12.7579741343673</v>
      </c>
      <c r="CG82" s="12" t="n">
        <f aca="false">IF(OR(CG172=0,FS82=0),0,CG172*FS82/(CG172+FS82))</f>
        <v>12.7017855734697</v>
      </c>
      <c r="CH82" s="12" t="n">
        <f aca="false">IF(OR(CH172=0,FT82=0),0,CH172*FT82/(CH172+FT82))</f>
        <v>12.6131645336456</v>
      </c>
      <c r="CI82" s="12" t="n">
        <f aca="false">IF(OR(CI172=0,FU82=0),0,CI172*FU82/(CI172+FU82))</f>
        <v>12.4937588480202</v>
      </c>
      <c r="CJ82" s="12" t="n">
        <f aca="false">IF(OR(CJ172=0,FV82=0),0,CJ172*FV82/(CJ172+FV82))</f>
        <v>12.345105424956</v>
      </c>
      <c r="CK82" s="12" t="n">
        <f aca="false">IF(OR(CK172=0,FW82=0),0,CK172*FW82/(CK172+FW82))</f>
        <v>12.3490202853428</v>
      </c>
      <c r="CL82" s="12" t="n">
        <f aca="false">IF(OR(CL172=0,FX82=0),0,CL172*FX82/(CL172+FX82))</f>
        <v>12.2979376240466</v>
      </c>
      <c r="CM82" s="12" t="n">
        <f aca="false">IF(OR(CM172=0,FY82=0),0,CM172*FY82/(CM172+FY82))</f>
        <v>12.1963379027416</v>
      </c>
      <c r="CN82" s="12" t="n">
        <f aca="false">IF(OR(CN172=0,FZ82=0),0,CN172*FZ82/(CN172+FZ82))</f>
        <v>12.0482169545528</v>
      </c>
      <c r="CO82" s="12" t="n">
        <f aca="false">IF(OR(CO172=0,GA82=0),0,CO172*GA82/(CO172+GA82))</f>
        <v>11.8571416173464</v>
      </c>
      <c r="CP82" s="12" t="n">
        <f aca="false">IF(OR(CP172=0,GB82=0),0,CP172*GB82/(CP172+GB82))</f>
        <v>0</v>
      </c>
      <c r="CQ82" s="12" t="n">
        <f aca="false">IF(OR(CQ172=0,GC82=0),0,CQ172*GC82/(CQ172+GC82))</f>
        <v>0</v>
      </c>
      <c r="CR82" s="0" t="n">
        <f aca="false">IF(F$9=0,0,(SIN(F$12)*COS($E82)+SIN($E82)*COS(F$12))/SIN($E82)*F$9)</f>
        <v>33.8</v>
      </c>
      <c r="CS82" s="0" t="n">
        <f aca="false">IF(G$9=0,0,(SIN(G$12)*COS($E82)+SIN($E82)*COS(G$12))/SIN($E82)*G$9)</f>
        <v>35.1163748213942</v>
      </c>
      <c r="CT82" s="0" t="n">
        <f aca="false">IF(H$9=0,0,(SIN(H$12)*COS($E82)+SIN($E82)*COS(H$12))/SIN($E82)*H$9)</f>
        <v>36.4353553803484</v>
      </c>
      <c r="CU82" s="0" t="n">
        <f aca="false">IF(I$9=0,0,(SIN(I$12)*COS($E82)+SIN($E82)*COS(I$12))/SIN($E82)*I$9)</f>
        <v>38.4682384173351</v>
      </c>
      <c r="CV82" s="0" t="n">
        <f aca="false">IF(J$9=0,0,(SIN(J$12)*COS($E82)+SIN($E82)*COS(J$12))/SIN($E82)*J$9)</f>
        <v>40.5089518818623</v>
      </c>
      <c r="CW82" s="0" t="n">
        <f aca="false">IF(K$9=0,0,(SIN(K$12)*COS($E82)+SIN($E82)*COS(K$12))/SIN($E82)*K$9)</f>
        <v>42.5557552797664</v>
      </c>
      <c r="CX82" s="0" t="n">
        <f aca="false">IF(L$9=0,0,(SIN(L$12)*COS($E82)+SIN($E82)*COS(L$12))/SIN($E82)*L$9)</f>
        <v>44.6069006480716</v>
      </c>
      <c r="CY82" s="0" t="n">
        <f aca="false">IF(M$9=0,0,(SIN(M$12)*COS($E82)+SIN($E82)*COS(M$12))/SIN($E82)*M$9)</f>
        <v>46.6606334299663</v>
      </c>
      <c r="CZ82" s="0" t="n">
        <f aca="false">IF(N$9=0,0,(SIN(N$12)*COS($E82)+SIN($E82)*COS(N$12))/SIN($E82)*N$9)</f>
        <v>49.9643008752749</v>
      </c>
      <c r="DA82" s="0" t="n">
        <f aca="false">IF(O$9=0,0,(SIN(O$12)*COS($E82)+SIN($E82)*COS(O$12))/SIN($E82)*O$9)</f>
        <v>53.2759173036401</v>
      </c>
      <c r="DB82" s="0" t="n">
        <f aca="false">IF(P$9=0,0,(SIN(P$12)*COS($E82)+SIN($E82)*COS(P$12))/SIN($E82)*P$9)</f>
        <v>56.5925681295472</v>
      </c>
      <c r="DC82" s="0" t="n">
        <f aca="false">IF(Q$9=0,0,(SIN(Q$12)*COS($E82)+SIN($E82)*COS(Q$12))/SIN($E82)*Q$9)</f>
        <v>59.9113307571129</v>
      </c>
      <c r="DD82" s="0" t="n">
        <f aca="false">IF(R$9=0,0,(SIN(R$12)*COS($E82)+SIN($E82)*COS(R$12))/SIN($E82)*R$9)</f>
        <v>63.2292760528457</v>
      </c>
      <c r="DE82" s="0" t="n">
        <f aca="false">IF(S$9=0,0,(SIN(S$12)*COS($E82)+SIN($E82)*COS(S$12))/SIN($E82)*S$9)</f>
        <v>60.4172456163391</v>
      </c>
      <c r="DF82" s="0" t="n">
        <f aca="false">IF(T$9=0,0,(SIN(T$12)*COS($E82)+SIN($E82)*COS(T$12))/SIN($E82)*T$9)</f>
        <v>57.5741363838593</v>
      </c>
      <c r="DG82" s="0" t="n">
        <f aca="false">IF(U$9=0,0,(SIN(U$12)*COS($E82)+SIN($E82)*COS(U$12))/SIN($E82)*U$9)</f>
        <v>54.7026179460075</v>
      </c>
      <c r="DH82" s="0" t="n">
        <f aca="false">IF(V$9=0,0,(SIN(V$12)*COS($E82)+SIN($E82)*COS(V$12))/SIN($E82)*V$9)</f>
        <v>51.8053718586884</v>
      </c>
      <c r="DI82" s="0" t="n">
        <f aca="false">IF(W$9=0,0,(SIN(W$12)*COS($E82)+SIN($E82)*COS(W$12))/SIN($E82)*W$9)</f>
        <v>48.8850902758938</v>
      </c>
      <c r="DJ82" s="0" t="n">
        <f aca="false">IF(X$9=0,0,(SIN(X$12)*COS($E82)+SIN($E82)*COS(X$12))/SIN($E82)*X$9)</f>
        <v>47.1143570329608</v>
      </c>
      <c r="DK82" s="0" t="n">
        <f aca="false">IF(Y$9=0,0,(SIN(Y$12)*COS($E82)+SIN($E82)*COS(Y$12))/SIN($E82)*Y$9)</f>
        <v>45.3270685237896</v>
      </c>
      <c r="DL82" s="0" t="n">
        <f aca="false">IF(Z$9=0,0,(SIN(Z$12)*COS($E82)+SIN($E82)*COS(Z$12))/SIN($E82)*Z$9)</f>
        <v>43.5248708942648</v>
      </c>
      <c r="DM82" s="0" t="n">
        <f aca="false">IF(AA$9=0,0,(SIN(AA$12)*COS($E82)+SIN($E82)*COS(AA$12))/SIN($E82)*AA$9)</f>
        <v>41.7094151674308</v>
      </c>
      <c r="DN82" s="0" t="n">
        <f aca="false">IF(AB$9=0,0,(SIN(AB$12)*COS($E82)+SIN($E82)*COS(AB$12))/SIN($E82)*AB$9)</f>
        <v>39.8823564048765</v>
      </c>
      <c r="DO82" s="0" t="n">
        <f aca="false">IF(AC$9=0,0,(SIN(AC$12)*COS($E82)+SIN($E82)*COS(AC$12))/SIN($E82)*AC$9)</f>
        <v>38.6829844791856</v>
      </c>
      <c r="DP82" s="0" t="n">
        <f aca="false">IF(AD$9=0,0,(SIN(AD$12)*COS($E82)+SIN($E82)*COS(AD$12))/SIN($E82)*AD$9)</f>
        <v>37.4739677584365</v>
      </c>
      <c r="DQ82" s="0" t="n">
        <f aca="false">IF(AE$9=0,0,(SIN(AE$12)*COS($E82)+SIN($E82)*COS(AE$12))/SIN($E82)*AE$9)</f>
        <v>36.2563863130515</v>
      </c>
      <c r="DR82" s="0" t="n">
        <f aca="false">IF(AF$9=0,0,(SIN(AF$12)*COS($E82)+SIN($E82)*COS(AF$12))/SIN($E82)*AF$9)</f>
        <v>35.0313219541497</v>
      </c>
      <c r="DS82" s="0" t="n">
        <f aca="false">IF(AG$9=0,0,(SIN(AG$12)*COS($E82)+SIN($E82)*COS(AG$12))/SIN($E82)*AG$9)</f>
        <v>33.7998576874624</v>
      </c>
      <c r="DT82" s="0" t="n">
        <f aca="false">IF(AH$9=0,0,(SIN(AH$12)*COS($E82)+SIN($E82)*COS(AH$12))/SIN($E82)*AH$9)</f>
        <v>32.8792235474798</v>
      </c>
      <c r="DU82" s="0" t="n">
        <f aca="false">IF(AI$9=0,0,(SIN(AI$12)*COS($E82)+SIN($E82)*COS(AI$12))/SIN($E82)*AI$9)</f>
        <v>31.9527097371269</v>
      </c>
      <c r="DV82" s="0" t="n">
        <f aca="false">IF(AJ$9=0,0,(SIN(AJ$12)*COS($E82)+SIN($E82)*COS(AJ$12))/SIN($E82)*AJ$9)</f>
        <v>31.0211114191592</v>
      </c>
      <c r="DW82" s="0" t="n">
        <f aca="false">IF(AK$9=0,0,(SIN(AK$12)*COS($E82)+SIN($E82)*COS(AK$12))/SIN($E82)*AK$9)</f>
        <v>30.0852238891144</v>
      </c>
      <c r="DX82" s="0" t="n">
        <f aca="false">IF(AL$9=0,0,(SIN(AL$12)*COS($E82)+SIN($E82)*COS(AL$12))/SIN($E82)*AL$9)</f>
        <v>29.1458421772437</v>
      </c>
      <c r="DY82" s="0" t="n">
        <f aca="false">IF(AM$9=0,0,(SIN(AM$12)*COS($E82)+SIN($E82)*COS(AM$12))/SIN($E82)*AM$9)</f>
        <v>28.4111412440239</v>
      </c>
      <c r="DZ82" s="0" t="n">
        <f aca="false">IF(AN$9=0,0,(SIN(AN$12)*COS($E82)+SIN($E82)*COS(AN$12))/SIN($E82)*AN$9)</f>
        <v>27.6727994761185</v>
      </c>
      <c r="EA82" s="0" t="n">
        <f aca="false">IF(AO$9=0,0,(SIN(AO$12)*COS($E82)+SIN($E82)*COS(AO$12))/SIN($E82)*AO$9)</f>
        <v>26.9314200079681</v>
      </c>
      <c r="EB82" s="0" t="n">
        <f aca="false">IF(AP$9=0,0,(SIN(AP$12)*COS($E82)+SIN($E82)*COS(AP$12))/SIN($E82)*AP$9)</f>
        <v>26.1876052569615</v>
      </c>
      <c r="EC82" s="0" t="n">
        <f aca="false">IF(AQ$9=0,0,(SIN(AQ$12)*COS($E82)+SIN($E82)*COS(AQ$12))/SIN($E82)*AQ$9)</f>
        <v>25.4419566252216</v>
      </c>
      <c r="ED82" s="0" t="n">
        <f aca="false">IF(AR$9=0,0,(SIN(AR$12)*COS($E82)+SIN($E82)*COS(AR$12))/SIN($E82)*AR$9)</f>
        <v>24.8974928432381</v>
      </c>
      <c r="EE82" s="0" t="n">
        <f aca="false">IF(AS$9=0,0,(SIN(AS$12)*COS($E82)+SIN($E82)*COS(AS$12))/SIN($E82)*AS$9)</f>
        <v>24.3500364091043</v>
      </c>
      <c r="EF82" s="0" t="n">
        <f aca="false">IF(AT$9=0,0,(SIN(AT$12)*COS($E82)+SIN($E82)*COS(AT$12))/SIN($E82)*AT$9)</f>
        <v>23.8</v>
      </c>
      <c r="EG82" s="0" t="n">
        <f aca="false">IF(AU$9=0,0,(SIN(AU$12)*COS($E82)+SIN($E82)*COS(AU$12))/SIN($E82)*AU$9)</f>
        <v>23.2477956055076</v>
      </c>
      <c r="EH82" s="0" t="n">
        <f aca="false">IF(AV$9=0,0,(SIN(AV$12)*COS($E82)+SIN($E82)*COS(AV$12))/SIN($E82)*AV$9)</f>
        <v>22.6938343276558</v>
      </c>
      <c r="EI82" s="0" t="n">
        <f aca="false">IF(AW$9=0,0,(SIN(AW$12)*COS($E82)+SIN($E82)*COS(AW$12))/SIN($E82)*AW$9)</f>
        <v>22.1894643835404</v>
      </c>
      <c r="EJ82" s="0" t="n">
        <f aca="false">IF(AX$9=0,0,(SIN(AX$12)*COS($E82)+SIN($E82)*COS(AX$12))/SIN($E82)*AX$9)</f>
        <v>21.6833860738626</v>
      </c>
      <c r="EK82" s="0" t="n">
        <f aca="false">IF(AY$9=0,0,(SIN(AY$12)*COS($E82)+SIN($E82)*COS(AY$12))/SIN($E82)*AY$9)</f>
        <v>21.1759604492098</v>
      </c>
      <c r="EL82" s="0" t="n">
        <f aca="false">IF(AZ$9=0,0,(SIN(AZ$12)*COS($E82)+SIN($E82)*COS(AZ$12))/SIN($E82)*AZ$9)</f>
        <v>20.6675473690425</v>
      </c>
      <c r="EM82" s="0" t="n">
        <f aca="false">IF(BA$9=0,0,(SIN(BA$12)*COS($E82)+SIN($E82)*COS(BA$12))/SIN($E82)*BA$9)</f>
        <v>20.1585053295427</v>
      </c>
      <c r="EN82" s="0" t="n">
        <f aca="false">IF(BB$9=0,0,(SIN(BB$12)*COS($E82)+SIN($E82)*COS(BB$12))/SIN($E82)*BB$9)</f>
        <v>19.7393941598339</v>
      </c>
      <c r="EO82" s="0" t="n">
        <f aca="false">IF(BC$9=0,0,(SIN(BC$12)*COS($E82)+SIN($E82)*COS(BC$12))/SIN($E82)*BC$9)</f>
        <v>19.3186646780333</v>
      </c>
      <c r="EP82" s="0" t="n">
        <f aca="false">IF(BD$9=0,0,(SIN(BD$12)*COS($E82)+SIN($E82)*COS(BD$12))/SIN($E82)*BD$9)</f>
        <v>18.8965886146314</v>
      </c>
      <c r="EQ82" s="0" t="n">
        <f aca="false">IF(BE$9=0,0,(SIN(BE$12)*COS($E82)+SIN($E82)*COS(BE$12))/SIN($E82)*BE$9)</f>
        <v>18.4734367279598</v>
      </c>
      <c r="ER82" s="0" t="n">
        <f aca="false">IF(BF$9=0,0,(SIN(BF$12)*COS($E82)+SIN($E82)*COS(BF$12))/SIN($E82)*BF$9)</f>
        <v>18.0494786784037</v>
      </c>
      <c r="ES82" s="0" t="n">
        <f aca="false">IF(BG$9=0,0,(SIN(BG$12)*COS($E82)+SIN($E82)*COS(BG$12))/SIN($E82)*BG$9)</f>
        <v>18.1176399097966</v>
      </c>
      <c r="ET82" s="0" t="n">
        <f aca="false">IF(BH$9=0,0,(SIN(BH$12)*COS($E82)+SIN($E82)*COS(BH$12))/SIN($E82)*BH$9)</f>
        <v>18.1742131595655</v>
      </c>
      <c r="EU82" s="0" t="n">
        <f aca="false">IF(BI$9=0,0,(SIN(BI$12)*COS($E82)+SIN($E82)*COS(BI$12))/SIN($E82)*BI$9)</f>
        <v>18.2190190142405</v>
      </c>
      <c r="EV82" s="0" t="n">
        <f aca="false">IF(BJ$9=0,0,(SIN(BJ$12)*COS($E82)+SIN($E82)*COS(BJ$12))/SIN($E82)*BJ$9)</f>
        <v>18.2518835429447</v>
      </c>
      <c r="EW82" s="0" t="n">
        <f aca="false">IF(BK$9=0,0,(SIN(BK$12)*COS($E82)+SIN($E82)*COS(BK$12))/SIN($E82)*BK$9)</f>
        <v>18.2726383991993</v>
      </c>
      <c r="EX82" s="0" t="n">
        <f aca="false">IF(BL$9=0,0,(SIN(BL$12)*COS($E82)+SIN($E82)*COS(BL$12))/SIN($E82)*BL$9)</f>
        <v>18.4488376261259</v>
      </c>
      <c r="EY82" s="0" t="n">
        <f aca="false">IF(BM$9=0,0,(SIN(BM$12)*COS($E82)+SIN($E82)*COS(BM$12))/SIN($E82)*BM$9)</f>
        <v>18.6079828084185</v>
      </c>
      <c r="EZ82" s="0" t="n">
        <f aca="false">IF(BN$9=0,0,(SIN(BN$12)*COS($E82)+SIN($E82)*COS(BN$12))/SIN($E82)*BN$9)</f>
        <v>18.7497717892058</v>
      </c>
      <c r="FA82" s="0" t="n">
        <f aca="false">IF(BO$9=0,0,(SIN(BO$12)*COS($E82)+SIN($E82)*COS(BO$12))/SIN($E82)*BO$9)</f>
        <v>18.873911258771</v>
      </c>
      <c r="FB82" s="0" t="n">
        <f aca="false">IF(BP$9=0,0,(SIN(BP$12)*COS($E82)+SIN($E82)*COS(BP$12))/SIN($E82)*BP$9)</f>
        <v>18.9801169200848</v>
      </c>
      <c r="FC82" s="0" t="n">
        <f aca="false">IF(BQ$9=0,0,(SIN(BQ$12)*COS($E82)+SIN($E82)*COS(BQ$12))/SIN($E82)*BQ$9)</f>
        <v>19.1459426857951</v>
      </c>
      <c r="FD82" s="0" t="n">
        <f aca="false">IF(BR$9=0,0,(SIN(BR$12)*COS($E82)+SIN($E82)*COS(BR$12))/SIN($E82)*BR$9)</f>
        <v>19.2907367447169</v>
      </c>
      <c r="FE82" s="0" t="n">
        <f aca="false">IF(BS$9=0,0,(SIN(BS$12)*COS($E82)+SIN($E82)*COS(BS$12))/SIN($E82)*BS$9)</f>
        <v>19.4141728380874</v>
      </c>
      <c r="FF82" s="0" t="n">
        <f aca="false">IF(BT$9=0,0,(SIN(BT$12)*COS($E82)+SIN($E82)*COS(BT$12))/SIN($E82)*BT$9)</f>
        <v>19.5159359288996</v>
      </c>
      <c r="FG82" s="0" t="n">
        <f aca="false">IF(BU$9=0,0,(SIN(BU$12)*COS($E82)+SIN($E82)*COS(BU$12))/SIN($E82)*BU$9)</f>
        <v>19.5957223823755</v>
      </c>
      <c r="FH82" s="0" t="n">
        <f aca="false">IF(BV$9=0,0,(SIN(BV$12)*COS($E82)+SIN($E82)*COS(BV$12))/SIN($E82)*BV$9)</f>
        <v>19.7956549251379</v>
      </c>
      <c r="FI82" s="0" t="n">
        <f aca="false">IF(BW$9=0,0,(SIN(BW$12)*COS($E82)+SIN($E82)*COS(BW$12))/SIN($E82)*BW$9)</f>
        <v>19.9674742719975</v>
      </c>
      <c r="FJ82" s="0" t="n">
        <f aca="false">IF(BX$9=0,0,(SIN(BX$12)*COS($E82)+SIN($E82)*COS(BX$12))/SIN($E82)*BX$9)</f>
        <v>20.1107844275493</v>
      </c>
      <c r="FK82" s="0" t="n">
        <f aca="false">IF(BY$9=0,0,(SIN(BY$12)*COS($E82)+SIN($E82)*COS(BY$12))/SIN($E82)*BY$9)</f>
        <v>20.2252049120168</v>
      </c>
      <c r="FL82" s="0" t="n">
        <f aca="false">IF(BZ$9=0,0,(SIN(BZ$12)*COS($E82)+SIN($E82)*COS(BZ$12))/SIN($E82)*BZ$9)</f>
        <v>20.3103709797501</v>
      </c>
      <c r="FM82" s="0" t="n">
        <f aca="false">IF(CA$9=0,0,(SIN(CA$12)*COS($E82)+SIN($E82)*COS(CA$12))/SIN($E82)*CA$9)</f>
        <v>20.5580652820536</v>
      </c>
      <c r="FN82" s="0" t="n">
        <f aca="false">IF(CB$9=0,0,(SIN(CB$12)*COS($E82)+SIN($E82)*COS(CB$12))/SIN($E82)*CB$9)</f>
        <v>20.766865615896</v>
      </c>
      <c r="FO82" s="0" t="n">
        <f aca="false">IF(CC$9=0,0,(SIN(CC$12)*COS($E82)+SIN($E82)*COS(CC$12))/SIN($E82)*CC$9)</f>
        <v>20.936284197259</v>
      </c>
      <c r="FP82" s="0" t="n">
        <f aca="false">IF(CD$9=0,0,(SIN(CD$12)*COS($E82)+SIN($E82)*COS(CD$12))/SIN($E82)*CD$9)</f>
        <v>21.0658553073543</v>
      </c>
      <c r="FQ82" s="0" t="n">
        <f aca="false">IF(CE$9=0,0,(SIN(CE$12)*COS($E82)+SIN($E82)*COS(CE$12))/SIN($E82)*CE$9)</f>
        <v>21.1551355606289</v>
      </c>
      <c r="FR82" s="0" t="n">
        <f aca="false">IF(CF$9=0,0,(SIN(CF$12)*COS($E82)+SIN($E82)*COS(CF$12))/SIN($E82)*CF$9)</f>
        <v>21.5420611441839</v>
      </c>
      <c r="FS82" s="0" t="n">
        <f aca="false">IF(CG$9=0,0,(SIN(CG$12)*COS($E82)+SIN($E82)*COS(CG$12))/SIN($E82)*CG$9)</f>
        <v>21.8688736447928</v>
      </c>
      <c r="FT82" s="0" t="n">
        <f aca="false">IF(CH$9=0,0,(SIN(CH$12)*COS($E82)+SIN($E82)*COS(CH$12))/SIN($E82)*CH$9)</f>
        <v>22.134897667499</v>
      </c>
      <c r="FU82" s="0" t="n">
        <f aca="false">IF(CI$9=0,0,(SIN(CI$12)*COS($E82)+SIN($E82)*COS(CI$12))/SIN($E82)*CI$9)</f>
        <v>22.3394928217161</v>
      </c>
      <c r="FV82" s="0" t="n">
        <f aca="false">IF(CJ$9=0,0,(SIN(CJ$12)*COS($E82)+SIN($E82)*COS(CJ$12))/SIN($E82)*CJ$9)</f>
        <v>22.4820540866824</v>
      </c>
      <c r="FW82" s="0" t="n">
        <f aca="false">IF(CK$9=0,0,(SIN(CK$12)*COS($E82)+SIN($E82)*COS(CK$12))/SIN($E82)*CK$9)</f>
        <v>23.1900767394268</v>
      </c>
      <c r="FX82" s="0" t="n">
        <f aca="false">IF(CL$9=0,0,(SIN(CL$12)*COS($E82)+SIN($E82)*COS(CL$12))/SIN($E82)*CL$9)</f>
        <v>23.7917463558933</v>
      </c>
      <c r="FY82" s="0" t="n">
        <f aca="false">IF(CM$9=0,0,(SIN(CM$12)*COS($E82)+SIN($E82)*COS(CM$12))/SIN($E82)*CM$9)</f>
        <v>24.2860118608905</v>
      </c>
      <c r="FZ82" s="0" t="n">
        <f aca="false">IF(CN$9=0,0,(SIN(CN$12)*COS($E82)+SIN($E82)*COS(CN$12))/SIN($E82)*CN$9)</f>
        <v>24.671885404326</v>
      </c>
      <c r="GA82" s="0" t="n">
        <f aca="false">IF(CO$9=0,0,(SIN(CO$12)*COS($E82)+SIN($E82)*COS(CO$12))/SIN($E82)*CO$9)</f>
        <v>24.9484429171629</v>
      </c>
      <c r="GB82" s="0" t="n">
        <f aca="false">IF(CP$9=0,0,(SIN(CP$12)*COS($E82)+SIN($E82)*COS(CP$12))/SIN($E82)*CP$9)</f>
        <v>0</v>
      </c>
      <c r="GC82" s="0" t="n">
        <f aca="false">IF(CQ$9=0,0,(SIN(CQ$12)*COS($E82)+SIN($E82)*COS(CQ$12))/SIN($E82)*CQ$9)</f>
        <v>0</v>
      </c>
    </row>
    <row r="83" customFormat="false" ht="12.8" hidden="true" customHeight="false" outlineLevel="0" collapsed="false">
      <c r="A83" s="0" t="n">
        <f aca="false">MAX($F83:$CQ83)</f>
        <v>51.3068207100803</v>
      </c>
      <c r="B83" s="91" t="n">
        <f aca="false">IF(ISNA(INDEX(vmg!$B$6:$B$151,MATCH($C83,vmg!$F$6:$F$151,0))),IF(ISNA(INDEX(vmg!$B$6:$B$151,MATCH($C83,vmg!$D$6:$D$151,0))),0,INDEX(vmg!$B$6:$B$151,MATCH($C83,vmg!$D$6:$D$151,0))),INDEX(vmg!$B$6:$B$151,MATCH($C83,vmg!$F$6:$F$151,0)))</f>
        <v>57.968</v>
      </c>
      <c r="C83" s="90" t="n">
        <f aca="false">MOD(Best +D83,360)</f>
        <v>152</v>
      </c>
      <c r="D83" s="90" t="n">
        <f aca="false">D82+1</f>
        <v>71</v>
      </c>
      <c r="E83" s="1" t="n">
        <f aca="false">D83*PI()/180</f>
        <v>1.23918376891597</v>
      </c>
      <c r="F83" s="12" t="n">
        <f aca="false">IF(OR(F173=0,CR83=0),0,F173*CR83/(F173+CR83))</f>
        <v>33.79999885756</v>
      </c>
      <c r="G83" s="12" t="n">
        <f aca="false">IF(OR(G173=0,CS83=0),0,G173*CS83/(G173+CS83))</f>
        <v>34.7185909679359</v>
      </c>
      <c r="H83" s="12" t="n">
        <f aca="false">IF(OR(H173=0,CT83=0),0,H173*CT83/(H173+CT83))</f>
        <v>35.5947535641062</v>
      </c>
      <c r="I83" s="12" t="n">
        <f aca="false">IF(OR(I173=0,CU83=0),0,I173*CU83/(I173+CU83))</f>
        <v>37.0906344916777</v>
      </c>
      <c r="J83" s="12" t="n">
        <f aca="false">IF(OR(J173=0,CV83=0),0,J173*CV83/(J173+CV83))</f>
        <v>38.5136454161387</v>
      </c>
      <c r="K83" s="12" t="n">
        <f aca="false">IF(OR(K173=0,CW83=0),0,K173*CW83/(K173+CW83))</f>
        <v>39.8607606918323</v>
      </c>
      <c r="L83" s="12" t="n">
        <f aca="false">IF(OR(L173=0,CX83=0),0,L173*CX83/(L173+CX83))</f>
        <v>41.1296441670878</v>
      </c>
      <c r="M83" s="12" t="n">
        <f aca="false">IF(OR(M173=0,CY83=0),0,M173*CY83/(M173+CY83))</f>
        <v>42.318625267214</v>
      </c>
      <c r="N83" s="12" t="n">
        <f aca="false">IF(OR(N173=0,CZ83=0),0,N173*CZ83/(N173+CZ83))</f>
        <v>44.4191989106912</v>
      </c>
      <c r="O83" s="12" t="n">
        <f aca="false">IF(OR(O173=0,DA83=0),0,O173*DA83/(O173+DA83))</f>
        <v>46.3696108135475</v>
      </c>
      <c r="P83" s="12" t="n">
        <f aca="false">IF(OR(P173=0,DB83=0),0,P173*DB83/(P173+DB83))</f>
        <v>48.1677241907677</v>
      </c>
      <c r="Q83" s="12" t="n">
        <f aca="false">IF(OR(Q173=0,DC83=0),0,Q173*DC83/(Q173+DC83))</f>
        <v>49.8131001665227</v>
      </c>
      <c r="R83" s="12" t="n">
        <f aca="false">IF(OR(R173=0,DD83=0),0,R173*DD83/(R173+DD83))</f>
        <v>51.3068207100803</v>
      </c>
      <c r="S83" s="12" t="n">
        <f aca="false">IF(OR(S173=0,DE83=0),0,S173*DE83/(S173+DE83))</f>
        <v>48.7256296695138</v>
      </c>
      <c r="T83" s="12" t="n">
        <f aca="false">IF(OR(T173=0,DF83=0),0,T173*DF83/(T173+DF83))</f>
        <v>46.2180689522157</v>
      </c>
      <c r="U83" s="12" t="n">
        <f aca="false">IF(OR(U173=0,DG83=0),0,U173*DG83/(U173+DG83))</f>
        <v>43.77418925811</v>
      </c>
      <c r="V83" s="12" t="n">
        <f aca="false">IF(OR(V173=0,DH83=0),0,V173*DH83/(V173+DH83))</f>
        <v>41.3847545553266</v>
      </c>
      <c r="W83" s="12" t="n">
        <f aca="false">IF(OR(W173=0,DI83=0),0,W173*DI83/(W173+DI83))</f>
        <v>39.041104871367</v>
      </c>
      <c r="X83" s="12" t="n">
        <f aca="false">IF(OR(X173=0,DJ83=0),0,X173*DJ83/(X173+DJ83))</f>
        <v>37.4834819022035</v>
      </c>
      <c r="Y83" s="12" t="n">
        <f aca="false">IF(OR(Y173=0,DK83=0),0,Y173*DK83/(Y173+DK83))</f>
        <v>35.9562010357002</v>
      </c>
      <c r="Z83" s="12" t="n">
        <f aca="false">IF(OR(Z173=0,DL83=0),0,Z173*DL83/(Z173+DL83))</f>
        <v>34.4561583298122</v>
      </c>
      <c r="AA83" s="12" t="n">
        <f aca="false">IF(OR(AA173=0,DM83=0),0,AA173*DM83/(AA173+DM83))</f>
        <v>32.9804304481595</v>
      </c>
      <c r="AB83" s="12" t="n">
        <f aca="false">IF(OR(AB173=0,DN83=0),0,AB173*DN83/(AB173+DN83))</f>
        <v>31.5262496822435</v>
      </c>
      <c r="AC83" s="12" t="n">
        <f aca="false">IF(OR(AC173=0,DO83=0),0,AC173*DO83/(AC173+DO83))</f>
        <v>30.4913957451864</v>
      </c>
      <c r="AD83" s="12" t="n">
        <f aca="false">IF(OR(AD173=0,DP83=0),0,AD173*DP83/(AD173+DP83))</f>
        <v>29.471645791509</v>
      </c>
      <c r="AE83" s="12" t="n">
        <f aca="false">IF(OR(AE173=0,DQ83=0),0,AE173*DQ83/(AE173+DQ83))</f>
        <v>28.465917258835</v>
      </c>
      <c r="AF83" s="12" t="n">
        <f aca="false">IF(OR(AF173=0,DR83=0),0,AF173*DR83/(AF173+DR83))</f>
        <v>27.4731879170656</v>
      </c>
      <c r="AG83" s="12" t="n">
        <f aca="false">IF(OR(AG173=0,DS83=0),0,AG173*DS83/(AG173+DS83))</f>
        <v>26.4924904486723</v>
      </c>
      <c r="AH83" s="12" t="n">
        <f aca="false">IF(OR(AH173=0,DT83=0),0,AH173*DT83/(AH173+DT83))</f>
        <v>25.7184464450366</v>
      </c>
      <c r="AI83" s="12" t="n">
        <f aca="false">IF(OR(AI173=0,DU83=0),0,AI173*DU83/(AI173+DU83))</f>
        <v>24.9533297799339</v>
      </c>
      <c r="AJ83" s="12" t="n">
        <f aca="false">IF(OR(AJ173=0,DV83=0),0,AJ173*DV83/(AJ173+DV83))</f>
        <v>24.196697134846</v>
      </c>
      <c r="AK83" s="12" t="n">
        <f aca="false">IF(OR(AK173=0,DW83=0),0,AK173*DW83/(AK173+DW83))</f>
        <v>23.4481316065898</v>
      </c>
      <c r="AL83" s="12" t="n">
        <f aca="false">IF(OR(AL173=0,DX83=0),0,AL173*DX83/(AL173+DX83))</f>
        <v>22.7072412205746</v>
      </c>
      <c r="AM83" s="12" t="n">
        <f aca="false">IF(OR(AM173=0,DY83=0),0,AM173*DY83/(AM173+DY83))</f>
        <v>22.1006518036063</v>
      </c>
      <c r="AN83" s="12" t="n">
        <f aca="false">IF(OR(AN173=0,DZ83=0),0,AN173*DZ83/(AN173+DZ83))</f>
        <v>21.4998370745312</v>
      </c>
      <c r="AO83" s="12" t="n">
        <f aca="false">IF(OR(AO173=0,EA83=0),0,AO173*EA83/(AO173+EA83))</f>
        <v>20.9046266217776</v>
      </c>
      <c r="AP83" s="12" t="n">
        <f aca="false">IF(OR(AP173=0,EB83=0),0,AP173*EB83/(AP173+EB83))</f>
        <v>20.3148631205275</v>
      </c>
      <c r="AQ83" s="12" t="n">
        <f aca="false">IF(OR(AQ173=0,EC83=0),0,AQ173*EC83/(AQ173+EC83))</f>
        <v>19.7304019608164</v>
      </c>
      <c r="AR83" s="12" t="n">
        <f aca="false">IF(OR(AR173=0,ED83=0),0,AR173*ED83/(AR173+ED83))</f>
        <v>19.2741018847027</v>
      </c>
      <c r="AS83" s="12" t="n">
        <f aca="false">IF(OR(AS173=0,EE83=0),0,AS173*EE83/(AS173+EE83))</f>
        <v>18.8211970568689</v>
      </c>
      <c r="AT83" s="12" t="n">
        <f aca="false">IF(OR(AT173=0,EF83=0),0,AT173*EF83/(AT173+EF83))</f>
        <v>18.3716602671492</v>
      </c>
      <c r="AU83" s="12" t="n">
        <f aca="false">IF(OR(AU173=0,EG83=0),0,AU173*EG83/(AU173+EG83))</f>
        <v>17.9254694172452</v>
      </c>
      <c r="AV83" s="12" t="n">
        <f aca="false">IF(OR(AV173=0,EH83=0),0,AV173*EH83/(AV173+EH83))</f>
        <v>17.4826075070476</v>
      </c>
      <c r="AW83" s="12" t="n">
        <f aca="false">IF(OR(AW173=0,EI83=0),0,AW173*EI83/(AW173+EI83))</f>
        <v>17.0736542439393</v>
      </c>
      <c r="AX83" s="12" t="n">
        <f aca="false">IF(OR(AX173=0,EJ83=0),0,AX173*EJ83/(AX173+EJ83))</f>
        <v>16.6674804693932</v>
      </c>
      <c r="AY83" s="12" t="n">
        <f aca="false">IF(OR(AY173=0,EK83=0),0,AY173*EK83/(AY173+EK83))</f>
        <v>16.2640941720201</v>
      </c>
      <c r="AZ83" s="12" t="n">
        <f aca="false">IF(OR(AZ173=0,EL83=0),0,AZ173*EL83/(AZ173+EL83))</f>
        <v>15.8635070090591</v>
      </c>
      <c r="BA83" s="12" t="n">
        <f aca="false">IF(OR(BA173=0,EM83=0),0,BA173*EM83/(BA173+EM83))</f>
        <v>15.4657343454078</v>
      </c>
      <c r="BB83" s="12" t="n">
        <f aca="false">IF(OR(BB173=0,EN83=0),0,BB173*EN83/(BB173+EN83))</f>
        <v>15.1246424875054</v>
      </c>
      <c r="BC83" s="12" t="n">
        <f aca="false">IF(OR(BC173=0,EO83=0),0,BC173*EO83/(BC173+EO83))</f>
        <v>14.7853005871142</v>
      </c>
      <c r="BD83" s="12" t="n">
        <f aca="false">IF(OR(BD173=0,EP83=0),0,BD173*EP83/(BD173+EP83))</f>
        <v>14.447740523121</v>
      </c>
      <c r="BE83" s="12" t="n">
        <f aca="false">IF(OR(BE173=0,EQ83=0),0,BE173*EQ83/(BE173+EQ83))</f>
        <v>14.1119957589359</v>
      </c>
      <c r="BF83" s="12" t="n">
        <f aca="false">IF(OR(BF173=0,ER83=0),0,BF173*ER83/(BF173+ER83))</f>
        <v>13.7781013962928</v>
      </c>
      <c r="BG83" s="12" t="n">
        <f aca="false">IF(OR(BG173=0,ES83=0),0,BG173*ES83/(BG173+ES83))</f>
        <v>13.7361468868124</v>
      </c>
      <c r="BH83" s="12" t="n">
        <f aca="false">IF(OR(BH173=0,ET83=0),0,BH173*ET83/(BH173+ET83))</f>
        <v>13.6855552956256</v>
      </c>
      <c r="BI83" s="12" t="n">
        <f aca="false">IF(OR(BI173=0,EU83=0),0,BI173*EU83/(BI173+EU83))</f>
        <v>13.6264143972737</v>
      </c>
      <c r="BJ83" s="12" t="n">
        <f aca="false">IF(OR(BJ173=0,EV83=0),0,BJ173*EV83/(BJ173+EV83))</f>
        <v>13.5588142618555</v>
      </c>
      <c r="BK83" s="12" t="n">
        <f aca="false">IF(OR(BK173=0,EW83=0),0,BK173*EW83/(BK173+EW83))</f>
        <v>13.4828468776623</v>
      </c>
      <c r="BL83" s="12" t="n">
        <f aca="false">IF(OR(BL173=0,EX83=0),0,BL173*EX83/(BL173+EX83))</f>
        <v>13.4903122444232</v>
      </c>
      <c r="BM83" s="12" t="n">
        <f aca="false">IF(OR(BM173=0,EY83=0),0,BM173*EY83/(BM173+EY83))</f>
        <v>13.4843351779548</v>
      </c>
      <c r="BN83" s="12" t="n">
        <f aca="false">IF(OR(BN173=0,EZ83=0),0,BN173*EZ83/(BN173+EZ83))</f>
        <v>13.465122301542</v>
      </c>
      <c r="BO83" s="12" t="n">
        <f aca="false">IF(OR(BO173=0,FA83=0),0,BO173*FA83/(BO173+FA83))</f>
        <v>13.4328834471019</v>
      </c>
      <c r="BP83" s="12" t="n">
        <f aca="false">IF(OR(BP173=0,FB83=0),0,BP173*FB83/(BP173+FB83))</f>
        <v>13.3878307290602</v>
      </c>
      <c r="BQ83" s="12" t="n">
        <f aca="false">IF(OR(BQ173=0,FC83=0),0,BQ173*FC83/(BQ173+FC83))</f>
        <v>13.3690437858765</v>
      </c>
      <c r="BR83" s="12" t="n">
        <f aca="false">IF(OR(BR173=0,FD83=0),0,BR173*FD83/(BR173+FD83))</f>
        <v>13.3352007673965</v>
      </c>
      <c r="BS83" s="12" t="n">
        <f aca="false">IF(OR(BS173=0,FE83=0),0,BS173*FE83/(BS173+FE83))</f>
        <v>13.2865998129698</v>
      </c>
      <c r="BT83" s="12" t="n">
        <f aca="false">IF(OR(BT173=0,FF83=0),0,BT173*FF83/(BT173+FF83))</f>
        <v>13.2235378424988</v>
      </c>
      <c r="BU83" s="12" t="n">
        <f aca="false">IF(OR(BU173=0,FG83=0),0,BU173*FG83/(BU173+FG83))</f>
        <v>13.1463095887709</v>
      </c>
      <c r="BV83" s="12" t="n">
        <f aca="false">IF(OR(BV173=0,FH83=0),0,BV173*FH83/(BV173+FH83))</f>
        <v>13.1195504042033</v>
      </c>
      <c r="BW83" s="12" t="n">
        <f aca="false">IF(OR(BW173=0,FI83=0),0,BW173*FI83/(BW173+FI83))</f>
        <v>13.0740389954584</v>
      </c>
      <c r="BX83" s="12" t="n">
        <f aca="false">IF(OR(BX173=0,FJ83=0),0,BX173*FJ83/(BX173+FJ83))</f>
        <v>13.0102730385153</v>
      </c>
      <c r="BY83" s="12" t="n">
        <f aca="false">IF(OR(BY173=0,FK83=0),0,BY173*FK83/(BY173+FK83))</f>
        <v>12.9287394583679</v>
      </c>
      <c r="BZ83" s="12" t="n">
        <f aca="false">IF(OR(BZ173=0,FL83=0),0,BZ173*FL83/(BZ173+FL83))</f>
        <v>12.8299134224821</v>
      </c>
      <c r="CA83" s="12" t="n">
        <f aca="false">IF(OR(CA173=0,FM83=0),0,CA173*FM83/(CA173+FM83))</f>
        <v>12.7911423306007</v>
      </c>
      <c r="CB83" s="12" t="n">
        <f aca="false">IF(OR(CB173=0,FN83=0),0,CB173*FN83/(CB173+FN83))</f>
        <v>12.7285771070528</v>
      </c>
      <c r="CC83" s="12" t="n">
        <f aca="false">IF(OR(CC173=0,FO83=0),0,CC173*FO83/(CC173+FO83))</f>
        <v>12.6430632261395</v>
      </c>
      <c r="CD83" s="12" t="n">
        <f aca="false">IF(OR(CD173=0,FP83=0),0,CD173*FP83/(CD173+FP83))</f>
        <v>12.5354120840058</v>
      </c>
      <c r="CE83" s="12" t="n">
        <f aca="false">IF(OR(CE173=0,FQ83=0),0,CE173*FQ83/(CE173+FQ83))</f>
        <v>12.4064007951247</v>
      </c>
      <c r="CF83" s="12" t="n">
        <f aca="false">IF(OR(CF173=0,FR83=0),0,CF173*FR83/(CF173+FR83))</f>
        <v>12.3730734418717</v>
      </c>
      <c r="CG83" s="12" t="n">
        <f aca="false">IF(OR(CG173=0,FS83=0),0,CG173*FS83/(CG173+FS83))</f>
        <v>12.3058273081901</v>
      </c>
      <c r="CH83" s="12" t="n">
        <f aca="false">IF(OR(CH173=0,FT83=0),0,CH173*FT83/(CH173+FT83))</f>
        <v>12.2064088814272</v>
      </c>
      <c r="CI83" s="12" t="n">
        <f aca="false">IF(OR(CI173=0,FU83=0),0,CI173*FU83/(CI173+FU83))</f>
        <v>12.0764492931491</v>
      </c>
      <c r="CJ83" s="12" t="n">
        <f aca="false">IF(OR(CJ173=0,FV83=0),0,CJ173*FV83/(CJ173+FV83))</f>
        <v>11.9174701305498</v>
      </c>
      <c r="CK83" s="12" t="n">
        <f aca="false">IF(OR(CK173=0,FW83=0),0,CK173*FW83/(CK173+FW83))</f>
        <v>11.9055899851162</v>
      </c>
      <c r="CL83" s="12" t="n">
        <f aca="false">IF(OR(CL173=0,FX83=0),0,CL173*FX83/(CL173+FX83))</f>
        <v>11.8393814653615</v>
      </c>
      <c r="CM83" s="12" t="n">
        <f aca="false">IF(OR(CM173=0,FY83=0),0,CM173*FY83/(CM173+FY83))</f>
        <v>11.7232551647662</v>
      </c>
      <c r="CN83" s="12" t="n">
        <f aca="false">IF(OR(CN173=0,FZ83=0),0,CN173*FZ83/(CN173+FZ83))</f>
        <v>11.5611460890126</v>
      </c>
      <c r="CO83" s="12" t="n">
        <f aca="false">IF(OR(CO173=0,GA83=0),0,CO173*GA83/(CO173+GA83))</f>
        <v>11.3565679168446</v>
      </c>
      <c r="CP83" s="12" t="n">
        <f aca="false">IF(OR(CP173=0,GB83=0),0,CP173*GB83/(CP173+GB83))</f>
        <v>0</v>
      </c>
      <c r="CQ83" s="12" t="n">
        <f aca="false">IF(OR(CQ173=0,GC83=0),0,CQ173*GC83/(CQ173+GC83))</f>
        <v>0</v>
      </c>
      <c r="CR83" s="0" t="n">
        <f aca="false">IF(F$9=0,0,(SIN(F$12)*COS($E83)+SIN($E83)*COS(F$12))/SIN($E83)*F$9)</f>
        <v>33.8</v>
      </c>
      <c r="CS83" s="0" t="n">
        <f aca="false">IF(G$9=0,0,(SIN(G$12)*COS($E83)+SIN($E83)*COS(G$12))/SIN($E83)*G$9)</f>
        <v>35.1044107173275</v>
      </c>
      <c r="CT83" s="0" t="n">
        <f aca="false">IF(H$9=0,0,(SIN(H$12)*COS($E83)+SIN($E83)*COS(H$12))/SIN($E83)*H$9)</f>
        <v>36.4106767472524</v>
      </c>
      <c r="CU83" s="0" t="n">
        <f aca="false">IF(I$9=0,0,(SIN(I$12)*COS($E83)+SIN($E83)*COS(I$12))/SIN($E83)*I$9)</f>
        <v>38.4293794370323</v>
      </c>
      <c r="CV83" s="0" t="n">
        <f aca="false">IF(J$9=0,0,(SIN(J$12)*COS($E83)+SIN($E83)*COS(J$12))/SIN($E83)*J$9)</f>
        <v>40.4546919628755</v>
      </c>
      <c r="CW83" s="0" t="n">
        <f aca="false">IF(K$9=0,0,(SIN(K$12)*COS($E83)+SIN($E83)*COS(K$12))/SIN($E83)*K$9)</f>
        <v>42.4848798368286</v>
      </c>
      <c r="CX83" s="0" t="n">
        <f aca="false">IF(L$9=0,0,(SIN(L$12)*COS($E83)+SIN($E83)*COS(L$12))/SIN($E83)*L$9)</f>
        <v>44.5182018471099</v>
      </c>
      <c r="CY83" s="0" t="n">
        <f aca="false">IF(M$9=0,0,(SIN(M$12)*COS($E83)+SIN($E83)*COS(M$12))/SIN($E83)*M$9)</f>
        <v>46.5529109305138</v>
      </c>
      <c r="CZ83" s="0" t="n">
        <f aca="false">IF(N$9=0,0,(SIN(N$12)*COS($E83)+SIN($E83)*COS(N$12))/SIN($E83)*N$9)</f>
        <v>49.8330821006051</v>
      </c>
      <c r="DA83" s="0" t="n">
        <f aca="false">IF(O$9=0,0,(SIN(O$12)*COS($E83)+SIN($E83)*COS(O$12))/SIN($E83)*O$9)</f>
        <v>53.119205375513</v>
      </c>
      <c r="DB83" s="0" t="n">
        <f aca="false">IF(P$9=0,0,(SIN(P$12)*COS($E83)+SIN($E83)*COS(P$12))/SIN($E83)*P$9)</f>
        <v>56.4083792413396</v>
      </c>
      <c r="DC83" s="0" t="n">
        <f aca="false">IF(Q$9=0,0,(SIN(Q$12)*COS($E83)+SIN($E83)*COS(Q$12))/SIN($E83)*Q$9)</f>
        <v>59.6976953969326</v>
      </c>
      <c r="DD83" s="0" t="n">
        <f aca="false">IF(R$9=0,0,(SIN(R$12)*COS($E83)+SIN($E83)*COS(R$12))/SIN($E83)*R$9)</f>
        <v>62.9842402204863</v>
      </c>
      <c r="DE83" s="0" t="n">
        <f aca="false">IF(S$9=0,0,(SIN(S$12)*COS($E83)+SIN($E83)*COS(S$12))/SIN($E83)*S$9)</f>
        <v>60.1645000776507</v>
      </c>
      <c r="DF83" s="0" t="n">
        <f aca="false">IF(T$9=0,0,(SIN(T$12)*COS($E83)+SIN($E83)*COS(T$12))/SIN($E83)*T$9)</f>
        <v>57.3156286663546</v>
      </c>
      <c r="DG83" s="0" t="n">
        <f aca="false">IF(U$9=0,0,(SIN(U$12)*COS($E83)+SIN($E83)*COS(U$12))/SIN($E83)*U$9)</f>
        <v>54.4402895107375</v>
      </c>
      <c r="DH83" s="0" t="n">
        <f aca="false">IF(V$9=0,0,(SIN(V$12)*COS($E83)+SIN($E83)*COS(V$12))/SIN($E83)*V$9)</f>
        <v>51.5411569414528</v>
      </c>
      <c r="DI83" s="0" t="n">
        <f aca="false">IF(W$9=0,0,(SIN(W$12)*COS($E83)+SIN($E83)*COS(W$12))/SIN($E83)*W$9)</f>
        <v>48.6209147332078</v>
      </c>
      <c r="DJ83" s="0" t="n">
        <f aca="false">IF(X$9=0,0,(SIN(X$12)*COS($E83)+SIN($E83)*COS(X$12))/SIN($E83)*X$9)</f>
        <v>46.8454602992362</v>
      </c>
      <c r="DK83" s="0" t="n">
        <f aca="false">IF(Y$9=0,0,(SIN(Y$12)*COS($E83)+SIN($E83)*COS(Y$12))/SIN($E83)*Y$9)</f>
        <v>45.0546410185522</v>
      </c>
      <c r="DL83" s="0" t="n">
        <f aca="false">IF(Z$9=0,0,(SIN(Z$12)*COS($E83)+SIN($E83)*COS(Z$12))/SIN($E83)*Z$9)</f>
        <v>43.2500976577599</v>
      </c>
      <c r="DM83" s="0" t="n">
        <f aca="false">IF(AA$9=0,0,(SIN(AA$12)*COS($E83)+SIN($E83)*COS(AA$12))/SIN($E83)*AA$9)</f>
        <v>41.433475163951</v>
      </c>
      <c r="DN83" s="0" t="n">
        <f aca="false">IF(AB$9=0,0,(SIN(AB$12)*COS($E83)+SIN($E83)*COS(AB$12))/SIN($E83)*AB$9)</f>
        <v>39.6064218300098</v>
      </c>
      <c r="DO83" s="0" t="n">
        <f aca="false">IF(AC$9=0,0,(SIN(AC$12)*COS($E83)+SIN($E83)*COS(AC$12))/SIN($E83)*AC$9)</f>
        <v>38.403615081218</v>
      </c>
      <c r="DP83" s="0" t="n">
        <f aca="false">IF(AD$9=0,0,(SIN(AD$12)*COS($E83)+SIN($E83)*COS(AD$12))/SIN($E83)*AD$9)</f>
        <v>37.1919428662191</v>
      </c>
      <c r="DQ83" s="0" t="n">
        <f aca="false">IF(AE$9=0,0,(SIN(AE$12)*COS($E83)+SIN($E83)*COS(AE$12))/SIN($E83)*AE$9)</f>
        <v>35.9724808156583</v>
      </c>
      <c r="DR83" s="0" t="n">
        <f aca="false">IF(AF$9=0,0,(SIN(AF$12)*COS($E83)+SIN($E83)*COS(AF$12))/SIN($E83)*AF$9)</f>
        <v>34.7463058549683</v>
      </c>
      <c r="DS83" s="0" t="n">
        <f aca="false">IF(AG$9=0,0,(SIN(AG$12)*COS($E83)+SIN($E83)*COS(AG$12))/SIN($E83)*AG$9)</f>
        <v>33.5144956614358</v>
      </c>
      <c r="DT83" s="0" t="n">
        <f aca="false">IF(AH$9=0,0,(SIN(AH$12)*COS($E83)+SIN($E83)*COS(AH$12))/SIN($E83)*AH$9)</f>
        <v>32.5915080061074</v>
      </c>
      <c r="DU83" s="0" t="n">
        <f aca="false">IF(AI$9=0,0,(SIN(AI$12)*COS($E83)+SIN($E83)*COS(AI$12))/SIN($E83)*AI$9)</f>
        <v>31.6632126159921</v>
      </c>
      <c r="DV83" s="0" t="n">
        <f aca="false">IF(AJ$9=0,0,(SIN(AJ$12)*COS($E83)+SIN($E83)*COS(AJ$12))/SIN($E83)*AJ$9)</f>
        <v>30.7304006287065</v>
      </c>
      <c r="DW83" s="0" t="n">
        <f aca="false">IF(AK$9=0,0,(SIN(AK$12)*COS($E83)+SIN($E83)*COS(AK$12))/SIN($E83)*AK$9)</f>
        <v>29.7938629955289</v>
      </c>
      <c r="DX83" s="0" t="n">
        <f aca="false">IF(AL$9=0,0,(SIN(AL$12)*COS($E83)+SIN($E83)*COS(AL$12))/SIN($E83)*AL$9)</f>
        <v>28.8543900860898</v>
      </c>
      <c r="DY83" s="0" t="n">
        <f aca="false">IF(AM$9=0,0,(SIN(AM$12)*COS($E83)+SIN($E83)*COS(AM$12))/SIN($E83)*AM$9)</f>
        <v>28.1180122591571</v>
      </c>
      <c r="DZ83" s="0" t="n">
        <f aca="false">IF(AN$9=0,0,(SIN(AN$12)*COS($E83)+SIN($E83)*COS(AN$12))/SIN($E83)*AN$9)</f>
        <v>27.3784278940673</v>
      </c>
      <c r="EA83" s="0" t="n">
        <f aca="false">IF(AO$9=0,0,(SIN(AO$12)*COS($E83)+SIN($E83)*COS(AO$12))/SIN($E83)*AO$9)</f>
        <v>26.6362365410119</v>
      </c>
      <c r="EB83" s="0" t="n">
        <f aca="false">IF(AP$9=0,0,(SIN(AP$12)*COS($E83)+SIN($E83)*COS(AP$12))/SIN($E83)*AP$9)</f>
        <v>25.8920367980462</v>
      </c>
      <c r="EC83" s="0" t="n">
        <f aca="false">IF(AQ$9=0,0,(SIN(AQ$12)*COS($E83)+SIN($E83)*COS(AQ$12))/SIN($E83)*AQ$9)</f>
        <v>25.1464260152776</v>
      </c>
      <c r="ED83" s="0" t="n">
        <f aca="false">IF(AR$9=0,0,(SIN(AR$12)*COS($E83)+SIN($E83)*COS(AR$12))/SIN($E83)*AR$9)</f>
        <v>24.6000000000001</v>
      </c>
      <c r="EE83" s="0" t="n">
        <f aca="false">IF(AS$9=0,0,(SIN(AS$12)*COS($E83)+SIN($E83)*COS(AS$12))/SIN($E83)*AS$9)</f>
        <v>24.0508880627807</v>
      </c>
      <c r="EF83" s="0" t="n">
        <f aca="false">IF(AT$9=0,0,(SIN(AT$12)*COS($E83)+SIN($E83)*COS(AT$12))/SIN($E83)*AT$9)</f>
        <v>23.4995004054255</v>
      </c>
      <c r="EG83" s="0" t="n">
        <f aca="false">IF(AU$9=0,0,(SIN(AU$12)*COS($E83)+SIN($E83)*COS(AU$12))/SIN($E83)*AU$9)</f>
        <v>22.9462463845417</v>
      </c>
      <c r="EH83" s="0" t="n">
        <f aca="false">IF(AV$9=0,0,(SIN(AV$12)*COS($E83)+SIN($E83)*COS(AV$12))/SIN($E83)*AV$9)</f>
        <v>22.3915343133122</v>
      </c>
      <c r="EI83" s="0" t="n">
        <f aca="false">IF(AW$9=0,0,(SIN(AW$12)*COS($E83)+SIN($E83)*COS(AW$12))/SIN($E83)*AW$9)</f>
        <v>21.886012861676</v>
      </c>
      <c r="EJ83" s="0" t="n">
        <f aca="false">IF(AX$9=0,0,(SIN(AX$12)*COS($E83)+SIN($E83)*COS(AX$12))/SIN($E83)*AX$9)</f>
        <v>21.3790499771543</v>
      </c>
      <c r="EK83" s="0" t="n">
        <f aca="false">IF(AY$9=0,0,(SIN(AY$12)*COS($E83)+SIN($E83)*COS(AY$12))/SIN($E83)*AY$9)</f>
        <v>20.8710041133102</v>
      </c>
      <c r="EL83" s="0" t="n">
        <f aca="false">IF(AZ$9=0,0,(SIN(AZ$12)*COS($E83)+SIN($E83)*COS(AZ$12))/SIN($E83)*AZ$9)</f>
        <v>20.3622323997801</v>
      </c>
      <c r="EM83" s="0" t="n">
        <f aca="false">IF(BA$9=0,0,(SIN(BA$12)*COS($E83)+SIN($E83)*COS(BA$12))/SIN($E83)*BA$9)</f>
        <v>19.8530904718425</v>
      </c>
      <c r="EN83" s="0" t="n">
        <f aca="false">IF(BB$9=0,0,(SIN(BB$12)*COS($E83)+SIN($E83)*COS(BB$12))/SIN($E83)*BB$9)</f>
        <v>19.4327338264488</v>
      </c>
      <c r="EO83" s="0" t="n">
        <f aca="false">IF(BC$9=0,0,(SIN(BC$12)*COS($E83)+SIN($E83)*COS(BC$12))/SIN($E83)*BC$9)</f>
        <v>19.0109678908807</v>
      </c>
      <c r="EP83" s="0" t="n">
        <f aca="false">IF(BD$9=0,0,(SIN(BD$12)*COS($E83)+SIN($E83)*COS(BD$12))/SIN($E83)*BD$9)</f>
        <v>18.5880624528778</v>
      </c>
      <c r="EQ83" s="0" t="n">
        <f aca="false">IF(BE$9=0,0,(SIN(BE$12)*COS($E83)+SIN($E83)*COS(BE$12))/SIN($E83)*BE$9)</f>
        <v>18.1642862304147</v>
      </c>
      <c r="ER83" s="0" t="n">
        <f aca="false">IF(BF$9=0,0,(SIN(BF$12)*COS($E83)+SIN($E83)*COS(BF$12))/SIN($E83)*BF$9)</f>
        <v>17.7399067472331</v>
      </c>
      <c r="ES83" s="0" t="n">
        <f aca="false">IF(BG$9=0,0,(SIN(BG$12)*COS($E83)+SIN($E83)*COS(BG$12))/SIN($E83)*BG$9)</f>
        <v>17.7991878289647</v>
      </c>
      <c r="ET83" s="0" t="n">
        <f aca="false">IF(BH$9=0,0,(SIN(BH$12)*COS($E83)+SIN($E83)*COS(BH$12))/SIN($E83)*BH$9)</f>
        <v>17.8468541473734</v>
      </c>
      <c r="EU83" s="0" t="n">
        <f aca="false">IF(BI$9=0,0,(SIN(BI$12)*COS($E83)+SIN($E83)*COS(BI$12))/SIN($E83)*BI$9)</f>
        <v>17.8827318878628</v>
      </c>
      <c r="EV83" s="0" t="n">
        <f aca="false">IF(BJ$9=0,0,(SIN(BJ$12)*COS($E83)+SIN($E83)*COS(BJ$12))/SIN($E83)*BJ$9)</f>
        <v>17.906652761709</v>
      </c>
      <c r="EW83" s="0" t="n">
        <f aca="false">IF(BK$9=0,0,(SIN(BK$12)*COS($E83)+SIN($E83)*COS(BK$12))/SIN($E83)*BK$9)</f>
        <v>17.9184541052573</v>
      </c>
      <c r="EX83" s="0" t="n">
        <f aca="false">IF(BL$9=0,0,(SIN(BL$12)*COS($E83)+SIN($E83)*COS(BL$12))/SIN($E83)*BL$9)</f>
        <v>18.0823641050271</v>
      </c>
      <c r="EY83" s="0" t="n">
        <f aca="false">IF(BM$9=0,0,(SIN(BM$12)*COS($E83)+SIN($E83)*COS(BM$12))/SIN($E83)*BM$9)</f>
        <v>18.2291500293921</v>
      </c>
      <c r="EZ83" s="0" t="n">
        <f aca="false">IF(BN$9=0,0,(SIN(BN$12)*COS($E83)+SIN($E83)*COS(BN$12))/SIN($E83)*BN$9)</f>
        <v>18.3585185876663</v>
      </c>
      <c r="FA83" s="0" t="n">
        <f aca="false">IF(BO$9=0,0,(SIN(BO$12)*COS($E83)+SIN($E83)*COS(BO$12))/SIN($E83)*BO$9)</f>
        <v>18.4701854087312</v>
      </c>
      <c r="FB83" s="0" t="n">
        <f aca="false">IF(BP$9=0,0,(SIN(BP$12)*COS($E83)+SIN($E83)*COS(BP$12))/SIN($E83)*BP$9)</f>
        <v>18.5638752022767</v>
      </c>
      <c r="FC83" s="0" t="n">
        <f aca="false">IF(BQ$9=0,0,(SIN(BQ$12)*COS($E83)+SIN($E83)*COS(BQ$12))/SIN($E83)*BQ$9)</f>
        <v>18.7154007811158</v>
      </c>
      <c r="FD83" s="0" t="n">
        <f aca="false">IF(BR$9=0,0,(SIN(BR$12)*COS($E83)+SIN($E83)*COS(BR$12))/SIN($E83)*BR$9)</f>
        <v>18.8458390408739</v>
      </c>
      <c r="FE83" s="0" t="n">
        <f aca="false">IF(BS$9=0,0,(SIN(BS$12)*COS($E83)+SIN($E83)*COS(BS$12))/SIN($E83)*BS$9)</f>
        <v>18.9548745210873</v>
      </c>
      <c r="FF83" s="0" t="n">
        <f aca="false">IF(BT$9=0,0,(SIN(BT$12)*COS($E83)+SIN($E83)*COS(BT$12))/SIN($E83)*BT$9)</f>
        <v>19.0422030516299</v>
      </c>
      <c r="FG83" s="0" t="n">
        <f aca="false">IF(BU$9=0,0,(SIN(BU$12)*COS($E83)+SIN($E83)*COS(BU$12))/SIN($E83)*BU$9)</f>
        <v>19.107531927903</v>
      </c>
      <c r="FH83" s="0" t="n">
        <f aca="false">IF(BV$9=0,0,(SIN(BV$12)*COS($E83)+SIN($E83)*COS(BV$12))/SIN($E83)*BV$9)</f>
        <v>19.2893524004812</v>
      </c>
      <c r="FI83" s="0" t="n">
        <f aca="false">IF(BW$9=0,0,(SIN(BW$12)*COS($E83)+SIN($E83)*COS(BW$12))/SIN($E83)*BW$9)</f>
        <v>19.44300843099</v>
      </c>
      <c r="FJ83" s="0" t="n">
        <f aca="false">IF(BX$9=0,0,(SIN(BX$12)*COS($E83)+SIN($E83)*COS(BX$12))/SIN($E83)*BX$9)</f>
        <v>19.5681184636038</v>
      </c>
      <c r="FK83" s="0" t="n">
        <f aca="false">IF(BY$9=0,0,(SIN(BY$12)*COS($E83)+SIN($E83)*COS(BY$12))/SIN($E83)*BY$9)</f>
        <v>19.6643165292124</v>
      </c>
      <c r="FL83" s="0" t="n">
        <f aca="false">IF(BZ$9=0,0,(SIN(BZ$12)*COS($E83)+SIN($E83)*COS(BZ$12))/SIN($E83)*BZ$9)</f>
        <v>19.7312524567678</v>
      </c>
      <c r="FM83" s="0" t="n">
        <f aca="false">IF(CA$9=0,0,(SIN(CA$12)*COS($E83)+SIN($E83)*COS(CA$12))/SIN($E83)*CA$9)</f>
        <v>19.9550882293657</v>
      </c>
      <c r="FN83" s="0" t="n">
        <f aca="false">IF(CB$9=0,0,(SIN(CB$12)*COS($E83)+SIN($E83)*COS(CB$12))/SIN($E83)*CB$9)</f>
        <v>20.1399932040305</v>
      </c>
      <c r="FO83" s="0" t="n">
        <f aca="false">IF(CC$9=0,0,(SIN(CC$12)*COS($E83)+SIN($E83)*COS(CC$12))/SIN($E83)*CC$9)</f>
        <v>20.2854994962836</v>
      </c>
      <c r="FP83" s="0" t="n">
        <f aca="false">IF(CD$9=0,0,(SIN(CD$12)*COS($E83)+SIN($E83)*COS(CD$12))/SIN($E83)*CD$9)</f>
        <v>20.3911613553561</v>
      </c>
      <c r="FQ83" s="0" t="n">
        <f aca="false">IF(CE$9=0,0,(SIN(CE$12)*COS($E83)+SIN($E83)*COS(CE$12))/SIN($E83)*CE$9)</f>
        <v>20.4565554222477</v>
      </c>
      <c r="FR83" s="0" t="n">
        <f aca="false">IF(CF$9=0,0,(SIN(CF$12)*COS($E83)+SIN($E83)*COS(CF$12))/SIN($E83)*CF$9)</f>
        <v>20.8081099296157</v>
      </c>
      <c r="FS83" s="0" t="n">
        <f aca="false">IF(CG$9=0,0,(SIN(CG$12)*COS($E83)+SIN($E83)*COS(CG$12))/SIN($E83)*CG$9)</f>
        <v>21.0995325896743</v>
      </c>
      <c r="FT83" s="0" t="n">
        <f aca="false">IF(CH$9=0,0,(SIN(CH$12)*COS($E83)+SIN($E83)*COS(CH$12))/SIN($E83)*CH$9)</f>
        <v>21.3301787217287</v>
      </c>
      <c r="FU83" s="0" t="n">
        <f aca="false">IF(CI$9=0,0,(SIN(CI$12)*COS($E83)+SIN($E83)*COS(CI$12))/SIN($E83)*CI$9)</f>
        <v>21.4994387135591</v>
      </c>
      <c r="FV83" s="0" t="n">
        <f aca="false">IF(CJ$9=0,0,(SIN(CJ$12)*COS($E83)+SIN($E83)*COS(CJ$12))/SIN($E83)*CJ$9)</f>
        <v>21.606738371407</v>
      </c>
      <c r="FW83" s="0" t="n">
        <f aca="false">IF(CK$9=0,0,(SIN(CK$12)*COS($E83)+SIN($E83)*COS(CK$12))/SIN($E83)*CK$9)</f>
        <v>22.2542587622232</v>
      </c>
      <c r="FX83" s="0" t="n">
        <f aca="false">IF(CL$9=0,0,(SIN(CL$12)*COS($E83)+SIN($E83)*COS(CL$12))/SIN($E83)*CL$9)</f>
        <v>22.7954605070706</v>
      </c>
      <c r="FY83" s="0" t="n">
        <f aca="false">IF(CM$9=0,0,(SIN(CM$12)*COS($E83)+SIN($E83)*COS(CM$12))/SIN($E83)*CM$9)</f>
        <v>23.2293466177242</v>
      </c>
      <c r="FZ83" s="0" t="n">
        <f aca="false">IF(CN$9=0,0,(SIN(CN$12)*COS($E83)+SIN($E83)*COS(CN$12))/SIN($E83)*CN$9)</f>
        <v>23.554983369599</v>
      </c>
      <c r="GA83" s="0" t="n">
        <f aca="false">IF(CO$9=0,0,(SIN(CO$12)*COS($E83)+SIN($E83)*COS(CO$12))/SIN($E83)*CO$9)</f>
        <v>23.7715008303336</v>
      </c>
      <c r="GB83" s="0" t="n">
        <f aca="false">IF(CP$9=0,0,(SIN(CP$12)*COS($E83)+SIN($E83)*COS(CP$12))/SIN($E83)*CP$9)</f>
        <v>0</v>
      </c>
      <c r="GC83" s="0" t="n">
        <f aca="false">IF(CQ$9=0,0,(SIN(CQ$12)*COS($E83)+SIN($E83)*COS(CQ$12))/SIN($E83)*CQ$9)</f>
        <v>0</v>
      </c>
    </row>
    <row r="84" customFormat="false" ht="12.8" hidden="true" customHeight="false" outlineLevel="0" collapsed="false">
      <c r="A84" s="0" t="n">
        <f aca="false">MAX($F84:$CQ84)</f>
        <v>51.1999094452688</v>
      </c>
      <c r="B84" s="91" t="n">
        <f aca="false">IF(ISNA(INDEX(vmg!$B$6:$B$151,MATCH($C84,vmg!$F$6:$F$151,0))),IF(ISNA(INDEX(vmg!$B$6:$B$151,MATCH($C84,vmg!$D$6:$D$151,0))),0,INDEX(vmg!$B$6:$B$151,MATCH($C84,vmg!$D$6:$D$151,0))),INDEX(vmg!$B$6:$B$151,MATCH($C84,vmg!$F$6:$F$151,0)))</f>
        <v>58.184</v>
      </c>
      <c r="C84" s="90" t="n">
        <f aca="false">MOD(Best +D84,360)</f>
        <v>153</v>
      </c>
      <c r="D84" s="90" t="n">
        <f aca="false">D83+1</f>
        <v>72</v>
      </c>
      <c r="E84" s="1" t="n">
        <f aca="false">D84*PI()/180</f>
        <v>1.25663706143592</v>
      </c>
      <c r="F84" s="12" t="n">
        <f aca="false">IF(OR(F174=0,CR84=0),0,F174*CR84/(F174+CR84))</f>
        <v>33.79999885756</v>
      </c>
      <c r="G84" s="12" t="n">
        <f aca="false">IF(OR(G174=0,CS84=0),0,G174*CS84/(G174+CS84))</f>
        <v>34.7105291219623</v>
      </c>
      <c r="H84" s="12" t="n">
        <f aca="false">IF(OR(H174=0,CT84=0),0,H174*CT84/(H174+CT84))</f>
        <v>35.5785012410525</v>
      </c>
      <c r="I84" s="12" t="n">
        <f aca="false">IF(OR(I174=0,CU84=0),0,I174*CU84/(I174+CU84))</f>
        <v>37.065861850334</v>
      </c>
      <c r="J84" s="12" t="n">
        <f aca="false">IF(OR(J174=0,CV84=0),0,J174*CV84/(J174+CV84))</f>
        <v>38.4801713352991</v>
      </c>
      <c r="K84" s="12" t="n">
        <f aca="false">IF(OR(K174=0,CW84=0),0,K174*CW84/(K174+CW84))</f>
        <v>39.8184556805288</v>
      </c>
      <c r="L84" s="12" t="n">
        <f aca="false">IF(OR(L174=0,CX84=0),0,L174*CX84/(L174+CX84))</f>
        <v>41.0784227007892</v>
      </c>
      <c r="M84" s="12" t="n">
        <f aca="false">IF(OR(M174=0,CY84=0),0,M174*CY84/(M174+CY84))</f>
        <v>42.2584383899175</v>
      </c>
      <c r="N84" s="12" t="n">
        <f aca="false">IF(OR(N174=0,CZ84=0),0,N174*CZ84/(N174+CZ84))</f>
        <v>44.3494716038168</v>
      </c>
      <c r="O84" s="12" t="n">
        <f aca="false">IF(OR(O174=0,DA84=0),0,O174*DA84/(O174+DA84))</f>
        <v>46.2904045102676</v>
      </c>
      <c r="P84" s="12" t="n">
        <f aca="false">IF(OR(P174=0,DB84=0),0,P174*DB84/(P174+DB84))</f>
        <v>48.0791452122203</v>
      </c>
      <c r="Q84" s="12" t="n">
        <f aca="false">IF(OR(Q174=0,DC84=0),0,Q174*DC84/(Q174+DC84))</f>
        <v>49.715282078399</v>
      </c>
      <c r="R84" s="12" t="n">
        <f aca="false">IF(OR(R174=0,DD84=0),0,R174*DD84/(R174+DD84))</f>
        <v>51.1999094452688</v>
      </c>
      <c r="S84" s="12" t="n">
        <f aca="false">IF(OR(S174=0,DE84=0),0,S174*DE84/(S174+DE84))</f>
        <v>48.6113118790283</v>
      </c>
      <c r="T84" s="12" t="n">
        <f aca="false">IF(OR(T174=0,DF84=0),0,T174*DF84/(T174+DF84))</f>
        <v>46.0970180627821</v>
      </c>
      <c r="U84" s="12" t="n">
        <f aca="false">IF(OR(U174=0,DG84=0),0,U174*DG84/(U174+DG84))</f>
        <v>43.647133321132</v>
      </c>
      <c r="V84" s="12" t="n">
        <f aca="false">IF(OR(V174=0,DH84=0),0,V174*DH84/(V174+DH84))</f>
        <v>41.2524756789106</v>
      </c>
      <c r="W84" s="12" t="n">
        <f aca="false">IF(OR(W174=0,DI84=0),0,W174*DI84/(W174+DI84))</f>
        <v>38.9044404638464</v>
      </c>
      <c r="X84" s="12" t="n">
        <f aca="false">IF(OR(X174=0,DJ84=0),0,X174*DJ84/(X174+DJ84))</f>
        <v>37.341892355655</v>
      </c>
      <c r="Y84" s="12" t="n">
        <f aca="false">IF(OR(Y174=0,DK84=0),0,Y174*DK84/(Y174+DK84))</f>
        <v>35.8101850386813</v>
      </c>
      <c r="Z84" s="12" t="n">
        <f aca="false">IF(OR(Z174=0,DL84=0),0,Z174*DL84/(Z174+DL84))</f>
        <v>34.3062314639567</v>
      </c>
      <c r="AA84" s="12" t="n">
        <f aca="false">IF(OR(AA174=0,DM84=0),0,AA174*DM84/(AA174+DM84))</f>
        <v>32.8271259887508</v>
      </c>
      <c r="AB84" s="12" t="n">
        <f aca="false">IF(OR(AB174=0,DN84=0),0,AB174*DN84/(AB174+DN84))</f>
        <v>31.3701197177298</v>
      </c>
      <c r="AC84" s="12" t="n">
        <f aca="false">IF(OR(AC174=0,DO84=0),0,AC174*DO84/(AC174+DO84))</f>
        <v>30.3316872811826</v>
      </c>
      <c r="AD84" s="12" t="n">
        <f aca="false">IF(OR(AD174=0,DP84=0),0,AD174*DP84/(AD174+DP84))</f>
        <v>29.3087141544663</v>
      </c>
      <c r="AE84" s="12" t="n">
        <f aca="false">IF(OR(AE174=0,DQ84=0),0,AE174*DQ84/(AE174+DQ84))</f>
        <v>28.3001235520064</v>
      </c>
      <c r="AF84" s="12" t="n">
        <f aca="false">IF(OR(AF174=0,DR84=0),0,AF174*DR84/(AF174+DR84))</f>
        <v>27.3048995060262</v>
      </c>
      <c r="AG84" s="12" t="n">
        <f aca="false">IF(OR(AG174=0,DS84=0),0,AG174*DS84/(AG174+DS84))</f>
        <v>26.322081509248</v>
      </c>
      <c r="AH84" s="12" t="n">
        <f aca="false">IF(OR(AH174=0,DT84=0),0,AH174*DT84/(AH174+DT84))</f>
        <v>25.545370139201</v>
      </c>
      <c r="AI84" s="12" t="n">
        <f aca="false">IF(OR(AI174=0,DU84=0),0,AI174*DU84/(AI174+DU84))</f>
        <v>24.7778615088443</v>
      </c>
      <c r="AJ84" s="12" t="n">
        <f aca="false">IF(OR(AJ174=0,DV84=0),0,AJ174*DV84/(AJ174+DV84))</f>
        <v>24.0191148991643</v>
      </c>
      <c r="AK84" s="12" t="n">
        <f aca="false">IF(OR(AK174=0,DW84=0),0,AK174*DW84/(AK174+DW84))</f>
        <v>23.2687163020649</v>
      </c>
      <c r="AL84" s="12" t="n">
        <f aca="false">IF(OR(AL174=0,DX84=0),0,AL174*DX84/(AL174+DX84))</f>
        <v>22.5262769478136</v>
      </c>
      <c r="AM84" s="12" t="n">
        <f aca="false">IF(OR(AM174=0,DY84=0),0,AM174*DY84/(AM174+DY84))</f>
        <v>21.9176299742975</v>
      </c>
      <c r="AN84" s="12" t="n">
        <f aca="false">IF(OR(AN174=0,DZ84=0),0,AN174*DZ84/(AN174+DZ84))</f>
        <v>21.3149749193473</v>
      </c>
      <c r="AO84" s="12" t="n">
        <f aca="false">IF(OR(AO174=0,EA84=0),0,AO174*EA84/(AO174+EA84))</f>
        <v>20.7181425099356</v>
      </c>
      <c r="AP84" s="12" t="n">
        <f aca="false">IF(OR(AP174=0,EB84=0),0,AP174*EB84/(AP174+EB84))</f>
        <v>20.126976726862</v>
      </c>
      <c r="AQ84" s="12" t="n">
        <f aca="false">IF(OR(AQ174=0,EC84=0),0,AQ174*EC84/(AQ174+EC84))</f>
        <v>19.5413344338433</v>
      </c>
      <c r="AR84" s="12" t="n">
        <f aca="false">IF(OR(AR174=0,ED84=0),0,AR174*ED84/(AR174+ED84))</f>
        <v>19.0831069741842</v>
      </c>
      <c r="AS84" s="12" t="n">
        <f aca="false">IF(OR(AS174=0,EE84=0),0,AS174*EE84/(AS174+EE84))</f>
        <v>18.6284298172903</v>
      </c>
      <c r="AT84" s="12" t="n">
        <f aca="false">IF(OR(AT174=0,EF84=0),0,AT174*EF84/(AT174+EF84))</f>
        <v>18.1772757133444</v>
      </c>
      <c r="AU84" s="12" t="n">
        <f aca="false">IF(OR(AU174=0,EG84=0),0,AU174*EG84/(AU174+EG84))</f>
        <v>17.7296225964248</v>
      </c>
      <c r="AV84" s="12" t="n">
        <f aca="false">IF(OR(AV174=0,EH84=0),0,AV174*EH84/(AV174+EH84))</f>
        <v>17.2854535682435</v>
      </c>
      <c r="AW84" s="12" t="n">
        <f aca="false">IF(OR(AW174=0,EI84=0),0,AW174*EI84/(AW174+EI84))</f>
        <v>16.875055936381</v>
      </c>
      <c r="AX84" s="12" t="n">
        <f aca="false">IF(OR(AX174=0,EJ84=0),0,AX174*EJ84/(AX174+EJ84))</f>
        <v>16.467576482005</v>
      </c>
      <c r="AY84" s="12" t="n">
        <f aca="false">IF(OR(AY174=0,EK84=0),0,AY174*EK84/(AY174+EK84))</f>
        <v>16.0630231531865</v>
      </c>
      <c r="AZ84" s="12" t="n">
        <f aca="false">IF(OR(AZ174=0,EL84=0),0,AZ174*EL84/(AZ174+EL84))</f>
        <v>15.6614076136368</v>
      </c>
      <c r="BA84" s="12" t="n">
        <f aca="false">IF(OR(BA174=0,EM84=0),0,BA174*EM84/(BA174+EM84))</f>
        <v>15.2627452790034</v>
      </c>
      <c r="BB84" s="12" t="n">
        <f aca="false">IF(OR(BB174=0,EN84=0),0,BB174*EN84/(BB174+EN84))</f>
        <v>14.9202868666205</v>
      </c>
      <c r="BC84" s="12" t="n">
        <f aca="false">IF(OR(BC174=0,EO84=0),0,BC174*EO84/(BC174+EO84))</f>
        <v>14.5796875546264</v>
      </c>
      <c r="BD84" s="12" t="n">
        <f aca="false">IF(OR(BD174=0,EP84=0),0,BD174*EP84/(BD174+EP84))</f>
        <v>14.2409789693706</v>
      </c>
      <c r="BE84" s="12" t="n">
        <f aca="false">IF(OR(BE174=0,EQ84=0),0,BE174*EQ84/(BE174+EQ84))</f>
        <v>13.9041943457889</v>
      </c>
      <c r="BF84" s="12" t="n">
        <f aca="false">IF(OR(BF174=0,ER84=0),0,BF174*ER84/(BF174+ER84))</f>
        <v>13.5693685791054</v>
      </c>
      <c r="BG84" s="12" t="n">
        <f aca="false">IF(OR(BG174=0,ES84=0),0,BG174*ES84/(BG174+ES84))</f>
        <v>13.522691933816</v>
      </c>
      <c r="BH84" s="12" t="n">
        <f aca="false">IF(OR(BH174=0,ET84=0),0,BH174*ET84/(BH174+ET84))</f>
        <v>13.46739952841</v>
      </c>
      <c r="BI84" s="12" t="n">
        <f aca="false">IF(OR(BI174=0,EU84=0),0,BI174*EU84/(BI174+EU84))</f>
        <v>13.403580450101</v>
      </c>
      <c r="BJ84" s="12" t="n">
        <f aca="false">IF(OR(BJ174=0,EV84=0),0,BJ174*EV84/(BJ174+EV84))</f>
        <v>13.331326022541</v>
      </c>
      <c r="BK84" s="12" t="n">
        <f aca="false">IF(OR(BK174=0,EW84=0),0,BK174*EW84/(BK174+EW84))</f>
        <v>13.2507294322294</v>
      </c>
      <c r="BL84" s="12" t="n">
        <f aca="false">IF(OR(BL174=0,EX84=0),0,BL174*EX84/(BL174+EX84))</f>
        <v>13.2521897748811</v>
      </c>
      <c r="BM84" s="12" t="n">
        <f aca="false">IF(OR(BM174=0,EY84=0),0,BM174*EY84/(BM174+EY84))</f>
        <v>13.2402427569256</v>
      </c>
      <c r="BN84" s="12" t="n">
        <f aca="false">IF(OR(BN174=0,EZ84=0),0,BN174*EZ84/(BN174+EZ84))</f>
        <v>13.2150964151394</v>
      </c>
      <c r="BO84" s="12" t="n">
        <f aca="false">IF(OR(BO174=0,FA84=0),0,BO174*FA84/(BO174+FA84))</f>
        <v>13.1769618767307</v>
      </c>
      <c r="BP84" s="12" t="n">
        <f aca="false">IF(OR(BP174=0,FB84=0),0,BP174*FB84/(BP174+FB84))</f>
        <v>13.1260524435462</v>
      </c>
      <c r="BQ84" s="12" t="n">
        <f aca="false">IF(OR(BQ174=0,FC84=0),0,BQ174*FC84/(BQ174+FC84))</f>
        <v>13.1007724200774</v>
      </c>
      <c r="BR84" s="12" t="n">
        <f aca="false">IF(OR(BR174=0,FD84=0),0,BR174*FD84/(BR174+FD84))</f>
        <v>13.0604878218224</v>
      </c>
      <c r="BS84" s="12" t="n">
        <f aca="false">IF(OR(BS174=0,FE84=0),0,BS174*FE84/(BS174+FE84))</f>
        <v>13.0054974821066</v>
      </c>
      <c r="BT84" s="12" t="n">
        <f aca="false">IF(OR(BT174=0,FF84=0),0,BT174*FF84/(BT174+FF84))</f>
        <v>12.9360989201493</v>
      </c>
      <c r="BU84" s="12" t="n">
        <f aca="false">IF(OR(BU174=0,FG84=0),0,BU174*FG84/(BU174+FG84))</f>
        <v>12.8525873846851</v>
      </c>
      <c r="BV84" s="12" t="n">
        <f aca="false">IF(OR(BV174=0,FH84=0),0,BV174*FH84/(BV174+FH84))</f>
        <v>12.818312216787</v>
      </c>
      <c r="BW84" s="12" t="n">
        <f aca="false">IF(OR(BW174=0,FI84=0),0,BW174*FI84/(BW174+FI84))</f>
        <v>12.7653690459469</v>
      </c>
      <c r="BX84" s="12" t="n">
        <f aca="false">IF(OR(BX174=0,FJ84=0),0,BX174*FJ84/(BX174+FJ84))</f>
        <v>12.6942545698124</v>
      </c>
      <c r="BY84" s="12" t="n">
        <f aca="false">IF(OR(BY174=0,FK84=0),0,BY174*FK84/(BY174+FK84))</f>
        <v>12.6054547056839</v>
      </c>
      <c r="BZ84" s="12" t="n">
        <f aca="false">IF(OR(BZ174=0,FL84=0),0,BZ174*FL84/(BZ174+FL84))</f>
        <v>12.4994435957586</v>
      </c>
      <c r="CA84" s="12" t="n">
        <f aca="false">IF(OR(CA174=0,FM84=0),0,CA174*FM84/(CA174+FM84))</f>
        <v>12.4517827463091</v>
      </c>
      <c r="CB84" s="12" t="n">
        <f aca="false">IF(OR(CB174=0,FN84=0),0,CB174*FN84/(CB174+FN84))</f>
        <v>12.3804683509317</v>
      </c>
      <c r="CC84" s="12" t="n">
        <f aca="false">IF(OR(CC174=0,FO84=0),0,CC174*FO84/(CC174+FO84))</f>
        <v>12.2863410386405</v>
      </c>
      <c r="CD84" s="12" t="n">
        <f aca="false">IF(OR(CD174=0,FP84=0),0,CD174*FP84/(CD174+FP84))</f>
        <v>12.1702075806009</v>
      </c>
      <c r="CE84" s="12" t="n">
        <f aca="false">IF(OR(CE174=0,FQ84=0),0,CE174*FQ84/(CE174+FQ84))</f>
        <v>12.0328406840942</v>
      </c>
      <c r="CF84" s="12" t="n">
        <f aca="false">IF(OR(CF174=0,FR84=0),0,CF174*FR84/(CF174+FR84))</f>
        <v>11.9880937398156</v>
      </c>
      <c r="CG84" s="12" t="n">
        <f aca="false">IF(OR(CG174=0,FS84=0),0,CG174*FS84/(CG174+FS84))</f>
        <v>11.9097103340815</v>
      </c>
      <c r="CH84" s="12" t="n">
        <f aca="false">IF(OR(CH174=0,FT84=0),0,CH174*FT84/(CH174+FT84))</f>
        <v>11.7994191987914</v>
      </c>
      <c r="CI84" s="12" t="n">
        <f aca="false">IF(OR(CI174=0,FU84=0),0,CI174*FU84/(CI174+FU84))</f>
        <v>11.6588351508799</v>
      </c>
      <c r="CJ84" s="12" t="n">
        <f aca="false">IF(OR(CJ174=0,FV84=0),0,CJ174*FV84/(CJ174+FV84))</f>
        <v>11.4894647762488</v>
      </c>
      <c r="CK84" s="12" t="n">
        <f aca="false">IF(OR(CK174=0,FW84=0),0,CK174*FW84/(CK174+FW84))</f>
        <v>11.4616346813712</v>
      </c>
      <c r="CL84" s="12" t="n">
        <f aca="false">IF(OR(CL174=0,FX84=0),0,CL174*FX84/(CL174+FX84))</f>
        <v>11.3801547279681</v>
      </c>
      <c r="CM84" s="12" t="n">
        <f aca="false">IF(OR(CM174=0,FY84=0),0,CM174*FY84/(CM174+FY84))</f>
        <v>11.2493664112255</v>
      </c>
      <c r="CN84" s="12" t="n">
        <f aca="false">IF(OR(CN174=0,FZ84=0),0,CN174*FZ84/(CN174+FZ84))</f>
        <v>11.0731444292732</v>
      </c>
      <c r="CO84" s="12" t="n">
        <f aca="false">IF(OR(CO174=0,GA84=0),0,CO174*GA84/(CO174+GA84))</f>
        <v>10.8549496269267</v>
      </c>
      <c r="CP84" s="12" t="n">
        <f aca="false">IF(OR(CP174=0,GB84=0),0,CP174*GB84/(CP174+GB84))</f>
        <v>0</v>
      </c>
      <c r="CQ84" s="12" t="n">
        <f aca="false">IF(OR(CQ174=0,GC84=0),0,CQ174*GC84/(CQ174+GC84))</f>
        <v>0</v>
      </c>
      <c r="CR84" s="0" t="n">
        <f aca="false">IF(F$9=0,0,(SIN(F$12)*COS($E84)+SIN($E84)*COS(F$12))/SIN($E84)*F$9)</f>
        <v>33.8</v>
      </c>
      <c r="CS84" s="0" t="n">
        <f aca="false">IF(G$9=0,0,(SIN(G$12)*COS($E84)+SIN($E84)*COS(G$12))/SIN($E84)*G$9)</f>
        <v>35.092589568833</v>
      </c>
      <c r="CT84" s="0" t="n">
        <f aca="false">IF(H$9=0,0,(SIN(H$12)*COS($E84)+SIN($E84)*COS(H$12))/SIN($E84)*H$9)</f>
        <v>36.3862929919087</v>
      </c>
      <c r="CU84" s="0" t="n">
        <f aca="false">IF(I$9=0,0,(SIN(I$12)*COS($E84)+SIN($E84)*COS(I$12))/SIN($E84)*I$9)</f>
        <v>38.3909847712936</v>
      </c>
      <c r="CV84" s="0" t="n">
        <f aca="false">IF(J$9=0,0,(SIN(J$12)*COS($E84)+SIN($E84)*COS(J$12))/SIN($E84)*J$9)</f>
        <v>40.4010803797542</v>
      </c>
      <c r="CW84" s="0" t="n">
        <f aca="false">IF(K$9=0,0,(SIN(K$12)*COS($E84)+SIN($E84)*COS(K$12))/SIN($E84)*K$9)</f>
        <v>42.4148512637811</v>
      </c>
      <c r="CX84" s="0" t="n">
        <f aca="false">IF(L$9=0,0,(SIN(L$12)*COS($E84)+SIN($E84)*COS(L$12))/SIN($E84)*L$9)</f>
        <v>44.4305628821185</v>
      </c>
      <c r="CY84" s="0" t="n">
        <f aca="false">IF(M$9=0,0,(SIN(M$12)*COS($E84)+SIN($E84)*COS(M$12))/SIN($E84)*M$9)</f>
        <v>46.4464755756282</v>
      </c>
      <c r="CZ84" s="0" t="n">
        <f aca="false">IF(N$9=0,0,(SIN(N$12)*COS($E84)+SIN($E84)*COS(N$12))/SIN($E84)*N$9)</f>
        <v>49.7034312206067</v>
      </c>
      <c r="DA84" s="0" t="n">
        <f aca="false">IF(O$9=0,0,(SIN(O$12)*COS($E84)+SIN($E84)*COS(O$12))/SIN($E84)*O$9)</f>
        <v>52.9643659522747</v>
      </c>
      <c r="DB84" s="0" t="n">
        <f aca="false">IF(P$9=0,0,(SIN(P$12)*COS($E84)+SIN($E84)*COS(P$12))/SIN($E84)*P$9)</f>
        <v>56.2263911721618</v>
      </c>
      <c r="DC84" s="0" t="n">
        <f aca="false">IF(Q$9=0,0,(SIN(Q$12)*COS($E84)+SIN($E84)*COS(Q$12))/SIN($E84)*Q$9)</f>
        <v>59.4866127030432</v>
      </c>
      <c r="DD84" s="0" t="n">
        <f aca="false">IF(R$9=0,0,(SIN(R$12)*COS($E84)+SIN($E84)*COS(R$12))/SIN($E84)*R$9)</f>
        <v>62.7421322494549</v>
      </c>
      <c r="DE84" s="0" t="n">
        <f aca="false">IF(S$9=0,0,(SIN(S$12)*COS($E84)+SIN($E84)*COS(S$12))/SIN($E84)*S$9)</f>
        <v>59.9147745213111</v>
      </c>
      <c r="DF84" s="0" t="n">
        <f aca="false">IF(T$9=0,0,(SIN(T$12)*COS($E84)+SIN($E84)*COS(T$12))/SIN($E84)*T$9)</f>
        <v>57.0602097817843</v>
      </c>
      <c r="DG84" s="0" t="n">
        <f aca="false">IF(U$9=0,0,(SIN(U$12)*COS($E84)+SIN($E84)*COS(U$12))/SIN($E84)*U$9)</f>
        <v>54.1810955610384</v>
      </c>
      <c r="DH84" s="0" t="n">
        <f aca="false">IF(V$9=0,0,(SIN(V$12)*COS($E84)+SIN($E84)*COS(V$12))/SIN($E84)*V$9)</f>
        <v>51.280099050808</v>
      </c>
      <c r="DI84" s="0" t="n">
        <f aca="false">IF(W$9=0,0,(SIN(W$12)*COS($E84)+SIN($E84)*COS(W$12))/SIN($E84)*W$9)</f>
        <v>48.3598957466376</v>
      </c>
      <c r="DJ84" s="0" t="n">
        <f aca="false">IF(X$9=0,0,(SIN(X$12)*COS($E84)+SIN($E84)*COS(X$12))/SIN($E84)*X$9)</f>
        <v>46.5797765337552</v>
      </c>
      <c r="DK84" s="0" t="n">
        <f aca="false">IF(Y$9=0,0,(SIN(Y$12)*COS($E84)+SIN($E84)*COS(Y$12))/SIN($E84)*Y$9)</f>
        <v>44.7854686697122</v>
      </c>
      <c r="DL84" s="0" t="n">
        <f aca="false">IF(Z$9=0,0,(SIN(Z$12)*COS($E84)+SIN($E84)*COS(Z$12))/SIN($E84)*Z$9)</f>
        <v>42.9786076061075</v>
      </c>
      <c r="DM84" s="0" t="n">
        <f aca="false">IF(AA$9=0,0,(SIN(AA$12)*COS($E84)+SIN($E84)*COS(AA$12))/SIN($E84)*AA$9)</f>
        <v>41.1608322866803</v>
      </c>
      <c r="DN84" s="0" t="n">
        <f aca="false">IF(AB$9=0,0,(SIN(AB$12)*COS($E84)+SIN($E84)*COS(AB$12))/SIN($E84)*AB$9)</f>
        <v>39.3337843164873</v>
      </c>
      <c r="DO84" s="0" t="n">
        <f aca="false">IF(AC$9=0,0,(SIN(AC$12)*COS($E84)+SIN($E84)*COS(AC$12))/SIN($E84)*AC$9)</f>
        <v>38.1275837862889</v>
      </c>
      <c r="DP84" s="0" t="n">
        <f aca="false">IF(AD$9=0,0,(SIN(AD$12)*COS($E84)+SIN($E84)*COS(AD$12))/SIN($E84)*AD$9)</f>
        <v>36.9132878067626</v>
      </c>
      <c r="DQ84" s="0" t="n">
        <f aca="false">IF(AE$9=0,0,(SIN(AE$12)*COS($E84)+SIN($E84)*COS(AE$12))/SIN($E84)*AE$9)</f>
        <v>35.6919676218259</v>
      </c>
      <c r="DR84" s="0" t="n">
        <f aca="false">IF(AF$9=0,0,(SIN(AF$12)*COS($E84)+SIN($E84)*COS(AF$12))/SIN($E84)*AF$9)</f>
        <v>34.4646953296029</v>
      </c>
      <c r="DS84" s="0" t="n">
        <f aca="false">IF(AG$9=0,0,(SIN(AG$12)*COS($E84)+SIN($E84)*COS(AG$12))/SIN($E84)*AG$9)</f>
        <v>33.2325433426037</v>
      </c>
      <c r="DT84" s="0" t="n">
        <f aca="false">IF(AH$9=0,0,(SIN(AH$12)*COS($E84)+SIN($E84)*COS(AH$12))/SIN($E84)*AH$9)</f>
        <v>32.3072302933943</v>
      </c>
      <c r="DU84" s="0" t="n">
        <f aca="false">IF(AI$9=0,0,(SIN(AI$12)*COS($E84)+SIN($E84)*COS(AI$12))/SIN($E84)*AI$9)</f>
        <v>31.377174611091</v>
      </c>
      <c r="DV84" s="0" t="n">
        <f aca="false">IF(AJ$9=0,0,(SIN(AJ$12)*COS($E84)+SIN($E84)*COS(AJ$12))/SIN($E84)*AJ$9)</f>
        <v>30.4431634562664</v>
      </c>
      <c r="DW84" s="0" t="n">
        <f aca="false">IF(AK$9=0,0,(SIN(AK$12)*COS($E84)+SIN($E84)*COS(AK$12))/SIN($E84)*AK$9)</f>
        <v>29.5059834878477</v>
      </c>
      <c r="DX84" s="0" t="n">
        <f aca="false">IF(AL$9=0,0,(SIN(AL$12)*COS($E84)+SIN($E84)*COS(AL$12))/SIN($E84)*AL$9)</f>
        <v>28.5664204705332</v>
      </c>
      <c r="DY84" s="0" t="n">
        <f aca="false">IF(AM$9=0,0,(SIN(AM$12)*COS($E84)+SIN($E84)*COS(AM$12))/SIN($E84)*AM$9)</f>
        <v>27.828385786599</v>
      </c>
      <c r="DZ84" s="0" t="n">
        <f aca="false">IF(AN$9=0,0,(SIN(AN$12)*COS($E84)+SIN($E84)*COS(AN$12))/SIN($E84)*AN$9)</f>
        <v>27.0875736717542</v>
      </c>
      <c r="EA84" s="0" t="n">
        <f aca="false">IF(AO$9=0,0,(SIN(AO$12)*COS($E84)+SIN($E84)*COS(AO$12))/SIN($E84)*AO$9)</f>
        <v>26.3445801347686</v>
      </c>
      <c r="EB84" s="0" t="n">
        <f aca="false">IF(AP$9=0,0,(SIN(AP$12)*COS($E84)+SIN($E84)*COS(AP$12))/SIN($E84)*AP$9)</f>
        <v>25.6</v>
      </c>
      <c r="EC84" s="0" t="n">
        <f aca="false">IF(AQ$9=0,0,(SIN(AQ$12)*COS($E84)+SIN($E84)*COS(AQ$12))/SIN($E84)*AQ$9)</f>
        <v>24.8544266139563</v>
      </c>
      <c r="ED84" s="0" t="n">
        <f aca="false">IF(AR$9=0,0,(SIN(AR$12)*COS($E84)+SIN($E84)*COS(AR$12))/SIN($E84)*AR$9)</f>
        <v>24.3060618115352</v>
      </c>
      <c r="EE84" s="0" t="n">
        <f aca="false">IF(AS$9=0,0,(SIN(AS$12)*COS($E84)+SIN($E84)*COS(AS$12))/SIN($E84)*AS$9)</f>
        <v>23.7553141523514</v>
      </c>
      <c r="EF84" s="0" t="n">
        <f aca="false">IF(AT$9=0,0,(SIN(AT$12)*COS($E84)+SIN($E84)*COS(AT$12))/SIN($E84)*AT$9)</f>
        <v>23.2025913924143</v>
      </c>
      <c r="EG84" s="0" t="n">
        <f aca="false">IF(AU$9=0,0,(SIN(AU$12)*COS($E84)+SIN($E84)*COS(AU$12))/SIN($E84)*AU$9)</f>
        <v>22.6483002868174</v>
      </c>
      <c r="EH84" s="0" t="n">
        <f aca="false">IF(AV$9=0,0,(SIN(AV$12)*COS($E84)+SIN($E84)*COS(AV$12))/SIN($E84)*AV$9)</f>
        <v>22.09284639322</v>
      </c>
      <c r="EI84" s="0" t="n">
        <f aca="false">IF(AW$9=0,0,(SIN(AW$12)*COS($E84)+SIN($E84)*COS(AW$12))/SIN($E84)*AW$9)</f>
        <v>21.5861871930889</v>
      </c>
      <c r="EJ84" s="0" t="n">
        <f aca="false">IF(AX$9=0,0,(SIN(AX$12)*COS($E84)+SIN($E84)*COS(AX$12))/SIN($E84)*AX$9)</f>
        <v>21.0783503032487</v>
      </c>
      <c r="EK84" s="0" t="n">
        <f aca="false">IF(AY$9=0,0,(SIN(AY$12)*COS($E84)+SIN($E84)*COS(AY$12))/SIN($E84)*AY$9)</f>
        <v>20.5696916112697</v>
      </c>
      <c r="EL84" s="0" t="n">
        <f aca="false">IF(AZ$9=0,0,(SIN(AZ$12)*COS($E84)+SIN($E84)*COS(AZ$12))/SIN($E84)*AZ$9)</f>
        <v>20.0605655495816</v>
      </c>
      <c r="EM84" s="0" t="n">
        <f aca="false">IF(BA$9=0,0,(SIN(BA$12)*COS($E84)+SIN($E84)*COS(BA$12))/SIN($E84)*BA$9)</f>
        <v>19.5513249267438</v>
      </c>
      <c r="EN84" s="0" t="n">
        <f aca="false">IF(BB$9=0,0,(SIN(BB$12)*COS($E84)+SIN($E84)*COS(BB$12))/SIN($E84)*BB$9)</f>
        <v>19.129737687489</v>
      </c>
      <c r="EO84" s="0" t="n">
        <f aca="false">IF(BC$9=0,0,(SIN(BC$12)*COS($E84)+SIN($E84)*COS(BC$12))/SIN($E84)*BC$9)</f>
        <v>18.7069476824357</v>
      </c>
      <c r="EP84" s="0" t="n">
        <f aca="false">IF(BD$9=0,0,(SIN(BD$12)*COS($E84)+SIN($E84)*COS(BD$12))/SIN($E84)*BD$9)</f>
        <v>18.2832227797858</v>
      </c>
      <c r="EQ84" s="0" t="n">
        <f aca="false">IF(BE$9=0,0,(SIN(BE$12)*COS($E84)+SIN($E84)*COS(BE$12))/SIN($E84)*BE$9)</f>
        <v>17.8588296815366</v>
      </c>
      <c r="ER84" s="0" t="n">
        <f aca="false">IF(BF$9=0,0,(SIN(BF$12)*COS($E84)+SIN($E84)*COS(BF$12))/SIN($E84)*BF$9)</f>
        <v>17.4340338003163</v>
      </c>
      <c r="ES84" s="0" t="n">
        <f aca="false">IF(BG$9=0,0,(SIN(BG$12)*COS($E84)+SIN($E84)*COS(BG$12))/SIN($E84)*BG$9)</f>
        <v>17.4845408386917</v>
      </c>
      <c r="ET84" s="0" t="n">
        <f aca="false">IF(BH$9=0,0,(SIN(BH$12)*COS($E84)+SIN($E84)*COS(BH$12))/SIN($E84)*BH$9)</f>
        <v>17.523406652052</v>
      </c>
      <c r="EU84" s="0" t="n">
        <f aca="false">IF(BI$9=0,0,(SIN(BI$12)*COS($E84)+SIN($E84)*COS(BI$12))/SIN($E84)*BI$9)</f>
        <v>17.5504629577747</v>
      </c>
      <c r="EV84" s="0" t="n">
        <f aca="false">IF(BJ$9=0,0,(SIN(BJ$12)*COS($E84)+SIN($E84)*COS(BJ$12))/SIN($E84)*BJ$9)</f>
        <v>17.5655470418731</v>
      </c>
      <c r="EW84" s="0" t="n">
        <f aca="false">IF(BK$9=0,0,(SIN(BK$12)*COS($E84)+SIN($E84)*COS(BK$12))/SIN($E84)*BK$9)</f>
        <v>17.5685018556136</v>
      </c>
      <c r="EX84" s="0" t="n">
        <f aca="false">IF(BL$9=0,0,(SIN(BL$12)*COS($E84)+SIN($E84)*COS(BL$12))/SIN($E84)*BL$9)</f>
        <v>17.7202694685993</v>
      </c>
      <c r="EY84" s="0" t="n">
        <f aca="false">IF(BM$9=0,0,(SIN(BM$12)*COS($E84)+SIN($E84)*COS(BM$12))/SIN($E84)*BM$9)</f>
        <v>17.8548438121867</v>
      </c>
      <c r="EZ84" s="0" t="n">
        <f aca="false">IF(BN$9=0,0,(SIN(BN$12)*COS($E84)+SIN($E84)*COS(BN$12))/SIN($E84)*BN$9)</f>
        <v>17.9719403559352</v>
      </c>
      <c r="FA84" s="0" t="n">
        <f aca="false">IF(BO$9=0,0,(SIN(BO$12)*COS($E84)+SIN($E84)*COS(BO$12))/SIN($E84)*BO$9)</f>
        <v>18.0712835605204</v>
      </c>
      <c r="FB84" s="0" t="n">
        <f aca="false">IF(BP$9=0,0,(SIN(BP$12)*COS($E84)+SIN($E84)*COS(BP$12))/SIN($E84)*BP$9)</f>
        <v>18.1526070347325</v>
      </c>
      <c r="FC84" s="0" t="n">
        <f aca="false">IF(BQ$9=0,0,(SIN(BQ$12)*COS($E84)+SIN($E84)*COS(BQ$12))/SIN($E84)*BQ$9)</f>
        <v>18.290003295441</v>
      </c>
      <c r="FD84" s="0" t="n">
        <f aca="false">IF(BR$9=0,0,(SIN(BR$12)*COS($E84)+SIN($E84)*COS(BR$12))/SIN($E84)*BR$9)</f>
        <v>18.4062572892713</v>
      </c>
      <c r="FE84" s="0" t="n">
        <f aca="false">IF(BS$9=0,0,(SIN(BS$12)*COS($E84)+SIN($E84)*COS(BS$12))/SIN($E84)*BS$9)</f>
        <v>18.5010642250326</v>
      </c>
      <c r="FF84" s="0" t="n">
        <f aca="false">IF(BT$9=0,0,(SIN(BT$12)*COS($E84)+SIN($E84)*COS(BT$12))/SIN($E84)*BT$9)</f>
        <v>18.5741306696347</v>
      </c>
      <c r="FG84" s="0" t="n">
        <f aca="false">IF(BU$9=0,0,(SIN(BU$12)*COS($E84)+SIN($E84)*COS(BU$12))/SIN($E84)*BU$9)</f>
        <v>18.6251747180568</v>
      </c>
      <c r="FH84" s="0" t="n">
        <f aca="false">IF(BV$9=0,0,(SIN(BV$12)*COS($E84)+SIN($E84)*COS(BV$12))/SIN($E84)*BV$9)</f>
        <v>18.7890995362678</v>
      </c>
      <c r="FI84" s="0" t="n">
        <f aca="false">IF(BW$9=0,0,(SIN(BW$12)*COS($E84)+SIN($E84)*COS(BW$12))/SIN($E84)*BW$9)</f>
        <v>18.9248092785682</v>
      </c>
      <c r="FJ84" s="0" t="n">
        <f aca="false">IF(BX$9=0,0,(SIN(BX$12)*COS($E84)+SIN($E84)*COS(BX$12))/SIN($E84)*BX$9)</f>
        <v>19.0319366561776</v>
      </c>
      <c r="FK84" s="0" t="n">
        <f aca="false">IF(BY$9=0,0,(SIN(BY$12)*COS($E84)+SIN($E84)*COS(BY$12))/SIN($E84)*BY$9)</f>
        <v>19.1101300372683</v>
      </c>
      <c r="FL84" s="0" t="n">
        <f aca="false">IF(BZ$9=0,0,(SIN(BZ$12)*COS($E84)+SIN($E84)*COS(BZ$12))/SIN($E84)*BZ$9)</f>
        <v>19.1590536512467</v>
      </c>
      <c r="FM84" s="0" t="n">
        <f aca="false">IF(CA$9=0,0,(SIN(CA$12)*COS($E84)+SIN($E84)*COS(CA$12))/SIN($E84)*CA$9)</f>
        <v>19.3593159727161</v>
      </c>
      <c r="FN84" s="0" t="n">
        <f aca="false">IF(CB$9=0,0,(SIN(CB$12)*COS($E84)+SIN($E84)*COS(CB$12))/SIN($E84)*CB$9)</f>
        <v>19.5206111068452</v>
      </c>
      <c r="FO84" s="0" t="n">
        <f aca="false">IF(CC$9=0,0,(SIN(CC$12)*COS($E84)+SIN($E84)*COS(CC$12))/SIN($E84)*CC$9)</f>
        <v>19.6424908309211</v>
      </c>
      <c r="FP84" s="0" t="n">
        <f aca="false">IF(CD$9=0,0,(SIN(CD$12)*COS($E84)+SIN($E84)*COS(CD$12))/SIN($E84)*CD$9)</f>
        <v>19.7245291236022</v>
      </c>
      <c r="FQ84" s="0" t="n">
        <f aca="false">IF(CE$9=0,0,(SIN(CE$12)*COS($E84)+SIN($E84)*COS(CE$12))/SIN($E84)*CE$9)</f>
        <v>19.7663224131496</v>
      </c>
      <c r="FR84" s="0" t="n">
        <f aca="false">IF(CF$9=0,0,(SIN(CF$12)*COS($E84)+SIN($E84)*COS(CF$12))/SIN($E84)*CF$9)</f>
        <v>20.0829284829508</v>
      </c>
      <c r="FS84" s="0" t="n">
        <f aca="false">IF(CG$9=0,0,(SIN(CG$12)*COS($E84)+SIN($E84)*COS(CG$12))/SIN($E84)*CG$9)</f>
        <v>20.3393841652892</v>
      </c>
      <c r="FT84" s="0" t="n">
        <f aca="false">IF(CH$9=0,0,(SIN(CH$12)*COS($E84)+SIN($E84)*COS(CH$12))/SIN($E84)*CH$9)</f>
        <v>20.5350751267362</v>
      </c>
      <c r="FU84" s="0" t="n">
        <f aca="false">IF(CI$9=0,0,(SIN(CI$12)*COS($E84)+SIN($E84)*COS(CI$12))/SIN($E84)*CI$9)</f>
        <v>20.6694221656766</v>
      </c>
      <c r="FV84" s="0" t="n">
        <f aca="false">IF(CJ$9=0,0,(SIN(CJ$12)*COS($E84)+SIN($E84)*COS(CJ$12))/SIN($E84)*CJ$9)</f>
        <v>20.7418815470124</v>
      </c>
      <c r="FW84" s="0" t="n">
        <f aca="false">IF(CK$9=0,0,(SIN(CK$12)*COS($E84)+SIN($E84)*COS(CK$12))/SIN($E84)*CK$9)</f>
        <v>21.329622599692</v>
      </c>
      <c r="FX84" s="0" t="n">
        <f aca="false">IF(CL$9=0,0,(SIN(CL$12)*COS($E84)+SIN($E84)*COS(CL$12))/SIN($E84)*CL$9)</f>
        <v>21.8110789857919</v>
      </c>
      <c r="FY84" s="0" t="n">
        <f aca="false">IF(CM$9=0,0,(SIN(CM$12)*COS($E84)+SIN($E84)*COS(CM$12))/SIN($E84)*CM$9)</f>
        <v>22.1853071577847</v>
      </c>
      <c r="FZ84" s="0" t="n">
        <f aca="false">IF(CN$9=0,0,(SIN(CN$12)*COS($E84)+SIN($E84)*COS(CN$12))/SIN($E84)*CN$9)</f>
        <v>22.4514268698625</v>
      </c>
      <c r="GA84" s="0" t="n">
        <f aca="false">IF(CO$9=0,0,(SIN(CO$12)*COS($E84)+SIN($E84)*COS(CO$12))/SIN($E84)*CO$9)</f>
        <v>22.6086216794763</v>
      </c>
      <c r="GB84" s="0" t="n">
        <f aca="false">IF(CP$9=0,0,(SIN(CP$12)*COS($E84)+SIN($E84)*COS(CP$12))/SIN($E84)*CP$9)</f>
        <v>0</v>
      </c>
      <c r="GC84" s="0" t="n">
        <f aca="false">IF(CQ$9=0,0,(SIN(CQ$12)*COS($E84)+SIN($E84)*COS(CQ$12))/SIN($E84)*CQ$9)</f>
        <v>0</v>
      </c>
    </row>
    <row r="85" customFormat="false" ht="12.8" hidden="true" customHeight="false" outlineLevel="0" collapsed="false">
      <c r="A85" s="0" t="n">
        <f aca="false">MAX($F85:$CQ85)</f>
        <v>51.0907216046692</v>
      </c>
      <c r="B85" s="91" t="n">
        <f aca="false">IF(ISNA(INDEX(vmg!$B$6:$B$151,MATCH($C85,vmg!$F$6:$F$151,0))),IF(ISNA(INDEX(vmg!$B$6:$B$151,MATCH($C85,vmg!$D$6:$D$151,0))),0,INDEX(vmg!$B$6:$B$151,MATCH($C85,vmg!$D$6:$D$151,0))),INDEX(vmg!$B$6:$B$151,MATCH($C85,vmg!$F$6:$F$151,0)))</f>
        <v>58.4</v>
      </c>
      <c r="C85" s="90" t="n">
        <f aca="false">MOD(Best +D85,360)</f>
        <v>154</v>
      </c>
      <c r="D85" s="90" t="n">
        <f aca="false">D84+1</f>
        <v>73</v>
      </c>
      <c r="E85" s="1" t="n">
        <f aca="false">D85*PI()/180</f>
        <v>1.27409035395586</v>
      </c>
      <c r="F85" s="12" t="n">
        <f aca="false">IF(OR(F175=0,CR85=0),0,F175*CR85/(F175+CR85))</f>
        <v>33.79999885756</v>
      </c>
      <c r="G85" s="12" t="n">
        <f aca="false">IF(OR(G175=0,CS85=0),0,G175*CS85/(G175+CS85))</f>
        <v>34.7024317244039</v>
      </c>
      <c r="H85" s="12" t="n">
        <f aca="false">IF(OR(H175=0,CT85=0),0,H175*CT85/(H175+CT85))</f>
        <v>35.5621645473061</v>
      </c>
      <c r="I85" s="12" t="n">
        <f aca="false">IF(OR(I175=0,CU85=0),0,I175*CU85/(I175+CU85))</f>
        <v>37.0409299665309</v>
      </c>
      <c r="J85" s="12" t="n">
        <f aca="false">IF(OR(J175=0,CV85=0),0,J175*CV85/(J175+CV85))</f>
        <v>38.4464405924768</v>
      </c>
      <c r="K85" s="12" t="n">
        <f aca="false">IF(OR(K175=0,CW85=0),0,K175*CW85/(K175+CW85))</f>
        <v>39.7757740702805</v>
      </c>
      <c r="L85" s="12" t="n">
        <f aca="false">IF(OR(L175=0,CX85=0),0,L175*CX85/(L175+CX85))</f>
        <v>41.0266826480243</v>
      </c>
      <c r="M85" s="12" t="n">
        <f aca="false">IF(OR(M175=0,CY85=0),0,M175*CY85/(M175+CY85))</f>
        <v>42.1975697447864</v>
      </c>
      <c r="N85" s="12" t="n">
        <f aca="false">IF(OR(N175=0,CZ85=0),0,N175*CZ85/(N175+CZ85))</f>
        <v>44.2788114918388</v>
      </c>
      <c r="O85" s="12" t="n">
        <f aca="false">IF(OR(O175=0,DA85=0),0,O175*DA85/(O175+DA85))</f>
        <v>46.209976967018</v>
      </c>
      <c r="P85" s="12" t="n">
        <f aca="false">IF(OR(P175=0,DB85=0),0,P175*DB85/(P175+DB85))</f>
        <v>47.9890222702359</v>
      </c>
      <c r="Q85" s="12" t="n">
        <f aca="false">IF(OR(Q175=0,DC85=0),0,Q175*DC85/(Q175+DC85))</f>
        <v>49.6155668189454</v>
      </c>
      <c r="R85" s="12" t="n">
        <f aca="false">IF(OR(R175=0,DD85=0),0,R175*DD85/(R175+DD85))</f>
        <v>51.0907216046692</v>
      </c>
      <c r="S85" s="12" t="n">
        <f aca="false">IF(OR(S175=0,DE85=0),0,S175*DE85/(S175+DE85))</f>
        <v>48.494847630247</v>
      </c>
      <c r="T85" s="12" t="n">
        <f aca="false">IF(OR(T175=0,DF85=0),0,T175*DF85/(T175+DF85))</f>
        <v>45.9739690798158</v>
      </c>
      <c r="U85" s="12" t="n">
        <f aca="false">IF(OR(U175=0,DG85=0),0,U175*DG85/(U175+DG85))</f>
        <v>43.5182428266838</v>
      </c>
      <c r="V85" s="12" t="n">
        <f aca="false">IF(OR(V175=0,DH85=0),0,V175*DH85/(V175+DH85))</f>
        <v>41.1185381973432</v>
      </c>
      <c r="W85" s="12" t="n">
        <f aca="false">IF(OR(W175=0,DI85=0),0,W175*DI85/(W175+DI85))</f>
        <v>38.7663032852635</v>
      </c>
      <c r="X85" s="12" t="n">
        <f aca="false">IF(OR(X175=0,DJ85=0),0,X175*DJ85/(X175+DJ85))</f>
        <v>37.1989267225587</v>
      </c>
      <c r="Y85" s="12" t="n">
        <f aca="false">IF(OR(Y175=0,DK85=0),0,Y175*DK85/(Y175+DK85))</f>
        <v>35.6628967066944</v>
      </c>
      <c r="Z85" s="12" t="n">
        <f aca="false">IF(OR(Z175=0,DL85=0),0,Z175*DL85/(Z175+DL85))</f>
        <v>34.1551420373191</v>
      </c>
      <c r="AA85" s="12" t="n">
        <f aca="false">IF(OR(AA175=0,DM85=0),0,AA175*DM85/(AA175+DM85))</f>
        <v>32.6727737809496</v>
      </c>
      <c r="AB85" s="12" t="n">
        <f aca="false">IF(OR(AB175=0,DN85=0),0,AB175*DN85/(AB175+DN85))</f>
        <v>31.2130609118907</v>
      </c>
      <c r="AC85" s="12" t="n">
        <f aca="false">IF(OR(AC175=0,DO85=0),0,AC175*DO85/(AC175+DO85))</f>
        <v>30.1711203195642</v>
      </c>
      <c r="AD85" s="12" t="n">
        <f aca="false">IF(OR(AD175=0,DP85=0),0,AD175*DP85/(AD175+DP85))</f>
        <v>29.1449976659381</v>
      </c>
      <c r="AE85" s="12" t="n">
        <f aca="false">IF(OR(AE175=0,DQ85=0),0,AE175*DQ85/(AE175+DQ85))</f>
        <v>28.1336214955023</v>
      </c>
      <c r="AF85" s="12" t="n">
        <f aca="false">IF(OR(AF175=0,DR85=0),0,AF175*DR85/(AF175+DR85))</f>
        <v>27.1359816705016</v>
      </c>
      <c r="AG85" s="12" t="n">
        <f aca="false">IF(OR(AG175=0,DS85=0),0,AG175*DS85/(AG175+DS85))</f>
        <v>26.1511240714178</v>
      </c>
      <c r="AH85" s="12" t="n">
        <f aca="false">IF(OR(AH175=0,DT85=0),0,AH175*DT85/(AH175+DT85))</f>
        <v>25.3718027032954</v>
      </c>
      <c r="AI85" s="12" t="n">
        <f aca="false">IF(OR(AI175=0,DU85=0),0,AI175*DU85/(AI175+DU85))</f>
        <v>24.6019611909235</v>
      </c>
      <c r="AJ85" s="12" t="n">
        <f aca="false">IF(OR(AJ175=0,DV85=0),0,AJ175*DV85/(AJ175+DV85))</f>
        <v>23.8411611686482</v>
      </c>
      <c r="AK85" s="12" t="n">
        <f aca="false">IF(OR(AK175=0,DW85=0),0,AK175*DW85/(AK175+DW85))</f>
        <v>23.08899128079</v>
      </c>
      <c r="AL85" s="12" t="n">
        <f aca="false">IF(OR(AL175=0,DX85=0),0,AL175*DX85/(AL175+DX85))</f>
        <v>22.3450657217471</v>
      </c>
      <c r="AM85" s="12" t="n">
        <f aca="false">IF(OR(AM175=0,DY85=0),0,AM175*DY85/(AM175+DY85))</f>
        <v>21.7344086733626</v>
      </c>
      <c r="AN85" s="12" t="n">
        <f aca="false">IF(OR(AN175=0,DZ85=0),0,AN175*DZ85/(AN175+DZ85))</f>
        <v>21.1299617006697</v>
      </c>
      <c r="AO85" s="12" t="n">
        <f aca="false">IF(OR(AO175=0,EA85=0),0,AO175*EA85/(AO175+EA85))</f>
        <v>20.5315565183339</v>
      </c>
      <c r="AP85" s="12" t="n">
        <f aca="false">IF(OR(AP175=0,EB85=0),0,AP175*EB85/(AP175+EB85))</f>
        <v>19.9390382624856</v>
      </c>
      <c r="AQ85" s="12" t="n">
        <f aca="false">IF(OR(AQ175=0,EC85=0),0,AQ175*EC85/(AQ175+EC85))</f>
        <v>19.3522651202587</v>
      </c>
      <c r="AR85" s="12" t="n">
        <f aca="false">IF(OR(AR175=0,ED85=0),0,AR175*ED85/(AR175+ED85))</f>
        <v>18.8921457585267</v>
      </c>
      <c r="AS85" s="12" t="n">
        <f aca="false">IF(OR(AS175=0,EE85=0),0,AS175*EE85/(AS175+EE85))</f>
        <v>18.4357323585024</v>
      </c>
      <c r="AT85" s="12" t="n">
        <f aca="false">IF(OR(AT175=0,EF85=0),0,AT175*EF85/(AT175+EF85))</f>
        <v>17.9829975498621</v>
      </c>
      <c r="AU85" s="12" t="n">
        <f aca="false">IF(OR(AU175=0,EG85=0),0,AU175*EG85/(AU175+EG85))</f>
        <v>17.5339192182814</v>
      </c>
      <c r="AV85" s="12" t="n">
        <f aca="false">IF(OR(AV175=0,EH85=0),0,AV175*EH85/(AV175+EH85))</f>
        <v>17.0884804864705</v>
      </c>
      <c r="AW85" s="12" t="n">
        <f aca="false">IF(OR(AW175=0,EI85=0),0,AW175*EI85/(AW175+EI85))</f>
        <v>16.676672467416</v>
      </c>
      <c r="AX85" s="12" t="n">
        <f aca="false">IF(OR(AX175=0,EJ85=0),0,AX175*EJ85/(AX175+EJ85))</f>
        <v>16.2679216317326</v>
      </c>
      <c r="AY85" s="12" t="n">
        <f aca="false">IF(OR(AY175=0,EK85=0),0,AY175*EK85/(AY175+EK85))</f>
        <v>15.8622358205082</v>
      </c>
      <c r="AZ85" s="12" t="n">
        <f aca="false">IF(OR(AZ175=0,EL85=0),0,AZ175*EL85/(AZ175+EL85))</f>
        <v>15.4596266372416</v>
      </c>
      <c r="BA85" s="12" t="n">
        <f aca="false">IF(OR(BA175=0,EM85=0),0,BA175*EM85/(BA175+EM85))</f>
        <v>15.0601094813509</v>
      </c>
      <c r="BB85" s="12" t="n">
        <f aca="false">IF(OR(BB175=0,EN85=0),0,BB175*EN85/(BB175+EN85))</f>
        <v>14.7163131091927</v>
      </c>
      <c r="BC85" s="12" t="n">
        <f aca="false">IF(OR(BC175=0,EO85=0),0,BC175*EO85/(BC175+EO85))</f>
        <v>14.3744852074633</v>
      </c>
      <c r="BD85" s="12" t="n">
        <f aca="false">IF(OR(BD175=0,EP85=0),0,BD175*EP85/(BD175+EP85))</f>
        <v>14.0346571064715</v>
      </c>
      <c r="BE85" s="12" t="n">
        <f aca="false">IF(OR(BE175=0,EQ85=0),0,BE175*EQ85/(BE175+EQ85))</f>
        <v>13.6968617689253</v>
      </c>
      <c r="BF85" s="12" t="n">
        <f aca="false">IF(OR(BF175=0,ER85=0),0,BF175*ER85/(BF175+ER85))</f>
        <v>13.3611338395326</v>
      </c>
      <c r="BG85" s="12" t="n">
        <f aca="false">IF(OR(BG175=0,ES85=0),0,BG175*ES85/(BG175+ES85))</f>
        <v>13.3097306537661</v>
      </c>
      <c r="BH85" s="12" t="n">
        <f aca="false">IF(OR(BH175=0,ET85=0),0,BH175*ET85/(BH175+ET85))</f>
        <v>13.2497332268878</v>
      </c>
      <c r="BI85" s="12" t="n">
        <f aca="false">IF(OR(BI175=0,EU85=0),0,BI175*EU85/(BI175+EU85))</f>
        <v>13.1812320207581</v>
      </c>
      <c r="BJ85" s="12" t="n">
        <f aca="false">IF(OR(BJ175=0,EV85=0),0,BJ175*EV85/(BJ175+EV85))</f>
        <v>13.1043196733672</v>
      </c>
      <c r="BK85" s="12" t="n">
        <f aca="false">IF(OR(BK175=0,EW85=0),0,BK175*EW85/(BK175+EW85))</f>
        <v>13.019090628898</v>
      </c>
      <c r="BL85" s="12" t="n">
        <f aca="false">IF(OR(BL175=0,EX85=0),0,BL175*EX85/(BL175+EX85))</f>
        <v>13.0145297459863</v>
      </c>
      <c r="BM85" s="12" t="n">
        <f aca="false">IF(OR(BM175=0,EY85=0),0,BM175*EY85/(BM175+EY85))</f>
        <v>12.9965966948009</v>
      </c>
      <c r="BN85" s="12" t="n">
        <f aca="false">IF(OR(BN175=0,EZ85=0),0,BN175*EZ85/(BN175+EZ85))</f>
        <v>12.965501049753</v>
      </c>
      <c r="BO85" s="12" t="n">
        <f aca="false">IF(OR(BO175=0,FA85=0),0,BO175*FA85/(BO175+FA85))</f>
        <v>12.9214553538369</v>
      </c>
      <c r="BP85" s="12" t="n">
        <f aca="false">IF(OR(BP175=0,FB85=0),0,BP175*FB85/(BP175+FB85))</f>
        <v>12.8646742129216</v>
      </c>
      <c r="BQ85" s="12" t="n">
        <f aca="false">IF(OR(BQ175=0,FC85=0),0,BQ175*FC85/(BQ175+FC85))</f>
        <v>12.83287946295</v>
      </c>
      <c r="BR85" s="12" t="n">
        <f aca="false">IF(OR(BR175=0,FD85=0),0,BR175*FD85/(BR175+FD85))</f>
        <v>12.7861321959599</v>
      </c>
      <c r="BS85" s="12" t="n">
        <f aca="false">IF(OR(BS175=0,FE85=0),0,BS175*FE85/(BS175+FE85))</f>
        <v>12.7247320850065</v>
      </c>
      <c r="BT85" s="12" t="n">
        <f aca="false">IF(OR(BT175=0,FF85=0),0,BT175*FF85/(BT175+FF85))</f>
        <v>12.6489773876409</v>
      </c>
      <c r="BU85" s="12" t="n">
        <f aca="false">IF(OR(BU175=0,FG85=0),0,BU175*FG85/(BU175+FG85))</f>
        <v>12.5591640007671</v>
      </c>
      <c r="BV85" s="12" t="n">
        <f aca="false">IF(OR(BV175=0,FH85=0),0,BV175*FH85/(BV175+FH85))</f>
        <v>12.5173402619556</v>
      </c>
      <c r="BW85" s="12" t="n">
        <f aca="false">IF(OR(BW175=0,FI85=0),0,BW175*FI85/(BW175+FI85))</f>
        <v>12.4569338321148</v>
      </c>
      <c r="BX85" s="12" t="n">
        <f aca="false">IF(OR(BX175=0,FJ85=0),0,BX175*FJ85/(BX175+FJ85))</f>
        <v>12.3784406313983</v>
      </c>
      <c r="BY85" s="12" t="n">
        <f aca="false">IF(OR(BY175=0,FK85=0),0,BY175*FK85/(BY175+FK85))</f>
        <v>12.2823457563559</v>
      </c>
      <c r="BZ85" s="12" t="n">
        <f aca="false">IF(OR(BZ175=0,FL85=0),0,BZ175*FL85/(BZ175+FL85))</f>
        <v>12.1691224974168</v>
      </c>
      <c r="CA85" s="12" t="n">
        <f aca="false">IF(OR(CA175=0,FM85=0),0,CA175*FM85/(CA175+FM85))</f>
        <v>12.1125235920758</v>
      </c>
      <c r="CB85" s="12" t="n">
        <f aca="false">IF(OR(CB175=0,FN85=0),0,CB175*FN85/(CB175+FN85))</f>
        <v>12.0324137642704</v>
      </c>
      <c r="CC85" s="12" t="n">
        <f aca="false">IF(OR(CC175=0,FO85=0),0,CC175*FO85/(CC175+FO85))</f>
        <v>11.9296290743983</v>
      </c>
      <c r="CD85" s="12" t="n">
        <f aca="false">IF(OR(CD175=0,FP85=0),0,CD175*FP85/(CD175+FP85))</f>
        <v>11.8049719169721</v>
      </c>
      <c r="CE85" s="12" t="n">
        <f aca="false">IF(OR(CE175=0,FQ85=0),0,CE175*FQ85/(CE175+FQ85))</f>
        <v>11.6592108141166</v>
      </c>
      <c r="CF85" s="12" t="n">
        <f aca="false">IF(OR(CF175=0,FR85=0),0,CF175*FR85/(CF175+FR85))</f>
        <v>11.6029633807094</v>
      </c>
      <c r="CG85" s="12" t="n">
        <f aca="false">IF(OR(CG175=0,FS85=0),0,CG175*FS85/(CG175+FS85))</f>
        <v>11.5133657619944</v>
      </c>
      <c r="CH85" s="12" t="n">
        <f aca="false">IF(OR(CH175=0,FT85=0),0,CH175*FT85/(CH175+FT85))</f>
        <v>11.3921293809397</v>
      </c>
      <c r="CI85" s="12" t="n">
        <f aca="false">IF(OR(CI175=0,FU85=0),0,CI175*FU85/(CI175+FU85))</f>
        <v>11.2408531123007</v>
      </c>
      <c r="CJ85" s="12" t="n">
        <f aca="false">IF(OR(CJ175=0,FV85=0),0,CJ175*FV85/(CJ175+FV85))</f>
        <v>11.0610288485008</v>
      </c>
      <c r="CK85" s="12" t="n">
        <f aca="false">IF(OR(CK175=0,FW85=0),0,CK175*FW85/(CK175+FW85))</f>
        <v>11.0170993092119</v>
      </c>
      <c r="CL85" s="12" t="n">
        <f aca="false">IF(OR(CL175=0,FX85=0),0,CL175*FX85/(CL175+FX85))</f>
        <v>10.9202077503938</v>
      </c>
      <c r="CM85" s="12" t="n">
        <f aca="false">IF(OR(CM175=0,FY85=0),0,CM175*FY85/(CM175+FY85))</f>
        <v>10.7746273092391</v>
      </c>
      <c r="CN85" s="12" t="n">
        <f aca="false">IF(OR(CN175=0,FZ85=0),0,CN175*FZ85/(CN175+FZ85))</f>
        <v>10.5841728758626</v>
      </c>
      <c r="CO85" s="12" t="n">
        <f aca="false">IF(OR(CO175=0,GA85=0),0,CO175*GA85/(CO175+GA85))</f>
        <v>10.3522527728713</v>
      </c>
      <c r="CP85" s="12" t="n">
        <f aca="false">IF(OR(CP175=0,GB85=0),0,CP175*GB85/(CP175+GB85))</f>
        <v>0</v>
      </c>
      <c r="CQ85" s="12" t="n">
        <f aca="false">IF(OR(CQ175=0,GC85=0),0,CQ175*GC85/(CQ175+GC85))</f>
        <v>0</v>
      </c>
      <c r="CR85" s="0" t="n">
        <f aca="false">IF(F$9=0,0,(SIN(F$12)*COS($E85)+SIN($E85)*COS(F$12))/SIN($E85)*F$9)</f>
        <v>33.8</v>
      </c>
      <c r="CS85" s="0" t="n">
        <f aca="false">IF(G$9=0,0,(SIN(G$12)*COS($E85)+SIN($E85)*COS(G$12))/SIN($E85)*G$9)</f>
        <v>35.0809017513075</v>
      </c>
      <c r="CT85" s="0" t="n">
        <f aca="false">IF(H$9=0,0,(SIN(H$12)*COS($E85)+SIN($E85)*COS(H$12))/SIN($E85)*H$9)</f>
        <v>36.3621842614266</v>
      </c>
      <c r="CU85" s="0" t="n">
        <f aca="false">IF(I$9=0,0,(SIN(I$12)*COS($E85)+SIN($E85)*COS(I$12))/SIN($E85)*I$9)</f>
        <v>38.3530231597535</v>
      </c>
      <c r="CV85" s="0" t="n">
        <f aca="false">IF(J$9=0,0,(SIN(J$12)*COS($E85)+SIN($E85)*COS(J$12))/SIN($E85)*J$9)</f>
        <v>40.3480734827452</v>
      </c>
      <c r="CW85" s="0" t="n">
        <f aca="false">IF(K$9=0,0,(SIN(K$12)*COS($E85)+SIN($E85)*COS(K$12))/SIN($E85)*K$9)</f>
        <v>42.345612544402</v>
      </c>
      <c r="CX85" s="0" t="n">
        <f aca="false">IF(L$9=0,0,(SIN(L$12)*COS($E85)+SIN($E85)*COS(L$12))/SIN($E85)*L$9)</f>
        <v>44.3439123987565</v>
      </c>
      <c r="CY85" s="0" t="n">
        <f aca="false">IF(M$9=0,0,(SIN(M$12)*COS($E85)+SIN($E85)*COS(M$12))/SIN($E85)*M$9)</f>
        <v>46.3412407072274</v>
      </c>
      <c r="CZ85" s="0" t="n">
        <f aca="false">IF(N$9=0,0,(SIN(N$12)*COS($E85)+SIN($E85)*COS(N$12))/SIN($E85)*N$9)</f>
        <v>49.5752426754627</v>
      </c>
      <c r="DA85" s="0" t="n">
        <f aca="false">IF(O$9=0,0,(SIN(O$12)*COS($E85)+SIN($E85)*COS(O$12))/SIN($E85)*O$9)</f>
        <v>52.8112729659709</v>
      </c>
      <c r="DB85" s="0" t="n">
        <f aca="false">IF(P$9=0,0,(SIN(P$12)*COS($E85)+SIN($E85)*COS(P$12))/SIN($E85)*P$9)</f>
        <v>56.0464557500361</v>
      </c>
      <c r="DC85" s="0" t="n">
        <f aca="false">IF(Q$9=0,0,(SIN(Q$12)*COS($E85)+SIN($E85)*COS(Q$12))/SIN($E85)*Q$9)</f>
        <v>59.2779108150569</v>
      </c>
      <c r="DD85" s="0" t="n">
        <f aca="false">IF(R$9=0,0,(SIN(R$12)*COS($E85)+SIN($E85)*COS(R$12))/SIN($E85)*R$9)</f>
        <v>62.5027550190445</v>
      </c>
      <c r="DE85" s="0" t="n">
        <f aca="false">IF(S$9=0,0,(SIN(S$12)*COS($E85)+SIN($E85)*COS(S$12))/SIN($E85)*S$9)</f>
        <v>59.6678656244888</v>
      </c>
      <c r="DF85" s="0" t="n">
        <f aca="false">IF(T$9=0,0,(SIN(T$12)*COS($E85)+SIN($E85)*COS(T$12))/SIN($E85)*T$9)</f>
        <v>56.8076717718935</v>
      </c>
      <c r="DG85" s="0" t="n">
        <f aca="false">IF(U$9=0,0,(SIN(U$12)*COS($E85)+SIN($E85)*COS(U$12))/SIN($E85)*U$9)</f>
        <v>53.9248250650535</v>
      </c>
      <c r="DH85" s="0" t="n">
        <f aca="false">IF(V$9=0,0,(SIN(V$12)*COS($E85)+SIN($E85)*COS(V$12))/SIN($E85)*V$9)</f>
        <v>51.0219856373044</v>
      </c>
      <c r="DI85" s="0" t="n">
        <f aca="false">IF(W$9=0,0,(SIN(W$12)*COS($E85)+SIN($E85)*COS(W$12))/SIN($E85)*W$9)</f>
        <v>48.1018207984088</v>
      </c>
      <c r="DJ85" s="0" t="n">
        <f aca="false">IF(X$9=0,0,(SIN(X$12)*COS($E85)+SIN($E85)*COS(X$12))/SIN($E85)*X$9)</f>
        <v>46.3170894207497</v>
      </c>
      <c r="DK85" s="0" t="n">
        <f aca="false">IF(Y$9=0,0,(SIN(Y$12)*COS($E85)+SIN($E85)*COS(Y$12))/SIN($E85)*Y$9)</f>
        <v>44.5193323211488</v>
      </c>
      <c r="DL85" s="0" t="n">
        <f aca="false">IF(Z$9=0,0,(SIN(Z$12)*COS($E85)+SIN($E85)*COS(Z$12))/SIN($E85)*Z$9)</f>
        <v>42.7101796961479</v>
      </c>
      <c r="DM85" s="0" t="n">
        <f aca="false">IF(AA$9=0,0,(SIN(AA$12)*COS($E85)+SIN($E85)*COS(AA$12))/SIN($E85)*AA$9)</f>
        <v>40.8912645538455</v>
      </c>
      <c r="DN85" s="0" t="n">
        <f aca="false">IF(AB$9=0,0,(SIN(AB$12)*COS($E85)+SIN($E85)*COS(AB$12))/SIN($E85)*AB$9)</f>
        <v>39.0642218869028</v>
      </c>
      <c r="DO85" s="0" t="n">
        <f aca="false">IF(AC$9=0,0,(SIN(AC$12)*COS($E85)+SIN($E85)*COS(AC$12))/SIN($E85)*AC$9)</f>
        <v>37.8546658538258</v>
      </c>
      <c r="DP85" s="0" t="n">
        <f aca="false">IF(AD$9=0,0,(SIN(AD$12)*COS($E85)+SIN($E85)*COS(AD$12))/SIN($E85)*AD$9)</f>
        <v>36.6377757032644</v>
      </c>
      <c r="DQ85" s="0" t="n">
        <f aca="false">IF(AE$9=0,0,(SIN(AE$12)*COS($E85)+SIN($E85)*COS(AE$12))/SIN($E85)*AE$9)</f>
        <v>35.4146183418864</v>
      </c>
      <c r="DR85" s="0" t="n">
        <f aca="false">IF(AF$9=0,0,(SIN(AF$12)*COS($E85)+SIN($E85)*COS(AF$12))/SIN($E85)*AF$9)</f>
        <v>34.1862610949545</v>
      </c>
      <c r="DS85" s="0" t="n">
        <f aca="false">IF(AG$9=0,0,(SIN(AG$12)*COS($E85)+SIN($E85)*COS(AG$12))/SIN($E85)*AG$9)</f>
        <v>32.9537711695839</v>
      </c>
      <c r="DT85" s="0" t="n">
        <f aca="false">IF(AH$9=0,0,(SIN(AH$12)*COS($E85)+SIN($E85)*COS(AH$12))/SIN($E85)*AH$9)</f>
        <v>32.0261589546575</v>
      </c>
      <c r="DU85" s="0" t="n">
        <f aca="false">IF(AI$9=0,0,(SIN(AI$12)*COS($E85)+SIN($E85)*COS(AI$12))/SIN($E85)*AI$9)</f>
        <v>31.0943628345367</v>
      </c>
      <c r="DV85" s="0" t="n">
        <f aca="false">IF(AJ$9=0,0,(SIN(AJ$12)*COS($E85)+SIN($E85)*COS(AJ$12))/SIN($E85)*AJ$9)</f>
        <v>30.1591660376076</v>
      </c>
      <c r="DW85" s="0" t="n">
        <f aca="false">IF(AK$9=0,0,(SIN(AK$12)*COS($E85)+SIN($E85)*COS(AK$12))/SIN($E85)*AK$9)</f>
        <v>29.2213509788598</v>
      </c>
      <c r="DX85" s="0" t="n">
        <f aca="false">IF(AL$9=0,0,(SIN(AL$12)*COS($E85)+SIN($E85)*COS(AL$12))/SIN($E85)*AL$9)</f>
        <v>28.2816988699984</v>
      </c>
      <c r="DY85" s="0" t="n">
        <f aca="false">IF(AM$9=0,0,(SIN(AM$12)*COS($E85)+SIN($E85)*COS(AM$12))/SIN($E85)*AM$9)</f>
        <v>27.5420260167858</v>
      </c>
      <c r="DZ85" s="0" t="n">
        <f aca="false">IF(AN$9=0,0,(SIN(AN$12)*COS($E85)+SIN($E85)*COS(AN$12))/SIN($E85)*AN$9)</f>
        <v>26.8</v>
      </c>
      <c r="EA85" s="0" t="n">
        <f aca="false">IF(AO$9=0,0,(SIN(AO$12)*COS($E85)+SIN($E85)*COS(AO$12))/SIN($E85)*AO$9)</f>
        <v>26.0562133269326</v>
      </c>
      <c r="EB85" s="0" t="n">
        <f aca="false">IF(AP$9=0,0,(SIN(AP$12)*COS($E85)+SIN($E85)*COS(AP$12))/SIN($E85)*AP$9)</f>
        <v>25.3112570908077</v>
      </c>
      <c r="EC85" s="0" t="n">
        <f aca="false">IF(AQ$9=0,0,(SIN(AQ$12)*COS($E85)+SIN($E85)*COS(AQ$12))/SIN($E85)*AQ$9)</f>
        <v>24.5657206796907</v>
      </c>
      <c r="ED85" s="0" t="n">
        <f aca="false">IF(AR$9=0,0,(SIN(AR$12)*COS($E85)+SIN($E85)*COS(AR$12))/SIN($E85)*AR$9)</f>
        <v>24.0154389577446</v>
      </c>
      <c r="EE85" s="0" t="n">
        <f aca="false">IF(AS$9=0,0,(SIN(AS$12)*COS($E85)+SIN($E85)*COS(AS$12))/SIN($E85)*AS$9)</f>
        <v>23.4630740259369</v>
      </c>
      <c r="EF85" s="0" t="n">
        <f aca="false">IF(AT$9=0,0,(SIN(AT$12)*COS($E85)+SIN($E85)*COS(AT$12))/SIN($E85)*AT$9)</f>
        <v>22.9090312220667</v>
      </c>
      <c r="EG85" s="0" t="n">
        <f aca="false">IF(AU$9=0,0,(SIN(AU$12)*COS($E85)+SIN($E85)*COS(AU$12))/SIN($E85)*AU$9)</f>
        <v>22.3537147290556</v>
      </c>
      <c r="EH85" s="0" t="n">
        <f aca="false">IF(AV$9=0,0,(SIN(AV$12)*COS($E85)+SIN($E85)*COS(AV$12))/SIN($E85)*AV$9)</f>
        <v>21.7975273801197</v>
      </c>
      <c r="EI85" s="0" t="n">
        <f aca="false">IF(AW$9=0,0,(SIN(AW$12)*COS($E85)+SIN($E85)*COS(AW$12))/SIN($E85)*AW$9)</f>
        <v>21.2897432641815</v>
      </c>
      <c r="EJ85" s="0" t="n">
        <f aca="false">IF(AX$9=0,0,(SIN(AX$12)*COS($E85)+SIN($E85)*COS(AX$12))/SIN($E85)*AX$9)</f>
        <v>20.7810422269462</v>
      </c>
      <c r="EK85" s="0" t="n">
        <f aca="false">IF(AY$9=0,0,(SIN(AY$12)*COS($E85)+SIN($E85)*COS(AY$12))/SIN($E85)*AY$9)</f>
        <v>20.271777618933</v>
      </c>
      <c r="EL85" s="0" t="n">
        <f aca="false">IF(AZ$9=0,0,(SIN(AZ$12)*COS($E85)+SIN($E85)*COS(AZ$12))/SIN($E85)*AZ$9)</f>
        <v>19.7623012057869</v>
      </c>
      <c r="EM85" s="0" t="n">
        <f aca="false">IF(BA$9=0,0,(SIN(BA$12)*COS($E85)+SIN($E85)*COS(BA$12))/SIN($E85)*BA$9)</f>
        <v>19.2529630012306</v>
      </c>
      <c r="EN85" s="0" t="n">
        <f aca="false">IF(BB$9=0,0,(SIN(BB$12)*COS($E85)+SIN($E85)*COS(BB$12))/SIN($E85)*BB$9)</f>
        <v>18.8301590480075</v>
      </c>
      <c r="EO85" s="0" t="n">
        <f aca="false">IF(BC$9=0,0,(SIN(BC$12)*COS($E85)+SIN($E85)*COS(BC$12))/SIN($E85)*BC$9)</f>
        <v>18.406356523969</v>
      </c>
      <c r="EP85" s="0" t="n">
        <f aca="false">IF(BD$9=0,0,(SIN(BD$12)*COS($E85)+SIN($E85)*COS(BD$12))/SIN($E85)*BD$9)</f>
        <v>17.9818213994302</v>
      </c>
      <c r="EQ85" s="0" t="n">
        <f aca="false">IF(BE$9=0,0,(SIN(BE$12)*COS($E85)+SIN($E85)*COS(BE$12))/SIN($E85)*BE$9)</f>
        <v>17.5568183831491</v>
      </c>
      <c r="ER85" s="0" t="n">
        <f aca="false">IF(BF$9=0,0,(SIN(BF$12)*COS($E85)+SIN($E85)*COS(BF$12))/SIN($E85)*BF$9)</f>
        <v>17.1316108004519</v>
      </c>
      <c r="ES85" s="0" t="n">
        <f aca="false">IF(BG$9=0,0,(SIN(BG$12)*COS($E85)+SIN($E85)*COS(BG$12))/SIN($E85)*BG$9)</f>
        <v>17.1734427580806</v>
      </c>
      <c r="ET85" s="0" t="n">
        <f aca="false">IF(BH$9=0,0,(SIN(BH$12)*COS($E85)+SIN($E85)*COS(BH$12))/SIN($E85)*BH$9)</f>
        <v>17.2036073274639</v>
      </c>
      <c r="EU85" s="0" t="n">
        <f aca="false">IF(BI$9=0,0,(SIN(BI$12)*COS($E85)+SIN($E85)*COS(BI$12))/SIN($E85)*BI$9)</f>
        <v>17.2219416955583</v>
      </c>
      <c r="EV85" s="0" t="n">
        <f aca="false">IF(BJ$9=0,0,(SIN(BJ$12)*COS($E85)+SIN($E85)*COS(BJ$12))/SIN($E85)*BJ$9)</f>
        <v>17.2282886602361</v>
      </c>
      <c r="EW85" s="0" t="n">
        <f aca="false">IF(BK$9=0,0,(SIN(BK$12)*COS($E85)+SIN($E85)*COS(BK$12))/SIN($E85)*BK$9)</f>
        <v>17.2224967243545</v>
      </c>
      <c r="EX85" s="0" t="n">
        <f aca="false">IF(BL$9=0,0,(SIN(BL$12)*COS($E85)+SIN($E85)*COS(BL$12))/SIN($E85)*BL$9)</f>
        <v>17.3622589047782</v>
      </c>
      <c r="EY85" s="0" t="n">
        <f aca="false">IF(BM$9=0,0,(SIN(BM$12)*COS($E85)+SIN($E85)*COS(BM$12))/SIN($E85)*BM$9)</f>
        <v>17.4847594022503</v>
      </c>
      <c r="EZ85" s="0" t="n">
        <f aca="false">IF(BN$9=0,0,(SIN(BN$12)*COS($E85)+SIN($E85)*COS(BN$12))/SIN($E85)*BN$9)</f>
        <v>17.5897223477692</v>
      </c>
      <c r="FA85" s="0" t="n">
        <f aca="false">IF(BO$9=0,0,(SIN(BO$12)*COS($E85)+SIN($E85)*COS(BO$12))/SIN($E85)*BO$9)</f>
        <v>17.6768809341901</v>
      </c>
      <c r="FB85" s="0" t="n">
        <f aca="false">IF(BP$9=0,0,(SIN(BP$12)*COS($E85)+SIN($E85)*COS(BP$12))/SIN($E85)*BP$9)</f>
        <v>17.7459775690304</v>
      </c>
      <c r="FC85" s="0" t="n">
        <f aca="false">IF(BQ$9=0,0,(SIN(BQ$12)*COS($E85)+SIN($E85)*COS(BQ$12))/SIN($E85)*BQ$9)</f>
        <v>17.8694038764687</v>
      </c>
      <c r="FD85" s="0" t="n">
        <f aca="false">IF(BR$9=0,0,(SIN(BR$12)*COS($E85)+SIN($E85)*COS(BR$12))/SIN($E85)*BR$9)</f>
        <v>17.9716335889887</v>
      </c>
      <c r="FE85" s="0" t="n">
        <f aca="false">IF(BS$9=0,0,(SIN(BS$12)*COS($E85)+SIN($E85)*COS(BS$12))/SIN($E85)*BS$9)</f>
        <v>18.0523724643338</v>
      </c>
      <c r="FF85" s="0" t="n">
        <f aca="false">IF(BT$9=0,0,(SIN(BT$12)*COS($E85)+SIN($E85)*COS(BT$12))/SIN($E85)*BT$9)</f>
        <v>18.1113376853465</v>
      </c>
      <c r="FG85" s="0" t="n">
        <f aca="false">IF(BU$9=0,0,(SIN(BU$12)*COS($E85)+SIN($E85)*COS(BU$12))/SIN($E85)*BU$9)</f>
        <v>18.1482580247749</v>
      </c>
      <c r="FH85" s="0" t="n">
        <f aca="false">IF(BV$9=0,0,(SIN(BV$12)*COS($E85)+SIN($E85)*COS(BV$12))/SIN($E85)*BV$9)</f>
        <v>18.2944890340603</v>
      </c>
      <c r="FI85" s="0" t="n">
        <f aca="false">IF(BW$9=0,0,(SIN(BW$12)*COS($E85)+SIN($E85)*COS(BW$12))/SIN($E85)*BW$9)</f>
        <v>18.4124549046941</v>
      </c>
      <c r="FJ85" s="0" t="n">
        <f aca="false">IF(BX$9=0,0,(SIN(BX$12)*COS($E85)+SIN($E85)*COS(BX$12))/SIN($E85)*BX$9)</f>
        <v>18.5018024540225</v>
      </c>
      <c r="FK85" s="0" t="n">
        <f aca="false">IF(BY$9=0,0,(SIN(BY$12)*COS($E85)+SIN($E85)*COS(BY$12))/SIN($E85)*BY$9)</f>
        <v>18.5621942257901</v>
      </c>
      <c r="FL85" s="0" t="n">
        <f aca="false">IF(BZ$9=0,0,(SIN(BZ$12)*COS($E85)+SIN($E85)*COS(BZ$12))/SIN($E85)*BZ$9)</f>
        <v>18.5933086874345</v>
      </c>
      <c r="FM85" s="0" t="n">
        <f aca="false">IF(CA$9=0,0,(SIN(CA$12)*COS($E85)+SIN($E85)*COS(CA$12))/SIN($E85)*CA$9)</f>
        <v>18.7702634431997</v>
      </c>
      <c r="FN85" s="0" t="n">
        <f aca="false">IF(CB$9=0,0,(SIN(CB$12)*COS($E85)+SIN($E85)*COS(CB$12))/SIN($E85)*CB$9)</f>
        <v>18.9082150326541</v>
      </c>
      <c r="FO85" s="0" t="n">
        <f aca="false">IF(CC$9=0,0,(SIN(CC$12)*COS($E85)+SIN($E85)*COS(CC$12))/SIN($E85)*CC$9)</f>
        <v>19.0067346730852</v>
      </c>
      <c r="FP85" s="0" t="n">
        <f aca="false">IF(CD$9=0,0,(SIN(CD$12)*COS($E85)+SIN($E85)*COS(CD$12))/SIN($E85)*CD$9)</f>
        <v>19.0654158500501</v>
      </c>
      <c r="FQ85" s="0" t="n">
        <f aca="false">IF(CE$9=0,0,(SIN(CE$12)*COS($E85)+SIN($E85)*COS(CE$12))/SIN($E85)*CE$9)</f>
        <v>19.0838745558905</v>
      </c>
      <c r="FR85" s="0" t="n">
        <f aca="false">IF(CF$9=0,0,(SIN(CF$12)*COS($E85)+SIN($E85)*COS(CF$12))/SIN($E85)*CF$9)</f>
        <v>19.3659263722473</v>
      </c>
      <c r="FS85" s="0" t="n">
        <f aca="false">IF(CG$9=0,0,(SIN(CG$12)*COS($E85)+SIN($E85)*COS(CG$12))/SIN($E85)*CG$9)</f>
        <v>19.5878094701028</v>
      </c>
      <c r="FT85" s="0" t="n">
        <f aca="false">IF(CH$9=0,0,(SIN(CH$12)*COS($E85)+SIN($E85)*COS(CH$12))/SIN($E85)*CH$9)</f>
        <v>19.7489395210068</v>
      </c>
      <c r="FU85" s="0" t="n">
        <f aca="false">IF(CI$9=0,0,(SIN(CI$12)*COS($E85)+SIN($E85)*COS(CI$12))/SIN($E85)*CI$9)</f>
        <v>19.8487673909475</v>
      </c>
      <c r="FV85" s="0" t="n">
        <f aca="false">IF(CJ$9=0,0,(SIN(CJ$12)*COS($E85)+SIN($E85)*COS(CJ$12))/SIN($E85)*CJ$9)</f>
        <v>19.886779459943</v>
      </c>
      <c r="FW85" s="0" t="n">
        <f aca="false">IF(CK$9=0,0,(SIN(CK$12)*COS($E85)+SIN($E85)*COS(CK$12))/SIN($E85)*CK$9)</f>
        <v>20.4154154268298</v>
      </c>
      <c r="FX85" s="0" t="n">
        <f aca="false">IF(CL$9=0,0,(SIN(CL$12)*COS($E85)+SIN($E85)*COS(CL$12))/SIN($E85)*CL$9)</f>
        <v>20.8378003232719</v>
      </c>
      <c r="FY85" s="0" t="n">
        <f aca="false">IF(CM$9=0,0,(SIN(CM$12)*COS($E85)+SIN($E85)*COS(CM$12))/SIN($E85)*CM$9)</f>
        <v>21.1530434396806</v>
      </c>
      <c r="FZ85" s="0" t="n">
        <f aca="false">IF(CN$9=0,0,(SIN(CN$12)*COS($E85)+SIN($E85)*COS(CN$12))/SIN($E85)*CN$9)</f>
        <v>21.3603174058372</v>
      </c>
      <c r="GA85" s="0" t="n">
        <f aca="false">IF(CO$9=0,0,(SIN(CO$12)*COS($E85)+SIN($E85)*COS(CO$12))/SIN($E85)*CO$9)</f>
        <v>21.4588586656923</v>
      </c>
      <c r="GB85" s="0" t="n">
        <f aca="false">IF(CP$9=0,0,(SIN(CP$12)*COS($E85)+SIN($E85)*COS(CP$12))/SIN($E85)*CP$9)</f>
        <v>0</v>
      </c>
      <c r="GC85" s="0" t="n">
        <f aca="false">IF(CQ$9=0,0,(SIN(CQ$12)*COS($E85)+SIN($E85)*COS(CQ$12))/SIN($E85)*CQ$9)</f>
        <v>0</v>
      </c>
    </row>
    <row r="86" customFormat="false" ht="12.8" hidden="true" customHeight="false" outlineLevel="0" collapsed="false">
      <c r="A86" s="0" t="n">
        <f aca="false">MAX($F86:$CQ86)</f>
        <v>50.9956219074457</v>
      </c>
      <c r="B86" s="91" t="n">
        <f aca="false">IF(ISNA(INDEX(vmg!$B$6:$B$151,MATCH($C86,vmg!$F$6:$F$151,0))),IF(ISNA(INDEX(vmg!$B$6:$B$151,MATCH($C86,vmg!$D$6:$D$151,0))),0,INDEX(vmg!$B$6:$B$151,MATCH($C86,vmg!$D$6:$D$151,0))),INDEX(vmg!$B$6:$B$151,MATCH($C86,vmg!$F$6:$F$151,0)))</f>
        <v>58.72</v>
      </c>
      <c r="C86" s="90" t="n">
        <f aca="false">MOD(Best +D86,360)</f>
        <v>155</v>
      </c>
      <c r="D86" s="90" t="n">
        <f aca="false">D85+1</f>
        <v>74</v>
      </c>
      <c r="E86" s="1" t="n">
        <f aca="false">D86*PI()/180</f>
        <v>1.2915436464758</v>
      </c>
      <c r="F86" s="12" t="n">
        <f aca="false">IF(OR(F176=0,CR86=0),0,F176*CR86/(F176+CR86))</f>
        <v>33.79999885756</v>
      </c>
      <c r="G86" s="12" t="n">
        <f aca="false">IF(OR(G176=0,CS86=0),0,G176*CS86/(G176+CS86))</f>
        <v>34.6949522278823</v>
      </c>
      <c r="H86" s="12" t="n">
        <f aca="false">IF(OR(H176=0,CT86=0),0,H176*CT86/(H176+CT86))</f>
        <v>35.5471096257904</v>
      </c>
      <c r="I86" s="12" t="n">
        <f aca="false">IF(OR(I176=0,CU86=0),0,I176*CU86/(I176+CU86))</f>
        <v>37.0180527476484</v>
      </c>
      <c r="J86" s="12" t="n">
        <f aca="false">IF(OR(J176=0,CV86=0),0,J176*CV86/(J176+CV86))</f>
        <v>38.4156205670585</v>
      </c>
      <c r="K86" s="12" t="n">
        <f aca="false">IF(OR(K176=0,CW86=0),0,K176*CW86/(K176+CW86))</f>
        <v>39.7369372918087</v>
      </c>
      <c r="L86" s="12" t="n">
        <f aca="false">IF(OR(L176=0,CX86=0),0,L176*CX86/(L176+CX86))</f>
        <v>40.9797935116337</v>
      </c>
      <c r="M86" s="12" t="n">
        <f aca="false">IF(OR(M176=0,CY86=0),0,M176*CY86/(M176+CY86))</f>
        <v>42.1426231503863</v>
      </c>
      <c r="N86" s="12" t="n">
        <f aca="false">IF(OR(N176=0,CZ86=0),0,N176*CZ86/(N176+CZ86))</f>
        <v>44.2155030761541</v>
      </c>
      <c r="O86" s="12" t="n">
        <f aca="false">IF(OR(O176=0,DA86=0),0,O176*DA86/(O176+DA86))</f>
        <v>46.1384490412594</v>
      </c>
      <c r="P86" s="12" t="n">
        <f aca="false">IF(OR(P176=0,DB86=0),0,P176*DB86/(P176+DB86))</f>
        <v>47.9094492947909</v>
      </c>
      <c r="Q86" s="12" t="n">
        <f aca="false">IF(OR(Q176=0,DC86=0),0,Q176*DC86/(Q176+DC86))</f>
        <v>49.5281370556372</v>
      </c>
      <c r="R86" s="12" t="n">
        <f aca="false">IF(OR(R176=0,DD86=0),0,R176*DD86/(R176+DD86))</f>
        <v>50.9956219074457</v>
      </c>
      <c r="S86" s="12" t="n">
        <f aca="false">IF(OR(S176=0,DE86=0),0,S176*DE86/(S176+DE86))</f>
        <v>48.3921591027867</v>
      </c>
      <c r="T86" s="12" t="n">
        <f aca="false">IF(OR(T176=0,DF86=0),0,T176*DF86/(T176+DF86))</f>
        <v>45.864286292036</v>
      </c>
      <c r="U86" s="12" t="n">
        <f aca="false">IF(OR(U176=0,DG86=0),0,U176*DG86/(U176+DG86))</f>
        <v>43.4022257020284</v>
      </c>
      <c r="V86" s="12" t="n">
        <f aca="false">IF(OR(V176=0,DH86=0),0,V176*DH86/(V176+DH86))</f>
        <v>40.9969100017205</v>
      </c>
      <c r="W86" s="12" t="n">
        <f aca="false">IF(OR(W176=0,DI86=0),0,W176*DI86/(W176+DI86))</f>
        <v>38.6398506619214</v>
      </c>
      <c r="X86" s="12" t="n">
        <f aca="false">IF(OR(X176=0,DJ86=0),0,X176*DJ86/(X176+DJ86))</f>
        <v>37.0673844979331</v>
      </c>
      <c r="Y86" s="12" t="n">
        <f aca="false">IF(OR(Y176=0,DK86=0),0,Y176*DK86/(Y176+DK86))</f>
        <v>35.526728753724</v>
      </c>
      <c r="Z86" s="12" t="n">
        <f aca="false">IF(OR(Z176=0,DL86=0),0,Z176*DL86/(Z176+DL86))</f>
        <v>34.0148329711242</v>
      </c>
      <c r="AA86" s="12" t="n">
        <f aca="false">IF(OR(AA176=0,DM86=0),0,AA176*DM86/(AA176+DM86))</f>
        <v>32.5288293524475</v>
      </c>
      <c r="AB86" s="12" t="n">
        <f aca="false">IF(OR(AB176=0,DN86=0),0,AB176*DN86/(AB176+DN86))</f>
        <v>31.0660087690644</v>
      </c>
      <c r="AC86" s="12" t="n">
        <f aca="false">IF(OR(AC176=0,DO86=0),0,AC176*DO86/(AC176+DO86))</f>
        <v>30.0203641117813</v>
      </c>
      <c r="AD86" s="12" t="n">
        <f aca="false">IF(OR(AD176=0,DP86=0),0,AD176*DP86/(AD176+DP86))</f>
        <v>28.9908743938026</v>
      </c>
      <c r="AE86" s="12" t="n">
        <f aca="false">IF(OR(AE176=0,DQ86=0),0,AE176*DQ86/(AE176+DQ86))</f>
        <v>27.9764756724186</v>
      </c>
      <c r="AF86" s="12" t="n">
        <f aca="false">IF(OR(AF176=0,DR86=0),0,AF176*DR86/(AF176+DR86))</f>
        <v>26.9761656594892</v>
      </c>
      <c r="AG86" s="12" t="n">
        <f aca="false">IF(OR(AG176=0,DS86=0),0,AG176*DS86/(AG176+DS86))</f>
        <v>25.9889984978763</v>
      </c>
      <c r="AH86" s="12" t="n">
        <f aca="false">IF(OR(AH176=0,DT86=0),0,AH176*DT86/(AH176+DT86))</f>
        <v>25.2068988346864</v>
      </c>
      <c r="AI86" s="12" t="n">
        <f aca="false">IF(OR(AI176=0,DU86=0),0,AI176*DU86/(AI176+DU86))</f>
        <v>24.4345435213707</v>
      </c>
      <c r="AJ86" s="12" t="n">
        <f aca="false">IF(OR(AJ176=0,DV86=0),0,AJ176*DV86/(AJ176+DV86))</f>
        <v>23.6714977436558</v>
      </c>
      <c r="AK86" s="12" t="n">
        <f aca="false">IF(OR(AK176=0,DW86=0),0,AK176*DW86/(AK176+DW86))</f>
        <v>22.9173539235403</v>
      </c>
      <c r="AL86" s="12" t="n">
        <f aca="false">IF(OR(AL176=0,DX86=0),0,AL176*DX86/(AL176+DX86))</f>
        <v>22.1717302785902</v>
      </c>
      <c r="AM86" s="12" t="n">
        <f aca="false">IF(OR(AM176=0,DY86=0),0,AM176*DY86/(AM176+DY86))</f>
        <v>21.558919314457</v>
      </c>
      <c r="AN86" s="12" t="n">
        <f aca="false">IF(OR(AN176=0,DZ86=0),0,AN176*DZ86/(AN176+DZ86))</f>
        <v>20.9525287069816</v>
      </c>
      <c r="AO86" s="12" t="n">
        <f aca="false">IF(OR(AO176=0,EA86=0),0,AO176*EA86/(AO176+EA86))</f>
        <v>20.3523918859145</v>
      </c>
      <c r="AP86" s="12" t="n">
        <f aca="false">IF(OR(AP176=0,EB86=0),0,AP176*EB86/(AP176+EB86))</f>
        <v>19.7583558332815</v>
      </c>
      <c r="AQ86" s="12" t="n">
        <f aca="false">IF(OR(AQ176=0,EC86=0),0,AQ176*EC86/(AQ176+EC86))</f>
        <v>19.170280716021</v>
      </c>
      <c r="AR86" s="12" t="n">
        <f aca="false">IF(OR(AR176=0,ED86=0),0,AR176*ED86/(AR176+ED86))</f>
        <v>18.7081679675</v>
      </c>
      <c r="AS86" s="12" t="n">
        <f aca="false">IF(OR(AS176=0,EE86=0),0,AS176*EE86/(AS176+EE86))</f>
        <v>18.2499114658634</v>
      </c>
      <c r="AT86" s="12" t="n">
        <f aca="false">IF(OR(AT176=0,EF86=0),0,AT176*EF86/(AT176+EF86))</f>
        <v>17.795484155891</v>
      </c>
      <c r="AU86" s="12" t="n">
        <f aca="false">IF(OR(AU176=0,EG86=0),0,AU176*EG86/(AU176+EG86))</f>
        <v>17.3448642924279</v>
      </c>
      <c r="AV86" s="12" t="n">
        <f aca="false">IF(OR(AV176=0,EH86=0),0,AV176*EH86/(AV176+EH86))</f>
        <v>16.898035419703</v>
      </c>
      <c r="AW86" s="12" t="n">
        <f aca="false">IF(OR(AW176=0,EI86=0),0,AW176*EI86/(AW176+EI86))</f>
        <v>16.4847117796707</v>
      </c>
      <c r="AX86" s="12" t="n">
        <f aca="false">IF(OR(AX176=0,EJ86=0),0,AX176*EJ86/(AX176+EJ86))</f>
        <v>16.0745806940413</v>
      </c>
      <c r="AY86" s="12" t="n">
        <f aca="false">IF(OR(AY176=0,EK86=0),0,AY176*EK86/(AY176+EK86))</f>
        <v>15.6676502232052</v>
      </c>
      <c r="AZ86" s="12" t="n">
        <f aca="false">IF(OR(AZ176=0,EL86=0),0,AZ176*EL86/(AZ176+EL86))</f>
        <v>15.2639322246029</v>
      </c>
      <c r="BA86" s="12" t="n">
        <f aca="false">IF(OR(BA176=0,EM86=0),0,BA176*EM86/(BA176+EM86))</f>
        <v>14.863442383995</v>
      </c>
      <c r="BB86" s="12" t="n">
        <f aca="false">IF(OR(BB176=0,EN86=0),0,BB176*EN86/(BB176+EN86))</f>
        <v>14.5182214063754</v>
      </c>
      <c r="BC86" s="12" t="n">
        <f aca="false">IF(OR(BC176=0,EO86=0),0,BC176*EO86/(BC176+EO86))</f>
        <v>14.1750755341403</v>
      </c>
      <c r="BD86" s="12" t="n">
        <f aca="false">IF(OR(BD176=0,EP86=0),0,BD176*EP86/(BD176+EP86))</f>
        <v>13.8340360282925</v>
      </c>
      <c r="BE86" s="12" t="n">
        <f aca="false">IF(OR(BE176=0,EQ86=0),0,BE176*EQ86/(BE176+EQ86))</f>
        <v>13.4951357989081</v>
      </c>
      <c r="BF86" s="12" t="n">
        <f aca="false">IF(OR(BF176=0,ER86=0),0,BF176*ER86/(BF176+ER86))</f>
        <v>13.1584094528873</v>
      </c>
      <c r="BG86" s="12" t="n">
        <f aca="false">IF(OR(BG176=0,ES86=0),0,BG176*ES86/(BG176+ES86))</f>
        <v>13.102366002963</v>
      </c>
      <c r="BH86" s="12" t="n">
        <f aca="false">IF(OR(BH176=0,ET86=0),0,BH176*ET86/(BH176+ET86))</f>
        <v>13.0377445693548</v>
      </c>
      <c r="BI86" s="12" t="n">
        <f aca="false">IF(OR(BI176=0,EU86=0),0,BI176*EU86/(BI176+EU86))</f>
        <v>12.9646368276254</v>
      </c>
      <c r="BJ86" s="12" t="n">
        <f aca="false">IF(OR(BJ176=0,EV86=0),0,BJ176*EV86/(BJ176+EV86))</f>
        <v>12.883136580106</v>
      </c>
      <c r="BK86" s="12" t="n">
        <f aca="false">IF(OR(BK176=0,EW86=0),0,BK176*EW86/(BK176+EW86))</f>
        <v>12.7933393895448</v>
      </c>
      <c r="BL86" s="12" t="n">
        <f aca="false">IF(OR(BL176=0,EX86=0),0,BL176*EX86/(BL176+EX86))</f>
        <v>12.7828793176964</v>
      </c>
      <c r="BM86" s="12" t="n">
        <f aca="false">IF(OR(BM176=0,EY86=0),0,BM176*EY86/(BM176+EY86))</f>
        <v>12.7590746150804</v>
      </c>
      <c r="BN86" s="12" t="n">
        <f aca="false">IF(OR(BN176=0,EZ86=0),0,BN176*EZ86/(BN176+EZ86))</f>
        <v>12.7221360978742</v>
      </c>
      <c r="BO86" s="12" t="n">
        <f aca="false">IF(OR(BO176=0,FA86=0),0,BO176*FA86/(BO176+FA86))</f>
        <v>12.6722774524644</v>
      </c>
      <c r="BP86" s="12" t="n">
        <f aca="false">IF(OR(BP176=0,FB86=0),0,BP176*FB86/(BP176+FB86))</f>
        <v>12.6097143394919</v>
      </c>
      <c r="BQ86" s="12" t="n">
        <f aca="false">IF(OR(BQ176=0,FC86=0),0,BQ176*FC86/(BQ176+FC86))</f>
        <v>12.5715152455551</v>
      </c>
      <c r="BR86" s="12" t="n">
        <f aca="false">IF(OR(BR176=0,FD86=0),0,BR176*FD86/(BR176+FD86))</f>
        <v>12.5184056194862</v>
      </c>
      <c r="BS86" s="12" t="n">
        <f aca="false">IF(OR(BS176=0,FE86=0),0,BS176*FE86/(BS176+FE86))</f>
        <v>12.4506857084162</v>
      </c>
      <c r="BT86" s="12" t="n">
        <f aca="false">IF(OR(BT176=0,FF86=0),0,BT176*FF86/(BT176+FF86))</f>
        <v>12.3686542722673</v>
      </c>
      <c r="BU86" s="12" t="n">
        <f aca="false">IF(OR(BU176=0,FG86=0),0,BU176*FG86/(BU176+FG86))</f>
        <v>12.2726076488273</v>
      </c>
      <c r="BV86" s="12" t="n">
        <f aca="false">IF(OR(BV176=0,FH86=0),0,BV176*FH86/(BV176+FH86))</f>
        <v>12.2233452287773</v>
      </c>
      <c r="BW86" s="12" t="n">
        <f aca="false">IF(OR(BW176=0,FI86=0),0,BW176*FI86/(BW176+FI86))</f>
        <v>12.1555714076203</v>
      </c>
      <c r="BX86" s="12" t="n">
        <f aca="false">IF(OR(BX176=0,FJ86=0),0,BX176*FJ86/(BX176+FJ86))</f>
        <v>12.0697810799856</v>
      </c>
      <c r="BY86" s="12" t="n">
        <f aca="false">IF(OR(BY176=0,FK86=0),0,BY176*FK86/(BY176+FK86))</f>
        <v>11.9664583172873</v>
      </c>
      <c r="BZ86" s="12" t="n">
        <f aca="false">IF(OR(BZ176=0,FL86=0),0,BZ176*FL86/(BZ176+FL86))</f>
        <v>11.8460753948531</v>
      </c>
      <c r="CA86" s="12" t="n">
        <f aca="false">IF(OR(CA176=0,FM86=0),0,CA176*FM86/(CA176+FM86))</f>
        <v>11.7806427003566</v>
      </c>
      <c r="CB86" s="12" t="n">
        <f aca="false">IF(OR(CB176=0,FN86=0),0,CB176*FN86/(CB176+FN86))</f>
        <v>11.6918217518422</v>
      </c>
      <c r="CC86" s="12" t="n">
        <f aca="false">IF(OR(CC176=0,FO86=0),0,CC176*FO86/(CC176+FO86))</f>
        <v>11.5804438985895</v>
      </c>
      <c r="CD86" s="12" t="n">
        <f aca="false">IF(OR(CD176=0,FP86=0),0,CD176*FP86/(CD176+FP86))</f>
        <v>11.4473070788397</v>
      </c>
      <c r="CE86" s="12" t="n">
        <f aca="false">IF(OR(CE176=0,FQ86=0),0,CE176*FQ86/(CE176+FQ86))</f>
        <v>11.2931756067816</v>
      </c>
      <c r="CF86" s="12" t="n">
        <f aca="false">IF(OR(CF176=0,FR86=0),0,CF176*FR86/(CF176+FR86))</f>
        <v>11.2255372078171</v>
      </c>
      <c r="CG86" s="12" t="n">
        <f aca="false">IF(OR(CG176=0,FS86=0),0,CG176*FS86/(CG176+FS86))</f>
        <v>11.1248033900981</v>
      </c>
      <c r="CH86" s="12" t="n">
        <f aca="false">IF(OR(CH176=0,FT86=0),0,CH176*FT86/(CH176+FT86))</f>
        <v>10.992668486378</v>
      </c>
      <c r="CI86" s="12" t="n">
        <f aca="false">IF(OR(CI176=0,FU86=0),0,CI176*FU86/(CI176+FU86))</f>
        <v>10.8307157469758</v>
      </c>
      <c r="CJ86" s="12" t="n">
        <f aca="false">IF(OR(CJ176=0,FV86=0),0,CJ176*FV86/(CJ176+FV86))</f>
        <v>10.6404227707429</v>
      </c>
      <c r="CK86" s="12" t="n">
        <f aca="false">IF(OR(CK176=0,FW86=0),0,CK176*FW86/(CK176+FW86))</f>
        <v>10.5805126232601</v>
      </c>
      <c r="CL86" s="12" t="n">
        <f aca="false">IF(OR(CL176=0,FX86=0),0,CL176*FX86/(CL176+FX86))</f>
        <v>10.4682722892871</v>
      </c>
      <c r="CM86" s="12" t="n">
        <f aca="false">IF(OR(CM176=0,FY86=0),0,CM176*FY86/(CM176+FY86))</f>
        <v>10.3079083859109</v>
      </c>
      <c r="CN86" s="12" t="n">
        <f aca="false">IF(OR(CN176=0,FZ86=0),0,CN176*FZ86/(CN176+FZ86))</f>
        <v>10.1031779328352</v>
      </c>
      <c r="CO86" s="12" t="n">
        <f aca="false">IF(OR(CO176=0,GA86=0),0,CO176*GA86/(CO176+GA86))</f>
        <v>9.85743871736236</v>
      </c>
      <c r="CP86" s="12" t="n">
        <f aca="false">IF(OR(CP176=0,GB86=0),0,CP176*GB86/(CP176+GB86))</f>
        <v>0</v>
      </c>
      <c r="CQ86" s="12" t="n">
        <f aca="false">IF(OR(CQ176=0,GC86=0),0,CQ176*GC86/(CQ176+GC86))</f>
        <v>0</v>
      </c>
      <c r="CR86" s="0" t="n">
        <f aca="false">IF(F$9=0,0,(SIN(F$12)*COS($E86)+SIN($E86)*COS(F$12))/SIN($E86)*F$9)</f>
        <v>33.8</v>
      </c>
      <c r="CS86" s="0" t="n">
        <f aca="false">IF(G$9=0,0,(SIN(G$12)*COS($E86)+SIN($E86)*COS(G$12))/SIN($E86)*G$9)</f>
        <v>35.0693380168262</v>
      </c>
      <c r="CT86" s="0" t="n">
        <f aca="false">IF(H$9=0,0,(SIN(H$12)*COS($E86)+SIN($E86)*COS(H$12))/SIN($E86)*H$9)</f>
        <v>36.3383314798983</v>
      </c>
      <c r="CU86" s="0" t="n">
        <f aca="false">IF(I$9=0,0,(SIN(I$12)*COS($E86)+SIN($E86)*COS(I$12))/SIN($E86)*I$9)</f>
        <v>38.3154645654842</v>
      </c>
      <c r="CV86" s="0" t="n">
        <f aca="false">IF(J$9=0,0,(SIN(J$12)*COS($E86)+SIN($E86)*COS(J$12))/SIN($E86)*J$9)</f>
        <v>40.2956293304172</v>
      </c>
      <c r="CW86" s="0" t="n">
        <f aca="false">IF(K$9=0,0,(SIN(K$12)*COS($E86)+SIN($E86)*COS(K$12))/SIN($E86)*K$9)</f>
        <v>42.2771088939146</v>
      </c>
      <c r="CX86" s="0" t="n">
        <f aca="false">IF(L$9=0,0,(SIN(L$12)*COS($E86)+SIN($E86)*COS(L$12))/SIN($E86)*L$9)</f>
        <v>44.2581818352797</v>
      </c>
      <c r="CY86" s="0" t="n">
        <f aca="false">IF(M$9=0,0,(SIN(M$12)*COS($E86)+SIN($E86)*COS(M$12))/SIN($E86)*M$9)</f>
        <v>46.2371230587692</v>
      </c>
      <c r="CZ86" s="0" t="n">
        <f aca="false">IF(N$9=0,0,(SIN(N$12)*COS($E86)+SIN($E86)*COS(N$12))/SIN($E86)*N$9)</f>
        <v>49.4484150366535</v>
      </c>
      <c r="DA86" s="0" t="n">
        <f aca="false">IF(O$9=0,0,(SIN(O$12)*COS($E86)+SIN($E86)*COS(O$12))/SIN($E86)*O$9)</f>
        <v>52.6598052825727</v>
      </c>
      <c r="DB86" s="0" t="n">
        <f aca="false">IF(P$9=0,0,(SIN(P$12)*COS($E86)+SIN($E86)*COS(P$12))/SIN($E86)*P$9)</f>
        <v>55.8684306019958</v>
      </c>
      <c r="DC86" s="0" t="n">
        <f aca="false">IF(Q$9=0,0,(SIN(Q$12)*COS($E86)+SIN($E86)*COS(Q$12))/SIN($E86)*Q$9)</f>
        <v>59.0714245986903</v>
      </c>
      <c r="DD86" s="0" t="n">
        <f aca="false">IF(R$9=0,0,(SIN(R$12)*COS($E86)+SIN($E86)*COS(R$12))/SIN($E86)*R$9)</f>
        <v>62.2659191232667</v>
      </c>
      <c r="DE86" s="0" t="n">
        <f aca="false">IF(S$9=0,0,(SIN(S$12)*COS($E86)+SIN($E86)*COS(S$12))/SIN($E86)*S$9)</f>
        <v>59.4235780218033</v>
      </c>
      <c r="DF86" s="0" t="n">
        <f aca="false">IF(T$9=0,0,(SIN(T$12)*COS($E86)+SIN($E86)*COS(T$12))/SIN($E86)*T$9)</f>
        <v>56.5578148172955</v>
      </c>
      <c r="DG86" s="0" t="n">
        <f aca="false">IF(U$9=0,0,(SIN(U$12)*COS($E86)+SIN($E86)*COS(U$12))/SIN($E86)*U$9)</f>
        <v>53.6712752500858</v>
      </c>
      <c r="DH86" s="0" t="n">
        <f aca="false">IF(V$9=0,0,(SIN(V$12)*COS($E86)+SIN($E86)*COS(V$12))/SIN($E86)*V$9)</f>
        <v>50.7666124700462</v>
      </c>
      <c r="DI86" s="0" t="n">
        <f aca="false">IF(W$9=0,0,(SIN(W$12)*COS($E86)+SIN($E86)*COS(W$12))/SIN($E86)*W$9)</f>
        <v>47.846485688061</v>
      </c>
      <c r="DJ86" s="0" t="n">
        <f aca="false">IF(X$9=0,0,(SIN(X$12)*COS($E86)+SIN($E86)*COS(X$12))/SIN($E86)*X$9)</f>
        <v>46.057191110408</v>
      </c>
      <c r="DK86" s="0" t="n">
        <f aca="false">IF(Y$9=0,0,(SIN(Y$12)*COS($E86)+SIN($E86)*COS(Y$12))/SIN($E86)*Y$9)</f>
        <v>44.2560213938606</v>
      </c>
      <c r="DL86" s="0" t="n">
        <f aca="false">IF(Z$9=0,0,(SIN(Z$12)*COS($E86)+SIN($E86)*COS(Z$12))/SIN($E86)*Z$9)</f>
        <v>42.4446015356935</v>
      </c>
      <c r="DM86" s="0" t="n">
        <f aca="false">IF(AA$9=0,0,(SIN(AA$12)*COS($E86)+SIN($E86)*COS(AA$12))/SIN($E86)*AA$9)</f>
        <v>40.62455867138</v>
      </c>
      <c r="DN86" s="0" t="n">
        <f aca="false">IF(AB$9=0,0,(SIN(AB$12)*COS($E86)+SIN($E86)*COS(AB$12))/SIN($E86)*AB$9)</f>
        <v>38.797521251386</v>
      </c>
      <c r="DO86" s="0" t="n">
        <f aca="false">IF(AC$9=0,0,(SIN(AC$12)*COS($E86)+SIN($E86)*COS(AC$12))/SIN($E86)*AC$9)</f>
        <v>37.5846453389343</v>
      </c>
      <c r="DP86" s="0" t="n">
        <f aca="false">IF(AD$9=0,0,(SIN(AD$12)*COS($E86)+SIN($E86)*COS(AD$12))/SIN($E86)*AD$9)</f>
        <v>36.3651885582056</v>
      </c>
      <c r="DQ86" s="0" t="n">
        <f aca="false">IF(AE$9=0,0,(SIN(AE$12)*COS($E86)+SIN($E86)*COS(AE$12))/SIN($E86)*AE$9)</f>
        <v>35.1402135246646</v>
      </c>
      <c r="DR86" s="0" t="n">
        <f aca="false">IF(AF$9=0,0,(SIN(AF$12)*COS($E86)+SIN($E86)*COS(AF$12))/SIN($E86)*AF$9)</f>
        <v>33.9107828413833</v>
      </c>
      <c r="DS86" s="0" t="n">
        <f aca="false">IF(AG$9=0,0,(SIN(AG$12)*COS($E86)+SIN($E86)*COS(AG$12))/SIN($E86)*AG$9)</f>
        <v>32.6779585653446</v>
      </c>
      <c r="DT86" s="0" t="n">
        <f aca="false">IF(AH$9=0,0,(SIN(AH$12)*COS($E86)+SIN($E86)*COS(AH$12))/SIN($E86)*AH$9)</f>
        <v>31.7480715936621</v>
      </c>
      <c r="DU86" s="0" t="n">
        <f aca="false">IF(AI$9=0,0,(SIN(AI$12)*COS($E86)+SIN($E86)*COS(AI$12))/SIN($E86)*AI$9)</f>
        <v>30.8145535129821</v>
      </c>
      <c r="DV86" s="0" t="n">
        <f aca="false">IF(AJ$9=0,0,(SIN(AJ$12)*COS($E86)+SIN($E86)*COS(AJ$12))/SIN($E86)*AJ$9)</f>
        <v>29.8781836612498</v>
      </c>
      <c r="DW86" s="0" t="n">
        <f aca="false">IF(AK$9=0,0,(SIN(AK$12)*COS($E86)+SIN($E86)*COS(AK$12))/SIN($E86)*AK$9)</f>
        <v>28.9397402545729</v>
      </c>
      <c r="DX86" s="0" t="n">
        <f aca="false">IF(AL$9=0,0,(SIN(AL$12)*COS($E86)+SIN($E86)*COS(AL$12))/SIN($E86)*AL$9)</f>
        <v>28.0000000000001</v>
      </c>
      <c r="DY86" s="0" t="n">
        <f aca="false">IF(AM$9=0,0,(SIN(AM$12)*COS($E86)+SIN($E86)*COS(AM$12))/SIN($E86)*AM$9)</f>
        <v>27.2587063690392</v>
      </c>
      <c r="DZ86" s="0" t="n">
        <f aca="false">IF(AN$9=0,0,(SIN(AN$12)*COS($E86)+SIN($E86)*COS(AN$12))/SIN($E86)*AN$9)</f>
        <v>26.5154793376326</v>
      </c>
      <c r="EA86" s="0" t="n">
        <f aca="false">IF(AO$9=0,0,(SIN(AO$12)*COS($E86)+SIN($E86)*COS(AO$12))/SIN($E86)*AO$9)</f>
        <v>25.7709079487671</v>
      </c>
      <c r="EB86" s="0" t="n">
        <f aca="false">IF(AP$9=0,0,(SIN(AP$12)*COS($E86)+SIN($E86)*COS(AP$12))/SIN($E86)*AP$9)</f>
        <v>25.0255796041445</v>
      </c>
      <c r="EC86" s="0" t="n">
        <f aca="false">IF(AQ$9=0,0,(SIN(AQ$12)*COS($E86)+SIN($E86)*COS(AQ$12))/SIN($E86)*AQ$9)</f>
        <v>24.2800797754119</v>
      </c>
      <c r="ED86" s="0" t="n">
        <f aca="false">IF(AR$9=0,0,(SIN(AR$12)*COS($E86)+SIN($E86)*COS(AR$12))/SIN($E86)*AR$9)</f>
        <v>23.7279014848071</v>
      </c>
      <c r="EE86" s="0" t="n">
        <f aca="false">IF(AS$9=0,0,(SIN(AS$12)*COS($E86)+SIN($E86)*COS(AS$12))/SIN($E86)*AS$9)</f>
        <v>23.1739364500575</v>
      </c>
      <c r="EF86" s="0" t="n">
        <f aca="false">IF(AT$9=0,0,(SIN(AT$12)*COS($E86)+SIN($E86)*COS(AT$12))/SIN($E86)*AT$9)</f>
        <v>22.6185876164248</v>
      </c>
      <c r="EG86" s="0" t="n">
        <f aca="false">IF(AU$9=0,0,(SIN(AU$12)*COS($E86)+SIN($E86)*COS(AU$12))/SIN($E86)*AU$9)</f>
        <v>22.0622566219662</v>
      </c>
      <c r="EH86" s="0" t="n">
        <f aca="false">IF(AV$9=0,0,(SIN(AV$12)*COS($E86)+SIN($E86)*COS(AV$12))/SIN($E86)*AV$9)</f>
        <v>21.5053436043782</v>
      </c>
      <c r="EI86" s="0" t="n">
        <f aca="false">IF(AW$9=0,0,(SIN(AW$12)*COS($E86)+SIN($E86)*COS(AW$12))/SIN($E86)*AW$9)</f>
        <v>20.9964465152371</v>
      </c>
      <c r="EJ86" s="0" t="n">
        <f aca="false">IF(AX$9=0,0,(SIN(AX$12)*COS($E86)+SIN($E86)*COS(AX$12))/SIN($E86)*AX$9)</f>
        <v>20.486890504778</v>
      </c>
      <c r="EK86" s="0" t="n">
        <f aca="false">IF(AY$9=0,0,(SIN(AY$12)*COS($E86)+SIN($E86)*COS(AY$12))/SIN($E86)*AY$9)</f>
        <v>19.9770264134033</v>
      </c>
      <c r="EL86" s="0" t="n">
        <f aca="false">IF(AZ$9=0,0,(SIN(AZ$12)*COS($E86)+SIN($E86)*COS(AZ$12))/SIN($E86)*AZ$9)</f>
        <v>19.4672033682854</v>
      </c>
      <c r="EM86" s="0" t="n">
        <f aca="false">IF(BA$9=0,0,(SIN(BA$12)*COS($E86)+SIN($E86)*COS(BA$12))/SIN($E86)*BA$9)</f>
        <v>18.9577686179813</v>
      </c>
      <c r="EN86" s="0" t="n">
        <f aca="false">IF(BB$9=0,0,(SIN(BB$12)*COS($E86)+SIN($E86)*COS(BB$12))/SIN($E86)*BB$9)</f>
        <v>18.5337608679639</v>
      </c>
      <c r="EO86" s="0" t="n">
        <f aca="false">IF(BC$9=0,0,(SIN(BC$12)*COS($E86)+SIN($E86)*COS(BC$12))/SIN($E86)*BC$9)</f>
        <v>18.1089565742899</v>
      </c>
      <c r="EP86" s="0" t="n">
        <f aca="false">IF(BD$9=0,0,(SIN(BD$12)*COS($E86)+SIN($E86)*COS(BD$12))/SIN($E86)*BD$9)</f>
        <v>17.6836198295364</v>
      </c>
      <c r="EQ86" s="0" t="n">
        <f aca="false">IF(BE$9=0,0,(SIN(BE$12)*COS($E86)+SIN($E86)*COS(BE$12))/SIN($E86)*BE$9)</f>
        <v>17.2580133703832</v>
      </c>
      <c r="ER86" s="0" t="n">
        <f aca="false">IF(BF$9=0,0,(SIN(BF$12)*COS($E86)+SIN($E86)*COS(BF$12))/SIN($E86)*BF$9)</f>
        <v>16.8323984570142</v>
      </c>
      <c r="ES86" s="0" t="n">
        <f aca="false">IF(BG$9=0,0,(SIN(BG$12)*COS($E86)+SIN($E86)*COS(BG$12))/SIN($E86)*BG$9)</f>
        <v>16.8656474323933</v>
      </c>
      <c r="ET86" s="0" t="n">
        <f aca="false">IF(BH$9=0,0,(SIN(BH$12)*COS($E86)+SIN($E86)*COS(BH$12))/SIN($E86)*BH$9)</f>
        <v>16.887203134057</v>
      </c>
      <c r="EU86" s="0" t="n">
        <f aca="false">IF(BI$9=0,0,(SIN(BI$12)*COS($E86)+SIN($E86)*COS(BI$12))/SIN($E86)*BI$9)</f>
        <v>16.8969081604735</v>
      </c>
      <c r="EV86" s="0" t="n">
        <f aca="false">IF(BJ$9=0,0,(SIN(BJ$12)*COS($E86)+SIN($E86)*COS(BJ$12))/SIN($E86)*BJ$9)</f>
        <v>16.8946107628577</v>
      </c>
      <c r="EW86" s="0" t="n">
        <f aca="false">IF(BK$9=0,0,(SIN(BK$12)*COS($E86)+SIN($E86)*COS(BK$12))/SIN($E86)*BK$9)</f>
        <v>16.8801649367196</v>
      </c>
      <c r="EX86" s="0" t="n">
        <f aca="false">IF(BL$9=0,0,(SIN(BL$12)*COS($E86)+SIN($E86)*COS(BL$12))/SIN($E86)*BL$9)</f>
        <v>17.0080491395673</v>
      </c>
      <c r="EY86" s="0" t="n">
        <f aca="false">IF(BM$9=0,0,(SIN(BM$12)*COS($E86)+SIN($E86)*COS(BM$12))/SIN($E86)*BM$9)</f>
        <v>17.1186039722187</v>
      </c>
      <c r="EZ86" s="0" t="n">
        <f aca="false">IF(BN$9=0,0,(SIN(BN$12)*COS($E86)+SIN($E86)*COS(BN$12))/SIN($E86)*BN$9)</f>
        <v>17.2115621351573</v>
      </c>
      <c r="FA86" s="0" t="n">
        <f aca="false">IF(BO$9=0,0,(SIN(BO$12)*COS($E86)+SIN($E86)*COS(BO$12))/SIN($E86)*BO$9)</f>
        <v>17.2866654607136</v>
      </c>
      <c r="FB86" s="0" t="n">
        <f aca="false">IF(BP$9=0,0,(SIN(BP$12)*COS($E86)+SIN($E86)*COS(BP$12))/SIN($E86)*BP$9)</f>
        <v>17.3436650617209</v>
      </c>
      <c r="FC86" s="0" t="n">
        <f aca="false">IF(BQ$9=0,0,(SIN(BQ$12)*COS($E86)+SIN($E86)*COS(BQ$12))/SIN($E86)*BQ$9)</f>
        <v>17.4532697270963</v>
      </c>
      <c r="FD86" s="0" t="n">
        <f aca="false">IF(BR$9=0,0,(SIN(BR$12)*COS($E86)+SIN($E86)*COS(BR$12))/SIN($E86)*BR$9)</f>
        <v>17.541624046284</v>
      </c>
      <c r="FE86" s="0" t="n">
        <f aca="false">IF(BS$9=0,0,(SIN(BS$12)*COS($E86)+SIN($E86)*COS(BS$12))/SIN($E86)*BS$9)</f>
        <v>17.6084442139691</v>
      </c>
      <c r="FF86" s="0" t="n">
        <f aca="false">IF(BT$9=0,0,(SIN(BT$12)*COS($E86)+SIN($E86)*COS(BT$12))/SIN($E86)*BT$9)</f>
        <v>17.6534579162235</v>
      </c>
      <c r="FG86" s="0" t="n">
        <f aca="false">IF(BU$9=0,0,(SIN(BU$12)*COS($E86)+SIN($E86)*COS(BU$12))/SIN($E86)*BU$9)</f>
        <v>17.6764044902045</v>
      </c>
      <c r="FH86" s="0" t="n">
        <f aca="false">IF(BV$9=0,0,(SIN(BV$12)*COS($E86)+SIN($E86)*COS(BV$12))/SIN($E86)*BV$9)</f>
        <v>17.8051295358716</v>
      </c>
      <c r="FI86" s="0" t="n">
        <f aca="false">IF(BW$9=0,0,(SIN(BW$12)*COS($E86)+SIN($E86)*COS(BW$12))/SIN($E86)*BW$9)</f>
        <v>17.9055399116341</v>
      </c>
      <c r="FJ86" s="0" t="n">
        <f aca="false">IF(BX$9=0,0,(SIN(BX$12)*COS($E86)+SIN($E86)*COS(BX$12))/SIN($E86)*BX$9)</f>
        <v>17.9772963912084</v>
      </c>
      <c r="FK86" s="0" t="n">
        <f aca="false">IF(BY$9=0,0,(SIN(BY$12)*COS($E86)+SIN($E86)*COS(BY$12))/SIN($E86)*BY$9)</f>
        <v>18.0200755434171</v>
      </c>
      <c r="FL86" s="0" t="n">
        <f aca="false">IF(BZ$9=0,0,(SIN(BZ$12)*COS($E86)+SIN($E86)*COS(BZ$12))/SIN($E86)*BZ$9)</f>
        <v>18.0335699225714</v>
      </c>
      <c r="FM86" s="0" t="n">
        <f aca="false">IF(CA$9=0,0,(SIN(CA$12)*COS($E86)+SIN($E86)*COS(CA$12))/SIN($E86)*CA$9)</f>
        <v>18.1874645560664</v>
      </c>
      <c r="FN86" s="0" t="n">
        <f aca="false">IF(CB$9=0,0,(SIN(CB$12)*COS($E86)+SIN($E86)*COS(CB$12))/SIN($E86)*CB$9)</f>
        <v>18.3023204262489</v>
      </c>
      <c r="FO86" s="0" t="n">
        <f aca="false">IF(CC$9=0,0,(SIN(CC$12)*COS($E86)+SIN($E86)*COS(CC$12))/SIN($E86)*CC$9)</f>
        <v>18.3777279840229</v>
      </c>
      <c r="FP86" s="0" t="n">
        <f aca="false">IF(CD$9=0,0,(SIN(CD$12)*COS($E86)+SIN($E86)*COS(CD$12))/SIN($E86)*CD$9)</f>
        <v>18.4133000147505</v>
      </c>
      <c r="FQ86" s="0" t="n">
        <f aca="false">IF(CE$9=0,0,(SIN(CE$12)*COS($E86)+SIN($E86)*COS(CE$12))/SIN($E86)*CE$9)</f>
        <v>18.4086718671529</v>
      </c>
      <c r="FR86" s="0" t="n">
        <f aca="false">IF(CF$9=0,0,(SIN(CF$12)*COS($E86)+SIN($E86)*COS(CF$12))/SIN($E86)*CF$9)</f>
        <v>18.6565362733146</v>
      </c>
      <c r="FS86" s="0" t="n">
        <f aca="false">IF(CG$9=0,0,(SIN(CG$12)*COS($E86)+SIN($E86)*COS(CG$12))/SIN($E86)*CG$9)</f>
        <v>18.8442138245467</v>
      </c>
      <c r="FT86" s="0" t="n">
        <f aca="false">IF(CH$9=0,0,(SIN(CH$12)*COS($E86)+SIN($E86)*COS(CH$12))/SIN($E86)*CH$9)</f>
        <v>18.9711498788317</v>
      </c>
      <c r="FU86" s="0" t="n">
        <f aca="false">IF(CI$9=0,0,(SIN(CI$12)*COS($E86)+SIN($E86)*COS(CI$12))/SIN($E86)*CI$9)</f>
        <v>19.0368250505497</v>
      </c>
      <c r="FV86" s="0" t="n">
        <f aca="false">IF(CJ$9=0,0,(SIN(CJ$12)*COS($E86)+SIN($E86)*COS(CJ$12))/SIN($E86)*CJ$9)</f>
        <v>19.0407555151201</v>
      </c>
      <c r="FW86" s="0" t="n">
        <f aca="false">IF(CK$9=0,0,(SIN(CK$12)*COS($E86)+SIN($E86)*COS(CK$12))/SIN($E86)*CK$9)</f>
        <v>19.5109138819662</v>
      </c>
      <c r="FX86" s="0" t="n">
        <f aca="false">IF(CL$9=0,0,(SIN(CL$12)*COS($E86)+SIN($E86)*COS(CL$12))/SIN($E86)*CL$9)</f>
        <v>19.8748544178313</v>
      </c>
      <c r="FY86" s="0" t="n">
        <f aca="false">IF(CM$9=0,0,(SIN(CM$12)*COS($E86)+SIN($E86)*COS(CM$12))/SIN($E86)*CM$9)</f>
        <v>20.1317386901144</v>
      </c>
      <c r="FZ86" s="0" t="n">
        <f aca="false">IF(CN$9=0,0,(SIN(CN$12)*COS($E86)+SIN($E86)*COS(CN$12))/SIN($E86)*CN$9)</f>
        <v>20.2807916428351</v>
      </c>
      <c r="GA86" s="0" t="n">
        <f aca="false">IF(CO$9=0,0,(SIN(CO$12)*COS($E86)+SIN($E86)*COS(CO$12))/SIN($E86)*CO$9)</f>
        <v>20.3213020449772</v>
      </c>
      <c r="GB86" s="0" t="n">
        <f aca="false">IF(CP$9=0,0,(SIN(CP$12)*COS($E86)+SIN($E86)*COS(CP$12))/SIN($E86)*CP$9)</f>
        <v>0</v>
      </c>
      <c r="GC86" s="0" t="n">
        <f aca="false">IF(CQ$9=0,0,(SIN(CQ$12)*COS($E86)+SIN($E86)*COS(CQ$12))/SIN($E86)*CQ$9)</f>
        <v>0</v>
      </c>
    </row>
    <row r="87" customFormat="false" ht="12.8" hidden="true" customHeight="false" outlineLevel="0" collapsed="false">
      <c r="A87" s="0" t="n">
        <f aca="false">MAX($F87:$CQ87)</f>
        <v>50.8977624873982</v>
      </c>
      <c r="B87" s="91" t="n">
        <f aca="false">IF(ISNA(INDEX(vmg!$B$6:$B$151,MATCH($C87,vmg!$F$6:$F$151,0))),IF(ISNA(INDEX(vmg!$B$6:$B$151,MATCH($C87,vmg!$D$6:$D$151,0))),0,INDEX(vmg!$B$6:$B$151,MATCH($C87,vmg!$D$6:$D$151,0))),INDEX(vmg!$B$6:$B$151,MATCH($C87,vmg!$F$6:$F$151,0)))</f>
        <v>59.04</v>
      </c>
      <c r="C87" s="90" t="n">
        <f aca="false">MOD(Best +D87,360)</f>
        <v>156</v>
      </c>
      <c r="D87" s="90" t="n">
        <f aca="false">D86+1</f>
        <v>75</v>
      </c>
      <c r="E87" s="1" t="n">
        <f aca="false">D87*PI()/180</f>
        <v>1.30899693899575</v>
      </c>
      <c r="F87" s="12" t="n">
        <f aca="false">IF(OR(F177=0,CR87=0),0,F177*CR87/(F177+CR87))</f>
        <v>33.79999885756</v>
      </c>
      <c r="G87" s="12" t="n">
        <f aca="false">IF(OR(G177=0,CS87=0),0,G177*CS87/(G177+CS87))</f>
        <v>34.6874113891363</v>
      </c>
      <c r="H87" s="12" t="n">
        <f aca="false">IF(OR(H177=0,CT87=0),0,H177*CT87/(H177+CT87))</f>
        <v>35.5319174278245</v>
      </c>
      <c r="I87" s="12" t="n">
        <f aca="false">IF(OR(I177=0,CU87=0),0,I177*CU87/(I177+CU87))</f>
        <v>36.9949331212523</v>
      </c>
      <c r="J87" s="12" t="n">
        <f aca="false">IF(OR(J177=0,CV87=0),0,J177*CV87/(J177+CV87))</f>
        <v>38.3844281674496</v>
      </c>
      <c r="K87" s="12" t="n">
        <f aca="false">IF(OR(K177=0,CW87=0),0,K177*CW87/(K177+CW87))</f>
        <v>39.6975735798255</v>
      </c>
      <c r="L87" s="12" t="n">
        <f aca="false">IF(OR(L177=0,CX87=0),0,L177*CX87/(L177+CX87))</f>
        <v>40.9321989835276</v>
      </c>
      <c r="M87" s="12" t="n">
        <f aca="false">IF(OR(M177=0,CY87=0),0,M177*CY87/(M177+CY87))</f>
        <v>42.0867698999308</v>
      </c>
      <c r="N87" s="12" t="n">
        <f aca="false">IF(OR(N177=0,CZ87=0),0,N177*CZ87/(N177+CZ87))</f>
        <v>44.1509895197281</v>
      </c>
      <c r="O87" s="12" t="n">
        <f aca="false">IF(OR(O177=0,DA87=0),0,O177*DA87/(O177+DA87))</f>
        <v>46.0653774946289</v>
      </c>
      <c r="P87" s="12" t="n">
        <f aca="false">IF(OR(P177=0,DB87=0),0,P177*DB87/(P177+DB87))</f>
        <v>47.8279578293574</v>
      </c>
      <c r="Q87" s="12" t="n">
        <f aca="false">IF(OR(Q177=0,DC87=0),0,Q177*DC87/(Q177+DC87))</f>
        <v>49.4383818450435</v>
      </c>
      <c r="R87" s="12" t="n">
        <f aca="false">IF(OR(R177=0,DD87=0),0,R177*DD87/(R177+DD87))</f>
        <v>50.8977624873982</v>
      </c>
      <c r="S87" s="12" t="n">
        <f aca="false">IF(OR(S177=0,DE87=0),0,S177*DE87/(S177+DE87))</f>
        <v>48.2868374638244</v>
      </c>
      <c r="T87" s="12" t="n">
        <f aca="false">IF(OR(T177=0,DF87=0),0,T177*DF87/(T177+DF87))</f>
        <v>45.752118376323</v>
      </c>
      <c r="U87" s="12" t="n">
        <f aca="false">IF(OR(U177=0,DG87=0),0,U177*DG87/(U177+DG87))</f>
        <v>43.283889535377</v>
      </c>
      <c r="V87" s="12" t="n">
        <f aca="false">IF(OR(V177=0,DH87=0),0,V177*DH87/(V177+DH87))</f>
        <v>40.8731440439251</v>
      </c>
      <c r="W87" s="12" t="n">
        <f aca="false">IF(OR(W177=0,DI87=0),0,W177*DI87/(W177+DI87))</f>
        <v>38.5114540954516</v>
      </c>
      <c r="X87" s="12" t="n">
        <f aca="false">IF(OR(X177=0,DJ87=0),0,X177*DJ87/(X177+DJ87))</f>
        <v>36.9339936526737</v>
      </c>
      <c r="Y87" s="12" t="n">
        <f aca="false">IF(OR(Y177=0,DK87=0),0,Y177*DK87/(Y177+DK87))</f>
        <v>35.3888162665674</v>
      </c>
      <c r="Z87" s="12" t="n">
        <f aca="false">IF(OR(Z177=0,DL87=0),0,Z177*DL87/(Z177+DL87))</f>
        <v>33.8728911086144</v>
      </c>
      <c r="AA87" s="12" t="n">
        <f aca="false">IF(OR(AA177=0,DM87=0),0,AA177*DM87/(AA177+DM87))</f>
        <v>32.3833704753457</v>
      </c>
      <c r="AB87" s="12" t="n">
        <f aca="false">IF(OR(AB177=0,DN87=0),0,AB177*DN87/(AB177+DN87))</f>
        <v>30.9175661438899</v>
      </c>
      <c r="AC87" s="12" t="n">
        <f aca="false">IF(OR(AC177=0,DO87=0),0,AC177*DO87/(AC177+DO87))</f>
        <v>29.8682867930252</v>
      </c>
      <c r="AD87" s="12" t="n">
        <f aca="false">IF(OR(AD177=0,DP87=0),0,AD177*DP87/(AD177+DP87))</f>
        <v>28.8355037292076</v>
      </c>
      <c r="AE87" s="12" t="n">
        <f aca="false">IF(OR(AE177=0,DQ87=0),0,AE177*DQ87/(AE177+DQ87))</f>
        <v>27.8181600436266</v>
      </c>
      <c r="AF87" s="12" t="n">
        <f aca="false">IF(OR(AF177=0,DR87=0),0,AF177*DR87/(AF177+DR87))</f>
        <v>26.8152608370627</v>
      </c>
      <c r="AG87" s="12" t="n">
        <f aca="false">IF(OR(AG177=0,DS87=0),0,AG177*DS87/(AG177+DS87))</f>
        <v>25.8258680672141</v>
      </c>
      <c r="AH87" s="12" t="n">
        <f aca="false">IF(OR(AH177=0,DT87=0),0,AH177*DT87/(AH177+DT87))</f>
        <v>25.0410472099068</v>
      </c>
      <c r="AI87" s="12" t="n">
        <f aca="false">IF(OR(AI177=0,DU87=0),0,AI177*DU87/(AI177+DU87))</f>
        <v>24.2662376404885</v>
      </c>
      <c r="AJ87" s="12" t="n">
        <f aca="false">IF(OR(AJ177=0,DV87=0),0,AJ177*DV87/(AJ177+DV87))</f>
        <v>23.5010078314894</v>
      </c>
      <c r="AK87" s="12" t="n">
        <f aca="false">IF(OR(AK177=0,DW87=0),0,AK177*DW87/(AK177+DW87))</f>
        <v>22.7449537231024</v>
      </c>
      <c r="AL87" s="12" t="n">
        <f aca="false">IF(OR(AL177=0,DX87=0),0,AL177*DX87/(AL177+DX87))</f>
        <v>21.9976972999754</v>
      </c>
      <c r="AM87" s="12" t="n">
        <f aca="false">IF(OR(AM177=0,DY87=0),0,AM177*DY87/(AM177+DY87))</f>
        <v>21.3827799920867</v>
      </c>
      <c r="AN87" s="12" t="n">
        <f aca="false">IF(OR(AN177=0,DZ87=0),0,AN177*DZ87/(AN177+DZ87))</f>
        <v>20.7744947831539</v>
      </c>
      <c r="AO87" s="12" t="n">
        <f aca="false">IF(OR(AO177=0,EA87=0),0,AO177*EA87/(AO177+EA87))</f>
        <v>20.1726766551637</v>
      </c>
      <c r="AP87" s="12" t="n">
        <f aca="false">IF(OR(AP177=0,EB87=0),0,AP177*EB87/(AP177+EB87))</f>
        <v>19.5771742745164</v>
      </c>
      <c r="AQ87" s="12" t="n">
        <f aca="false">IF(OR(AQ177=0,EC87=0),0,AQ177*EC87/(AQ177+EC87))</f>
        <v>18.9878496271471</v>
      </c>
      <c r="AR87" s="12" t="n">
        <f aca="false">IF(OR(AR177=0,ED87=0),0,AR177*ED87/(AR177+ED87))</f>
        <v>18.5237782338874</v>
      </c>
      <c r="AS87" s="12" t="n">
        <f aca="false">IF(OR(AS177=0,EE87=0),0,AS177*EE87/(AS177+EE87))</f>
        <v>18.0637143541888</v>
      </c>
      <c r="AT87" s="12" t="n">
        <f aca="false">IF(OR(AT177=0,EF87=0),0,AT177*EF87/(AT177+EF87))</f>
        <v>17.6076311589286</v>
      </c>
      <c r="AU87" s="12" t="n">
        <f aca="false">IF(OR(AU177=0,EG87=0),0,AU177*EG87/(AU177+EG87))</f>
        <v>17.1555071835412</v>
      </c>
      <c r="AV87" s="12" t="n">
        <f aca="false">IF(OR(AV177=0,EH87=0),0,AV177*EH87/(AV177+EH87))</f>
        <v>16.7073263054676</v>
      </c>
      <c r="AW87" s="12" t="n">
        <f aca="false">IF(OR(AW177=0,EI87=0),0,AW177*EI87/(AW177+EI87))</f>
        <v>16.2925211498381</v>
      </c>
      <c r="AX87" s="12" t="n">
        <f aca="false">IF(OR(AX177=0,EJ87=0),0,AX177*EJ87/(AX177+EJ87))</f>
        <v>15.8810445520369</v>
      </c>
      <c r="AY87" s="12" t="n">
        <f aca="false">IF(OR(AY177=0,EK87=0),0,AY177*EK87/(AY177+EK87))</f>
        <v>15.4729047189616</v>
      </c>
      <c r="AZ87" s="12" t="n">
        <f aca="false">IF(OR(AZ177=0,EL87=0),0,AZ177*EL87/(AZ177+EL87))</f>
        <v>15.0681136891584</v>
      </c>
      <c r="BA87" s="12" t="n">
        <f aca="false">IF(OR(BA177=0,EM87=0),0,BA177*EM87/(BA177+EM87))</f>
        <v>14.6666873617815</v>
      </c>
      <c r="BB87" s="12" t="n">
        <f aca="false">IF(OR(BB177=0,EN87=0),0,BB177*EN87/(BB177+EN87))</f>
        <v>14.3200701653301</v>
      </c>
      <c r="BC87" s="12" t="n">
        <f aca="false">IF(OR(BC177=0,EO87=0),0,BC177*EO87/(BC177+EO87))</f>
        <v>13.9756351826326</v>
      </c>
      <c r="BD87" s="12" t="n">
        <f aca="false">IF(OR(BD177=0,EP87=0),0,BD177*EP87/(BD177+EP87))</f>
        <v>13.6334135571647</v>
      </c>
      <c r="BE87" s="12" t="n">
        <f aca="false">IF(OR(BE177=0,EQ87=0),0,BE177*EQ87/(BE177+EQ87))</f>
        <v>13.2934380980042</v>
      </c>
      <c r="BF87" s="12" t="n">
        <f aca="false">IF(OR(BF177=0,ER87=0),0,BF177*ER87/(BF177+ER87))</f>
        <v>12.9557433257202</v>
      </c>
      <c r="BG87" s="12" t="n">
        <f aca="false">IF(OR(BG177=0,ES87=0),0,BG177*ES87/(BG177+ES87))</f>
        <v>12.8950450843597</v>
      </c>
      <c r="BH87" s="12" t="n">
        <f aca="false">IF(OR(BH177=0,ET87=0),0,BH177*ET87/(BH177+ET87))</f>
        <v>12.8257854158201</v>
      </c>
      <c r="BI87" s="12" t="n">
        <f aca="false">IF(OR(BI177=0,EU87=0),0,BI177*EU87/(BI177+EU87))</f>
        <v>12.7480572774905</v>
      </c>
      <c r="BJ87" s="12" t="n">
        <f aca="false">IF(OR(BJ177=0,EV87=0),0,BJ177*EV87/(BJ177+EV87))</f>
        <v>12.66195570272</v>
      </c>
      <c r="BK87" s="12" t="n">
        <f aca="false">IF(OR(BK177=0,EW87=0),0,BK177*EW87/(BK177+EW87))</f>
        <v>12.5675774379376</v>
      </c>
      <c r="BL87" s="12" t="n">
        <f aca="false">IF(OR(BL177=0,EX87=0),0,BL177*EX87/(BL177+EX87))</f>
        <v>12.5511883912374</v>
      </c>
      <c r="BM87" s="12" t="n">
        <f aca="false">IF(OR(BM177=0,EY87=0),0,BM177*EY87/(BM177+EY87))</f>
        <v>12.5214825112911</v>
      </c>
      <c r="BN87" s="12" t="n">
        <f aca="false">IF(OR(BN177=0,EZ87=0),0,BN177*EZ87/(BN177+EZ87))</f>
        <v>12.4786719900081</v>
      </c>
      <c r="BO87" s="12" t="n">
        <f aca="false">IF(OR(BO177=0,FA87=0),0,BO177*FA87/(BO177+FA87))</f>
        <v>12.4229717869039</v>
      </c>
      <c r="BP87" s="12" t="n">
        <f aca="false">IF(OR(BP177=0,FB87=0),0,BP177*FB87/(BP177+FB87))</f>
        <v>12.3545987426737</v>
      </c>
      <c r="BQ87" s="12" t="n">
        <f aca="false">IF(OR(BQ177=0,FC87=0),0,BQ177*FC87/(BQ177+FC87))</f>
        <v>12.3099588919219</v>
      </c>
      <c r="BR87" s="12" t="n">
        <f aca="false">IF(OR(BR177=0,FD87=0),0,BR177*FD87/(BR177+FD87))</f>
        <v>12.2504512558645</v>
      </c>
      <c r="BS87" s="12" t="n">
        <f aca="false">IF(OR(BS177=0,FE87=0),0,BS177*FE87/(BS177+FE87))</f>
        <v>12.1763768104389</v>
      </c>
      <c r="BT87" s="12" t="n">
        <f aca="false">IF(OR(BT177=0,FF87=0),0,BT177*FF87/(BT177+FF87))</f>
        <v>12.0880349652526</v>
      </c>
      <c r="BU87" s="12" t="n">
        <f aca="false">IF(OR(BU177=0,FG87=0),0,BU177*FG87/(BU177+FG87))</f>
        <v>11.9857226388563</v>
      </c>
      <c r="BV87" s="12" t="n">
        <f aca="false">IF(OR(BV177=0,FH87=0),0,BV177*FH87/(BV177+FH87))</f>
        <v>11.9289714747353</v>
      </c>
      <c r="BW87" s="12" t="n">
        <f aca="false">IF(OR(BW177=0,FI87=0),0,BW177*FI87/(BW177+FI87))</f>
        <v>11.8537816012748</v>
      </c>
      <c r="BX87" s="12" t="n">
        <f aca="false">IF(OR(BX177=0,FJ87=0),0,BX177*FJ87/(BX177+FJ87))</f>
        <v>11.7606470962935</v>
      </c>
      <c r="BY87" s="12" t="n">
        <f aca="false">IF(OR(BY177=0,FK87=0),0,BY177*FK87/(BY177+FK87))</f>
        <v>11.6500511999769</v>
      </c>
      <c r="BZ87" s="12" t="n">
        <f aca="false">IF(OR(BZ177=0,FL87=0),0,BZ177*FL87/(BZ177+FL87))</f>
        <v>11.5224653521764</v>
      </c>
      <c r="CA87" s="12" t="n">
        <f aca="false">IF(OR(CA177=0,FM87=0),0,CA177*FM87/(CA177+FM87))</f>
        <v>11.4481293195984</v>
      </c>
      <c r="CB87" s="12" t="n">
        <f aca="false">IF(OR(CB177=0,FN87=0),0,CB177*FN87/(CB177+FN87))</f>
        <v>11.3505302270598</v>
      </c>
      <c r="CC87" s="12" t="n">
        <f aca="false">IF(OR(CC177=0,FO87=0),0,CC177*FO87/(CC177+FO87))</f>
        <v>11.230494992583</v>
      </c>
      <c r="CD87" s="12" t="n">
        <f aca="false">IF(OR(CD177=0,FP87=0),0,CD177*FP87/(CD177+FP87))</f>
        <v>11.0888173485376</v>
      </c>
      <c r="CE87" s="12" t="n">
        <f aca="false">IF(OR(CE177=0,FQ87=0),0,CE177*FQ87/(CE177+FQ87))</f>
        <v>10.9262576243061</v>
      </c>
      <c r="CF87" s="12" t="n">
        <f aca="false">IF(OR(CF177=0,FR87=0),0,CF177*FR87/(CF177+FR87))</f>
        <v>10.8471186597635</v>
      </c>
      <c r="CG87" s="12" t="n">
        <f aca="false">IF(OR(CG177=0,FS87=0),0,CG177*FS87/(CG177+FS87))</f>
        <v>10.7351438917966</v>
      </c>
      <c r="CH87" s="12" t="n">
        <f aca="false">IF(OR(CH177=0,FT87=0),0,CH177*FT87/(CH177+FT87))</f>
        <v>10.5920109946089</v>
      </c>
      <c r="CI87" s="12" t="n">
        <f aca="false">IF(OR(CI177=0,FU87=0),0,CI177*FU87/(CI177+FU87))</f>
        <v>10.4192879506944</v>
      </c>
      <c r="CJ87" s="12" t="n">
        <f aca="false">IF(OR(CJ177=0,FV87=0),0,CJ177*FV87/(CJ177+FV87))</f>
        <v>10.2184383566125</v>
      </c>
      <c r="CK87" s="12" t="n">
        <f aca="false">IF(OR(CK177=0,FW87=0),0,CK177*FW87/(CK177+FW87))</f>
        <v>10.1423549136756</v>
      </c>
      <c r="CL87" s="12" t="n">
        <f aca="false">IF(OR(CL177=0,FX87=0),0,CL177*FX87/(CL177+FX87))</f>
        <v>10.0145844333343</v>
      </c>
      <c r="CM87" s="12" t="n">
        <f aca="false">IF(OR(CM177=0,FY87=0),0,CM177*FY87/(CM177+FY87))</f>
        <v>9.83926765280093</v>
      </c>
      <c r="CN87" s="12" t="n">
        <f aca="false">IF(OR(CN177=0,FZ87=0),0,CN177*FZ87/(CN177+FZ87))</f>
        <v>9.62010412529858</v>
      </c>
      <c r="CO87" s="12" t="n">
        <f aca="false">IF(OR(CO177=0,GA87=0),0,CO177*GA87/(CO177+GA87))</f>
        <v>9.36040132371527</v>
      </c>
      <c r="CP87" s="12" t="n">
        <f aca="false">IF(OR(CP177=0,GB87=0),0,CP177*GB87/(CP177+GB87))</f>
        <v>0</v>
      </c>
      <c r="CQ87" s="12" t="n">
        <f aca="false">IF(OR(CQ177=0,GC87=0),0,CQ177*GC87/(CQ177+GC87))</f>
        <v>0</v>
      </c>
      <c r="CR87" s="0" t="n">
        <f aca="false">IF(F$9=0,0,(SIN(F$12)*COS($E87)+SIN($E87)*COS(F$12))/SIN($E87)*F$9)</f>
        <v>33.8</v>
      </c>
      <c r="CS87" s="0" t="n">
        <f aca="false">IF(G$9=0,0,(SIN(G$12)*COS($E87)+SIN($E87)*COS(G$12))/SIN($E87)*G$9)</f>
        <v>35.0578894625167</v>
      </c>
      <c r="CT87" s="0" t="n">
        <f aca="false">IF(H$9=0,0,(SIN(H$12)*COS($E87)+SIN($E87)*COS(H$12))/SIN($E87)*H$9)</f>
        <v>36.3147162831642</v>
      </c>
      <c r="CU87" s="0" t="n">
        <f aca="false">IF(I$9=0,0,(SIN(I$12)*COS($E87)+SIN($E87)*COS(I$12))/SIN($E87)*I$9)</f>
        <v>38.2782800722763</v>
      </c>
      <c r="CV87" s="0" t="n">
        <f aca="false">IF(J$9=0,0,(SIN(J$12)*COS($E87)+SIN($E87)*COS(J$12))/SIN($E87)*J$9)</f>
        <v>40.2437075462297</v>
      </c>
      <c r="CW87" s="0" t="n">
        <f aca="false">IF(K$9=0,0,(SIN(K$12)*COS($E87)+SIN($E87)*COS(K$12))/SIN($E87)*K$9)</f>
        <v>42.209287571636</v>
      </c>
      <c r="CX87" s="0" t="n">
        <f aca="false">IF(L$9=0,0,(SIN(L$12)*COS($E87)+SIN($E87)*COS(L$12))/SIN($E87)*L$9)</f>
        <v>44.1733051880744</v>
      </c>
      <c r="CY87" s="0" t="n">
        <f aca="false">IF(M$9=0,0,(SIN(M$12)*COS($E87)+SIN($E87)*COS(M$12))/SIN($E87)*M$9)</f>
        <v>46.1340424704979</v>
      </c>
      <c r="CZ87" s="0" t="n">
        <f aca="false">IF(N$9=0,0,(SIN(N$12)*COS($E87)+SIN($E87)*COS(N$12))/SIN($E87)*N$9)</f>
        <v>49.3228506600938</v>
      </c>
      <c r="DA87" s="0" t="n">
        <f aca="false">IF(O$9=0,0,(SIN(O$12)*COS($E87)+SIN($E87)*COS(O$12))/SIN($E87)*O$9)</f>
        <v>52.5098462877242</v>
      </c>
      <c r="DB87" s="0" t="n">
        <f aca="false">IF(P$9=0,0,(SIN(P$12)*COS($E87)+SIN($E87)*COS(P$12))/SIN($E87)*P$9)</f>
        <v>55.6921786672007</v>
      </c>
      <c r="DC87" s="0" t="n">
        <f aca="false">IF(Q$9=0,0,(SIN(Q$12)*COS($E87)+SIN($E87)*COS(Q$12))/SIN($E87)*Q$9)</f>
        <v>58.8669950810419</v>
      </c>
      <c r="DD87" s="0" t="n">
        <f aca="false">IF(R$9=0,0,(SIN(R$12)*COS($E87)+SIN($E87)*COS(R$12))/SIN($E87)*R$9)</f>
        <v>62.0314422231248</v>
      </c>
      <c r="DE87" s="0" t="n">
        <f aca="false">IF(S$9=0,0,(SIN(S$12)*COS($E87)+SIN($E87)*COS(S$12))/SIN($E87)*S$9)</f>
        <v>59.1817236372192</v>
      </c>
      <c r="DF87" s="0" t="n">
        <f aca="false">IF(T$9=0,0,(SIN(T$12)*COS($E87)+SIN($E87)*COS(T$12))/SIN($E87)*T$9)</f>
        <v>56.3104465541333</v>
      </c>
      <c r="DG87" s="0" t="n">
        <f aca="false">IF(U$9=0,0,(SIN(U$12)*COS($E87)+SIN($E87)*COS(U$12))/SIN($E87)*U$9)</f>
        <v>53.4202509091602</v>
      </c>
      <c r="DH87" s="0" t="n">
        <f aca="false">IF(V$9=0,0,(SIN(V$12)*COS($E87)+SIN($E87)*COS(V$12))/SIN($E87)*V$9)</f>
        <v>50.5137829382666</v>
      </c>
      <c r="DI87" s="0" t="n">
        <f aca="false">IF(W$9=0,0,(SIN(W$12)*COS($E87)+SIN($E87)*COS(W$12))/SIN($E87)*W$9)</f>
        <v>47.5936938341273</v>
      </c>
      <c r="DJ87" s="0" t="n">
        <f aca="false">IF(X$9=0,0,(SIN(X$12)*COS($E87)+SIN($E87)*COS(X$12))/SIN($E87)*X$9)</f>
        <v>45.7998815080738</v>
      </c>
      <c r="DK87" s="0" t="n">
        <f aca="false">IF(Y$9=0,0,(SIN(Y$12)*COS($E87)+SIN($E87)*COS(Y$12))/SIN($E87)*Y$9)</f>
        <v>43.9953331658313</v>
      </c>
      <c r="DL87" s="0" t="n">
        <f aca="false">IF(Z$9=0,0,(SIN(Z$12)*COS($E87)+SIN($E87)*COS(Z$12))/SIN($E87)*Z$9)</f>
        <v>42.1816686571946</v>
      </c>
      <c r="DM87" s="0" t="n">
        <f aca="false">IF(AA$9=0,0,(SIN(AA$12)*COS($E87)+SIN($E87)*COS(AA$12))/SIN($E87)*AA$9)</f>
        <v>40.3605093035056</v>
      </c>
      <c r="DN87" s="0" t="n">
        <f aca="false">IF(AB$9=0,0,(SIN(AB$12)*COS($E87)+SIN($E87)*COS(AB$12))/SIN($E87)*AB$9)</f>
        <v>38.5334770781983</v>
      </c>
      <c r="DO87" s="0" t="n">
        <f aca="false">IF(AC$9=0,0,(SIN(AC$12)*COS($E87)+SIN($E87)*COS(AC$12))/SIN($E87)*AC$9)</f>
        <v>37.3173143539138</v>
      </c>
      <c r="DP87" s="0" t="n">
        <f aca="false">IF(AD$9=0,0,(SIN(AD$12)*COS($E87)+SIN($E87)*COS(AD$12))/SIN($E87)*AD$9)</f>
        <v>36.0953165078478</v>
      </c>
      <c r="DQ87" s="0" t="n">
        <f aca="false">IF(AE$9=0,0,(SIN(AE$12)*COS($E87)+SIN($E87)*COS(AE$12))/SIN($E87)*AE$9)</f>
        <v>34.8685419070036</v>
      </c>
      <c r="DR87" s="0" t="n">
        <f aca="false">IF(AF$9=0,0,(SIN(AF$12)*COS($E87)+SIN($E87)*COS(AF$12))/SIN($E87)*AF$9)</f>
        <v>33.638048479298</v>
      </c>
      <c r="DS87" s="0" t="n">
        <f aca="false">IF(AG$9=0,0,(SIN(AG$12)*COS($E87)+SIN($E87)*COS(AG$12))/SIN($E87)*AG$9)</f>
        <v>32.4048931828794</v>
      </c>
      <c r="DT87" s="0" t="n">
        <f aca="false">IF(AH$9=0,0,(SIN(AH$12)*COS($E87)+SIN($E87)*COS(AH$12))/SIN($E87)*AH$9)</f>
        <v>31.4727541120756</v>
      </c>
      <c r="DU87" s="0" t="n">
        <f aca="false">IF(AI$9=0,0,(SIN(AI$12)*COS($E87)+SIN($E87)*COS(AI$12))/SIN($E87)*AI$9)</f>
        <v>30.5375312223641</v>
      </c>
      <c r="DV87" s="0" t="n">
        <f aca="false">IF(AJ$9=0,0,(SIN(AJ$12)*COS($E87)+SIN($E87)*COS(AJ$12))/SIN($E87)*AJ$9)</f>
        <v>29.6</v>
      </c>
      <c r="DW87" s="0" t="n">
        <f aca="false">IF(AK$9=0,0,(SIN(AK$12)*COS($E87)+SIN($E87)*COS(AK$12))/SIN($E87)*AK$9)</f>
        <v>28.6609345040315</v>
      </c>
      <c r="DX87" s="0" t="n">
        <f aca="false">IF(AL$9=0,0,(SIN(AL$12)*COS($E87)+SIN($E87)*COS(AL$12))/SIN($E87)*AL$9)</f>
        <v>27.7211069817194</v>
      </c>
      <c r="DY87" s="0" t="n">
        <f aca="false">IF(AM$9=0,0,(SIN(AM$12)*COS($E87)+SIN($E87)*COS(AM$12))/SIN($E87)*AM$9)</f>
        <v>26.9782087167101</v>
      </c>
      <c r="DZ87" s="0" t="n">
        <f aca="false">IF(AN$9=0,0,(SIN(AN$12)*COS($E87)+SIN($E87)*COS(AN$12))/SIN($E87)*AN$9)</f>
        <v>26.2337926333469</v>
      </c>
      <c r="EA87" s="0" t="n">
        <f aca="false">IF(AO$9=0,0,(SIN(AO$12)*COS($E87)+SIN($E87)*COS(AO$12))/SIN($E87)*AO$9)</f>
        <v>25.4884443448175</v>
      </c>
      <c r="EB87" s="0" t="n">
        <f aca="false">IF(AP$9=0,0,(SIN(AP$12)*COS($E87)+SIN($E87)*COS(AP$12))/SIN($E87)*AP$9)</f>
        <v>24.7427475980707</v>
      </c>
      <c r="EC87" s="0" t="n">
        <f aca="false">IF(AQ$9=0,0,(SIN(AQ$12)*COS($E87)+SIN($E87)*COS(AQ$12))/SIN($E87)*AQ$9)</f>
        <v>23.997283987345</v>
      </c>
      <c r="ED87" s="0" t="n">
        <f aca="false">IF(AR$9=0,0,(SIN(AR$12)*COS($E87)+SIN($E87)*COS(AR$12))/SIN($E87)*AR$9)</f>
        <v>23.4432280187871</v>
      </c>
      <c r="EE87" s="0" t="n">
        <f aca="false">IF(AS$9=0,0,(SIN(AS$12)*COS($E87)+SIN($E87)*COS(AS$12))/SIN($E87)*AS$9)</f>
        <v>22.8876788188649</v>
      </c>
      <c r="EF87" s="0" t="n">
        <f aca="false">IF(AT$9=0,0,(SIN(AT$12)*COS($E87)+SIN($E87)*COS(AT$12))/SIN($E87)*AT$9)</f>
        <v>22.3310369641333</v>
      </c>
      <c r="EG87" s="0" t="n">
        <f aca="false">IF(AU$9=0,0,(SIN(AU$12)*COS($E87)+SIN($E87)*COS(AU$12))/SIN($E87)*AU$9)</f>
        <v>21.7737015731334</v>
      </c>
      <c r="EH87" s="0" t="n">
        <f aca="false">IF(AV$9=0,0,(SIN(AV$12)*COS($E87)+SIN($E87)*COS(AV$12))/SIN($E87)*AV$9)</f>
        <v>21.2160701148905</v>
      </c>
      <c r="EI87" s="0" t="n">
        <f aca="false">IF(AW$9=0,0,(SIN(AW$12)*COS($E87)+SIN($E87)*COS(AW$12))/SIN($E87)*AW$9)</f>
        <v>20.7060711382769</v>
      </c>
      <c r="EJ87" s="0" t="n">
        <f aca="false">IF(AX$9=0,0,(SIN(AX$12)*COS($E87)+SIN($E87)*COS(AX$12))/SIN($E87)*AX$9)</f>
        <v>20.1956686705249</v>
      </c>
      <c r="EK87" s="0" t="n">
        <f aca="false">IF(AY$9=0,0,(SIN(AY$12)*COS($E87)+SIN($E87)*COS(AY$12))/SIN($E87)*AY$9)</f>
        <v>19.6852110669217</v>
      </c>
      <c r="EL87" s="0" t="n">
        <f aca="false">IF(AZ$9=0,0,(SIN(AZ$12)*COS($E87)+SIN($E87)*COS(AZ$12))/SIN($E87)*AZ$9)</f>
        <v>19.1750448424477</v>
      </c>
      <c r="EM87" s="0" t="n">
        <f aca="false">IF(BA$9=0,0,(SIN(BA$12)*COS($E87)+SIN($E87)*COS(BA$12))/SIN($E87)*BA$9)</f>
        <v>18.6655145080363</v>
      </c>
      <c r="EN87" s="0" t="n">
        <f aca="false">IF(BB$9=0,0,(SIN(BB$12)*COS($E87)+SIN($E87)*COS(BB$12))/SIN($E87)*BB$9)</f>
        <v>18.2403149516004</v>
      </c>
      <c r="EO87" s="0" t="n">
        <f aca="false">IF(BC$9=0,0,(SIN(BC$12)*COS($E87)+SIN($E87)*COS(BC$12))/SIN($E87)*BC$9)</f>
        <v>17.8145188663822</v>
      </c>
      <c r="EP87" s="0" t="n">
        <f aca="false">IF(BD$9=0,0,(SIN(BD$12)*COS($E87)+SIN($E87)*COS(BD$12))/SIN($E87)*BD$9)</f>
        <v>17.388388485924</v>
      </c>
      <c r="EQ87" s="0" t="n">
        <f aca="false">IF(BE$9=0,0,(SIN(BE$12)*COS($E87)+SIN($E87)*COS(BE$12))/SIN($E87)*BE$9)</f>
        <v>16.9621845944703</v>
      </c>
      <c r="ER87" s="0" t="n">
        <f aca="false">IF(BF$9=0,0,(SIN(BF$12)*COS($E87)+SIN($E87)*COS(BF$12))/SIN($E87)*BF$9)</f>
        <v>16.5361664076324</v>
      </c>
      <c r="ES87" s="0" t="n">
        <f aca="false">IF(BG$9=0,0,(SIN(BG$12)*COS($E87)+SIN($E87)*COS(BG$12))/SIN($E87)*BG$9)</f>
        <v>16.5609178912555</v>
      </c>
      <c r="ET87" s="0" t="n">
        <f aca="false">IF(BH$9=0,0,(SIN(BH$12)*COS($E87)+SIN($E87)*COS(BH$12))/SIN($E87)*BH$9)</f>
        <v>16.5739504735248</v>
      </c>
      <c r="EU87" s="0" t="n">
        <f aca="false">IF(BI$9=0,0,(SIN(BI$12)*COS($E87)+SIN($E87)*COS(BI$12))/SIN($E87)*BI$9)</f>
        <v>16.5751121105186</v>
      </c>
      <c r="EV87" s="0" t="n">
        <f aca="false">IF(BJ$9=0,0,(SIN(BJ$12)*COS($E87)+SIN($E87)*COS(BJ$12))/SIN($E87)*BJ$9)</f>
        <v>16.5642564524768</v>
      </c>
      <c r="EW87" s="0" t="n">
        <f aca="false">IF(BK$9=0,0,(SIN(BK$12)*COS($E87)+SIN($E87)*COS(BK$12))/SIN($E87)*BK$9)</f>
        <v>16.5412429328527</v>
      </c>
      <c r="EX87" s="0" t="n">
        <f aca="false">IF(BL$9=0,0,(SIN(BL$12)*COS($E87)+SIN($E87)*COS(BL$12))/SIN($E87)*BL$9)</f>
        <v>16.6573674683035</v>
      </c>
      <c r="EY87" s="0" t="n">
        <f aca="false">IF(BM$9=0,0,(SIN(BM$12)*COS($E87)+SIN($E87)*COS(BM$12))/SIN($E87)*BM$9)</f>
        <v>16.7560956205098</v>
      </c>
      <c r="EZ87" s="0" t="n">
        <f aca="false">IF(BN$9=0,0,(SIN(BN$12)*COS($E87)+SIN($E87)*COS(BN$12))/SIN($E87)*BN$9)</f>
        <v>16.8371685740841</v>
      </c>
      <c r="FA87" s="0" t="n">
        <f aca="false">IF(BO$9=0,0,(SIN(BO$12)*COS($E87)+SIN($E87)*COS(BO$12))/SIN($E87)*BO$9)</f>
        <v>16.900336714779</v>
      </c>
      <c r="FB87" s="0" t="n">
        <f aca="false">IF(BP$9=0,0,(SIN(BP$12)*COS($E87)+SIN($E87)*COS(BP$12))/SIN($E87)*BP$9)</f>
        <v>16.9453597740346</v>
      </c>
      <c r="FC87" s="0" t="n">
        <f aca="false">IF(BQ$9=0,0,(SIN(BQ$12)*COS($E87)+SIN($E87)*COS(BQ$12))/SIN($E87)*BQ$9)</f>
        <v>17.0412804673283</v>
      </c>
      <c r="FD87" s="0" t="n">
        <f aca="false">IF(BR$9=0,0,(SIN(BR$12)*COS($E87)+SIN($E87)*COS(BR$12))/SIN($E87)*BR$9)</f>
        <v>17.1158975985523</v>
      </c>
      <c r="FE87" s="0" t="n">
        <f aca="false">IF(BS$9=0,0,(SIN(BS$12)*COS($E87)+SIN($E87)*COS(BS$12))/SIN($E87)*BS$9)</f>
        <v>17.1689376953771</v>
      </c>
      <c r="FF87" s="0" t="n">
        <f aca="false">IF(BT$9=0,0,(SIN(BT$12)*COS($E87)+SIN($E87)*COS(BT$12))/SIN($E87)*BT$9)</f>
        <v>17.2001388424867</v>
      </c>
      <c r="FG87" s="0" t="n">
        <f aca="false">IF(BU$9=0,0,(SIN(BU$12)*COS($E87)+SIN($E87)*COS(BU$12))/SIN($E87)*BU$9)</f>
        <v>17.2092508362211</v>
      </c>
      <c r="FH87" s="0" t="n">
        <f aca="false">IF(BV$9=0,0,(SIN(BV$12)*COS($E87)+SIN($E87)*COS(BV$12))/SIN($E87)*BV$9)</f>
        <v>17.3206442858067</v>
      </c>
      <c r="FI87" s="0" t="n">
        <f aca="false">IF(BW$9=0,0,(SIN(BW$12)*COS($E87)+SIN($E87)*COS(BW$12))/SIN($E87)*BW$9)</f>
        <v>17.4036740275892</v>
      </c>
      <c r="FJ87" s="0" t="n">
        <f aca="false">IF(BX$9=0,0,(SIN(BX$12)*COS($E87)+SIN($E87)*COS(BX$12))/SIN($E87)*BX$9)</f>
        <v>17.4580146526428</v>
      </c>
      <c r="FK87" s="0" t="n">
        <f aca="false">IF(BY$9=0,0,(SIN(BY$12)*COS($E87)+SIN($E87)*COS(BY$12))/SIN($E87)*BY$9)</f>
        <v>17.483356615172</v>
      </c>
      <c r="FL87" s="0" t="n">
        <f aca="false">IF(BZ$9=0,0,(SIN(BZ$12)*COS($E87)+SIN($E87)*COS(BZ$12))/SIN($E87)*BZ$9)</f>
        <v>17.4794064160502</v>
      </c>
      <c r="FM87" s="0" t="n">
        <f aca="false">IF(CA$9=0,0,(SIN(CA$12)*COS($E87)+SIN($E87)*COS(CA$12))/SIN($E87)*CA$9)</f>
        <v>17.6104706168144</v>
      </c>
      <c r="FN87" s="0" t="n">
        <f aca="false">IF(CB$9=0,0,(SIN(CB$12)*COS($E87)+SIN($E87)*COS(CB$12))/SIN($E87)*CB$9)</f>
        <v>17.7024608118269</v>
      </c>
      <c r="FO87" s="0" t="n">
        <f aca="false">IF(CC$9=0,0,(SIN(CC$12)*COS($E87)+SIN($E87)*COS(CC$12))/SIN($E87)*CC$9)</f>
        <v>17.7549864940328</v>
      </c>
      <c r="FP87" s="0" t="n">
        <f aca="false">IF(CD$9=0,0,(SIN(CD$12)*COS($E87)+SIN($E87)*COS(CD$12))/SIN($E87)*CD$9)</f>
        <v>17.7676795563639</v>
      </c>
      <c r="FQ87" s="0" t="n">
        <f aca="false">IF(CE$9=0,0,(SIN(CE$12)*COS($E87)+SIN($E87)*COS(CE$12))/SIN($E87)*CE$9)</f>
        <v>17.7401945111226</v>
      </c>
      <c r="FR87" s="0" t="n">
        <f aca="false">IF(CF$9=0,0,(SIN(CF$12)*COS($E87)+SIN($E87)*COS(CF$12))/SIN($E87)*CF$9)</f>
        <v>17.9542120295897</v>
      </c>
      <c r="FS87" s="0" t="n">
        <f aca="false">IF(CG$9=0,0,(SIN(CG$12)*COS($E87)+SIN($E87)*COS(CG$12))/SIN($E87)*CG$9)</f>
        <v>18.1080247373463</v>
      </c>
      <c r="FT87" s="0" t="n">
        <f aca="false">IF(CH$9=0,0,(SIN(CH$12)*COS($E87)+SIN($E87)*COS(CH$12))/SIN($E87)*CH$9)</f>
        <v>18.2011073831166</v>
      </c>
      <c r="FU87" s="0" t="n">
        <f aca="false">IF(CI$9=0,0,(SIN(CI$12)*COS($E87)+SIN($E87)*COS(CI$12))/SIN($E87)*CI$9)</f>
        <v>18.2329700333651</v>
      </c>
      <c r="FV87" s="0" t="n">
        <f aca="false">IF(CJ$9=0,0,(SIN(CJ$12)*COS($E87)+SIN($E87)*COS(CJ$12))/SIN($E87)*CJ$9)</f>
        <v>18.2031583621362</v>
      </c>
      <c r="FW87" s="0" t="n">
        <f aca="false">IF(CK$9=0,0,(SIN(CK$12)*COS($E87)+SIN($E87)*COS(CK$12))/SIN($E87)*CK$9)</f>
        <v>18.6154215930267</v>
      </c>
      <c r="FX87" s="0" t="n">
        <f aca="false">IF(CL$9=0,0,(SIN(CL$12)*COS($E87)+SIN($E87)*COS(CL$12))/SIN($E87)*CL$9)</f>
        <v>18.9214999013191</v>
      </c>
      <c r="FY87" s="0" t="n">
        <f aca="false">IF(CM$9=0,0,(SIN(CM$12)*COS($E87)+SIN($E87)*COS(CM$12))/SIN($E87)*CM$9)</f>
        <v>19.1206066106972</v>
      </c>
      <c r="FZ87" s="0" t="n">
        <f aca="false">IF(CN$9=0,0,(SIN(CN$12)*COS($E87)+SIN($E87)*COS(CN$12))/SIN($E87)*CN$9)</f>
        <v>19.212018458345</v>
      </c>
      <c r="GA87" s="0" t="n">
        <f aca="false">IF(CO$9=0,0,(SIN(CO$12)*COS($E87)+SIN($E87)*COS(CO$12))/SIN($E87)*CO$9)</f>
        <v>19.1950760170978</v>
      </c>
      <c r="GB87" s="0" t="n">
        <f aca="false">IF(CP$9=0,0,(SIN(CP$12)*COS($E87)+SIN($E87)*COS(CP$12))/SIN($E87)*CP$9)</f>
        <v>0</v>
      </c>
      <c r="GC87" s="0" t="n">
        <f aca="false">IF(CQ$9=0,0,(SIN(CQ$12)*COS($E87)+SIN($E87)*COS(CQ$12))/SIN($E87)*CQ$9)</f>
        <v>0</v>
      </c>
    </row>
    <row r="88" customFormat="false" ht="12.8" hidden="true" customHeight="false" outlineLevel="0" collapsed="false">
      <c r="A88" s="0" t="n">
        <f aca="false">MAX($F88:$CQ88)</f>
        <v>50.7971517198308</v>
      </c>
      <c r="B88" s="91" t="n">
        <f aca="false">IF(ISNA(INDEX(vmg!$B$6:$B$151,MATCH($C88,vmg!$F$6:$F$151,0))),IF(ISNA(INDEX(vmg!$B$6:$B$151,MATCH($C88,vmg!$D$6:$D$151,0))),0,INDEX(vmg!$B$6:$B$151,MATCH($C88,vmg!$D$6:$D$151,0))),INDEX(vmg!$B$6:$B$151,MATCH($C88,vmg!$F$6:$F$151,0)))</f>
        <v>59.36</v>
      </c>
      <c r="C88" s="90" t="n">
        <f aca="false">MOD(Best +D88,360)</f>
        <v>157</v>
      </c>
      <c r="D88" s="90" t="n">
        <f aca="false">D87+1</f>
        <v>76</v>
      </c>
      <c r="E88" s="1" t="n">
        <f aca="false">D88*PI()/180</f>
        <v>1.32645023151569</v>
      </c>
      <c r="F88" s="12" t="n">
        <f aca="false">IF(OR(F178=0,CR88=0),0,F178*CR88/(F178+CR88))</f>
        <v>33.79999885756</v>
      </c>
      <c r="G88" s="12" t="n">
        <f aca="false">IF(OR(G178=0,CS88=0),0,G178*CS88/(G178+CS88))</f>
        <v>34.6798065550566</v>
      </c>
      <c r="H88" s="12" t="n">
        <f aca="false">IF(OR(H178=0,CT88=0),0,H178*CT88/(H178+CT88))</f>
        <v>35.5165830077132</v>
      </c>
      <c r="I88" s="12" t="n">
        <f aca="false">IF(OR(I178=0,CU88=0),0,I178*CU88/(I178+CU88))</f>
        <v>36.9715644283938</v>
      </c>
      <c r="J88" s="12" t="n">
        <f aca="false">IF(OR(J178=0,CV88=0),0,J178*CV88/(J178+CV88))</f>
        <v>38.3528555621702</v>
      </c>
      <c r="K88" s="12" t="n">
        <f aca="false">IF(OR(K178=0,CW88=0),0,K178*CW88/(K178+CW88))</f>
        <v>39.6576744712322</v>
      </c>
      <c r="L88" s="12" t="n">
        <f aca="false">IF(OR(L178=0,CX88=0),0,L178*CX88/(L178+CX88))</f>
        <v>40.8838904924939</v>
      </c>
      <c r="M88" s="12" t="n">
        <f aca="false">IF(OR(M178=0,CY88=0),0,M178*CY88/(M178+CY88))</f>
        <v>42.0300018054983</v>
      </c>
      <c r="N88" s="12" t="n">
        <f aca="false">IF(OR(N178=0,CZ88=0),0,N178*CZ88/(N178+CZ88))</f>
        <v>44.0852647401936</v>
      </c>
      <c r="O88" s="12" t="n">
        <f aca="false">IF(OR(O178=0,DA88=0),0,O178*DA88/(O178+DA88))</f>
        <v>45.9907590861994</v>
      </c>
      <c r="P88" s="12" t="n">
        <f aca="false">IF(OR(P178=0,DB88=0),0,P178*DB88/(P178+DB88))</f>
        <v>47.7445480848412</v>
      </c>
      <c r="Q88" s="12" t="n">
        <f aca="false">IF(OR(Q178=0,DC88=0),0,Q178*DC88/(Q178+DC88))</f>
        <v>49.3463053190689</v>
      </c>
      <c r="R88" s="12" t="n">
        <f aca="false">IF(OR(R178=0,DD88=0),0,R178*DD88/(R178+DD88))</f>
        <v>50.7971517198308</v>
      </c>
      <c r="S88" s="12" t="n">
        <f aca="false">IF(OR(S178=0,DE88=0),0,S178*DE88/(S178+DE88))</f>
        <v>48.1788864058255</v>
      </c>
      <c r="T88" s="12" t="n">
        <f aca="false">IF(OR(T178=0,DF88=0),0,T178*DF88/(T178+DF88))</f>
        <v>45.6374642910432</v>
      </c>
      <c r="U88" s="12" t="n">
        <f aca="false">IF(OR(U178=0,DG88=0),0,U178*DG88/(U178+DG88))</f>
        <v>43.1632285362691</v>
      </c>
      <c r="V88" s="12" t="n">
        <f aca="false">IF(OR(V178=0,DH88=0),0,V178*DH88/(V178+DH88))</f>
        <v>40.7472297999361</v>
      </c>
      <c r="W88" s="12" t="n">
        <f aca="false">IF(OR(W178=0,DI88=0),0,W178*DI88/(W178+DI88))</f>
        <v>38.3810983706698</v>
      </c>
      <c r="X88" s="12" t="n">
        <f aca="false">IF(OR(X178=0,DJ88=0),0,X178*DJ88/(X178+DJ88))</f>
        <v>36.7987358852729</v>
      </c>
      <c r="Y88" s="12" t="n">
        <f aca="false">IF(OR(Y178=0,DK88=0),0,Y178*DK88/(Y178+DK88))</f>
        <v>35.2491378754613</v>
      </c>
      <c r="Z88" s="12" t="n">
        <f aca="false">IF(OR(Z178=0,DL88=0),0,Z178*DL88/(Z178+DL88))</f>
        <v>33.729292038378</v>
      </c>
      <c r="AA88" s="12" t="n">
        <f aca="false">IF(OR(AA178=0,DM88=0),0,AA178*DM88/(AA178+DM88))</f>
        <v>32.2363697314859</v>
      </c>
      <c r="AB88" s="12" t="n">
        <f aca="false">IF(OR(AB178=0,DN88=0),0,AB178*DN88/(AB178+DN88))</f>
        <v>30.7677026550846</v>
      </c>
      <c r="AC88" s="12" t="n">
        <f aca="false">IF(OR(AC178=0,DO88=0),0,AC178*DO88/(AC178+DO88))</f>
        <v>29.7148558372221</v>
      </c>
      <c r="AD88" s="12" t="n">
        <f aca="false">IF(OR(AD178=0,DP88=0),0,AD178*DP88/(AD178+DP88))</f>
        <v>28.6788510257583</v>
      </c>
      <c r="AE88" s="12" t="n">
        <f aca="false">IF(OR(AE178=0,DQ88=0),0,AE178*DQ88/(AE178+DQ88))</f>
        <v>27.6586378694269</v>
      </c>
      <c r="AF88" s="12" t="n">
        <f aca="false">IF(OR(AF178=0,DR88=0),0,AF178*DR88/(AF178+DR88))</f>
        <v>26.6532284000789</v>
      </c>
      <c r="AG88" s="12" t="n">
        <f aca="false">IF(OR(AG178=0,DS88=0),0,AG178*DS88/(AG178+DS88))</f>
        <v>25.6616919460027</v>
      </c>
      <c r="AH88" s="12" t="n">
        <f aca="false">IF(OR(AH178=0,DT88=0),0,AH178*DT88/(AH178+DT88))</f>
        <v>24.8742053506987</v>
      </c>
      <c r="AI88" s="12" t="n">
        <f aca="false">IF(OR(AI178=0,DU88=0),0,AI178*DU88/(AI178+DU88))</f>
        <v>24.0969994481921</v>
      </c>
      <c r="AJ88" s="12" t="n">
        <f aca="false">IF(OR(AJ178=0,DV88=0),0,AJ178*DV88/(AJ178+DV88))</f>
        <v>23.3296457344723</v>
      </c>
      <c r="AK88" s="12" t="n">
        <f aca="false">IF(OR(AK178=0,DW88=0),0,AK178*DW88/(AK178+DW88))</f>
        <v>22.5717434099881</v>
      </c>
      <c r="AL88" s="12" t="n">
        <f aca="false">IF(OR(AL178=0,DX88=0),0,AL178*DX88/(AL178+DX88))</f>
        <v>21.8229179722929</v>
      </c>
      <c r="AM88" s="12" t="n">
        <f aca="false">IF(OR(AM178=0,DY88=0),0,AM178*DY88/(AM178+DY88))</f>
        <v>21.2059405858214</v>
      </c>
      <c r="AN88" s="12" t="n">
        <f aca="false">IF(OR(AN178=0,DZ88=0),0,AN178*DZ88/(AN178+DZ88))</f>
        <v>20.5958085218612</v>
      </c>
      <c r="AO88" s="12" t="n">
        <f aca="false">IF(OR(AO178=0,EA88=0),0,AO178*EA88/(AO178+EA88))</f>
        <v>19.9923581525554</v>
      </c>
      <c r="AP88" s="12" t="n">
        <f aca="false">IF(OR(AP178=0,EB88=0),0,AP178*EB88/(AP178+EB88))</f>
        <v>19.3954396681612</v>
      </c>
      <c r="AQ88" s="12" t="n">
        <f aca="false">IF(OR(AQ178=0,EC88=0),0,AQ178*EC88/(AQ178+EC88))</f>
        <v>18.8049167140573</v>
      </c>
      <c r="AR88" s="12" t="n">
        <f aca="false">IF(OR(AR178=0,ED88=0),0,AR178*ED88/(AR178+ED88))</f>
        <v>18.3389204021457</v>
      </c>
      <c r="AS88" s="12" t="n">
        <f aca="false">IF(OR(AS178=0,EE88=0),0,AS178*EE88/(AS178+EE88))</f>
        <v>17.8770838663312</v>
      </c>
      <c r="AT88" s="12" t="n">
        <f aca="false">IF(OR(AT178=0,EF88=0),0,AT178*EF88/(AT178+EF88))</f>
        <v>17.4193804146706</v>
      </c>
      <c r="AU88" s="12" t="n">
        <f aca="false">IF(OR(AU178=0,EG88=0),0,AU178*EG88/(AU178+EG88))</f>
        <v>16.9657887748171</v>
      </c>
      <c r="AV88" s="12" t="n">
        <f aca="false">IF(OR(AV178=0,EH88=0),0,AV178*EH88/(AV178+EH88))</f>
        <v>16.5162930694536</v>
      </c>
      <c r="AW88" s="12" t="n">
        <f aca="false">IF(OR(AW178=0,EI88=0),0,AW178*EI88/(AW178+EI88))</f>
        <v>16.1000396033381</v>
      </c>
      <c r="AX88" s="12" t="n">
        <f aca="false">IF(OR(AX178=0,EJ88=0),0,AX178*EJ88/(AX178+EJ88))</f>
        <v>15.6872513440537</v>
      </c>
      <c r="AY88" s="12" t="n">
        <f aca="false">IF(OR(AY178=0,EK88=0),0,AY178*EK88/(AY178+EK88))</f>
        <v>15.2779365725127</v>
      </c>
      <c r="AZ88" s="12" t="n">
        <f aca="false">IF(OR(AZ178=0,EL88=0),0,AZ178*EL88/(AZ178+EL88))</f>
        <v>14.8721074359389</v>
      </c>
      <c r="BA88" s="12" t="n">
        <f aca="false">IF(OR(BA178=0,EM88=0),0,BA178*EM88/(BA178+EM88))</f>
        <v>14.4697799744454</v>
      </c>
      <c r="BB88" s="12" t="n">
        <f aca="false">IF(OR(BB178=0,EN88=0),0,BB178*EN88/(BB178+EN88))</f>
        <v>14.1217941796754</v>
      </c>
      <c r="BC88" s="12" t="n">
        <f aca="false">IF(OR(BC178=0,EO88=0),0,BC178*EO88/(BC178+EO88))</f>
        <v>13.7760981905043</v>
      </c>
      <c r="BD88" s="12" t="n">
        <f aca="false">IF(OR(BD178=0,EP88=0),0,BD178*EP88/(BD178+EP88))</f>
        <v>13.4327229847621</v>
      </c>
      <c r="BE88" s="12" t="n">
        <f aca="false">IF(OR(BE178=0,EQ88=0),0,BE178*EQ88/(BE178+EQ88))</f>
        <v>13.0917012223322</v>
      </c>
      <c r="BF88" s="12" t="n">
        <f aca="false">IF(OR(BF178=0,ER88=0),0,BF178*ER88/(BF178+ER88))</f>
        <v>12.7530672891663</v>
      </c>
      <c r="BG88" s="12" t="n">
        <f aca="false">IF(OR(BG178=0,ES88=0),0,BG178*ES88/(BG178+ES88))</f>
        <v>12.6876993428645</v>
      </c>
      <c r="BH88" s="12" t="n">
        <f aca="false">IF(OR(BH178=0,ET88=0),0,BH178*ET88/(BH178+ET88))</f>
        <v>12.613786854852</v>
      </c>
      <c r="BI88" s="12" t="n">
        <f aca="false">IF(OR(BI178=0,EU88=0),0,BI178*EU88/(BI178+EU88))</f>
        <v>12.5314241307903</v>
      </c>
      <c r="BJ88" s="12" t="n">
        <f aca="false">IF(OR(BJ178=0,EV88=0),0,BJ178*EV88/(BJ178+EV88))</f>
        <v>12.440707500054</v>
      </c>
      <c r="BK88" s="12" t="n">
        <f aca="false">IF(OR(BK178=0,EW88=0),0,BK178*EW88/(BK178+EW88))</f>
        <v>12.3417349562114</v>
      </c>
      <c r="BL88" s="12" t="n">
        <f aca="false">IF(OR(BL178=0,EX88=0),0,BL178*EX88/(BL178+EX88))</f>
        <v>12.3193870857971</v>
      </c>
      <c r="BM88" s="12" t="n">
        <f aca="false">IF(OR(BM178=0,EY88=0),0,BM178*EY88/(BM178+EY88))</f>
        <v>12.2837504877656</v>
      </c>
      <c r="BN88" s="12" t="n">
        <f aca="false">IF(OR(BN178=0,EZ88=0),0,BN178*EZ88/(BN178+EZ88))</f>
        <v>12.2350388602331</v>
      </c>
      <c r="BO88" s="12" t="n">
        <f aca="false">IF(OR(BO178=0,FA88=0),0,BO178*FA88/(BO178+FA88))</f>
        <v>12.1734685621819</v>
      </c>
      <c r="BP88" s="12" t="n">
        <f aca="false">IF(OR(BP178=0,FB88=0),0,BP178*FB88/(BP178+FB88))</f>
        <v>12.0992577363439</v>
      </c>
      <c r="BQ88" s="12" t="n">
        <f aca="false">IF(OR(BQ178=0,FC88=0),0,BQ178*FC88/(BQ178+FC88))</f>
        <v>12.0481409919252</v>
      </c>
      <c r="BR88" s="12" t="n">
        <f aca="false">IF(OR(BR178=0,FD88=0),0,BR178*FD88/(BR178+FD88))</f>
        <v>11.9822000151956</v>
      </c>
      <c r="BS88" s="12" t="n">
        <f aca="false">IF(OR(BS178=0,FE88=0),0,BS178*FE88/(BS178+FE88))</f>
        <v>11.901736661386</v>
      </c>
      <c r="BT88" s="12" t="n">
        <f aca="false">IF(OR(BT178=0,FF88=0),0,BT178*FF88/(BT178+FF88))</f>
        <v>11.8070511330552</v>
      </c>
      <c r="BU88" s="12" t="n">
        <f aca="false">IF(OR(BU178=0,FG88=0),0,BU178*FG88/(BU178+FG88))</f>
        <v>11.6984410655424</v>
      </c>
      <c r="BV88" s="12" t="n">
        <f aca="false">IF(OR(BV178=0,FH88=0),0,BV178*FH88/(BV178+FH88))</f>
        <v>11.6341518769072</v>
      </c>
      <c r="BW88" s="12" t="n">
        <f aca="false">IF(OR(BW178=0,FI88=0),0,BW178*FI88/(BW178+FI88))</f>
        <v>11.551498118207</v>
      </c>
      <c r="BX88" s="12" t="n">
        <f aca="false">IF(OR(BX178=0,FJ88=0),0,BX178*FJ88/(BX178+FJ88))</f>
        <v>11.4509732530878</v>
      </c>
      <c r="BY88" s="12" t="n">
        <f aca="false">IF(OR(BY178=0,FK88=0),0,BY178*FK88/(BY178+FK88))</f>
        <v>11.3330598787842</v>
      </c>
      <c r="BZ88" s="12" t="n">
        <f aca="false">IF(OR(BZ178=0,FL88=0),0,BZ178*FL88/(BZ178+FL88))</f>
        <v>11.1982287740899</v>
      </c>
      <c r="CA88" s="12" t="n">
        <f aca="false">IF(OR(CA178=0,FM88=0),0,CA178*FM88/(CA178+FM88))</f>
        <v>11.1149213713771</v>
      </c>
      <c r="CB88" s="12" t="n">
        <f aca="false">IF(OR(CB178=0,FN88=0),0,CB178*FN88/(CB178+FN88))</f>
        <v>11.0084786701555</v>
      </c>
      <c r="CC88" s="12" t="n">
        <f aca="false">IF(OR(CC178=0,FO88=0),0,CC178*FO88/(CC178+FO88))</f>
        <v>10.8797234284509</v>
      </c>
      <c r="CD88" s="12" t="n">
        <f aca="false">IF(OR(CD178=0,FP88=0),0,CD178*FP88/(CD178+FP88))</f>
        <v>10.7294454155126</v>
      </c>
      <c r="CE88" s="12" t="n">
        <f aca="false">IF(OR(CE178=0,FQ88=0),0,CE178*FQ88/(CE178+FQ88))</f>
        <v>10.5584011922503</v>
      </c>
      <c r="CF88" s="12" t="n">
        <f aca="false">IF(OR(CF178=0,FR88=0),0,CF178*FR88/(CF178+FR88))</f>
        <v>10.4676549301701</v>
      </c>
      <c r="CG88" s="12" t="n">
        <f aca="false">IF(OR(CG178=0,FS88=0),0,CG178*FS88/(CG178+FS88))</f>
        <v>10.3443373560242</v>
      </c>
      <c r="CH88" s="12" t="n">
        <f aca="false">IF(OR(CH178=0,FT88=0),0,CH178*FT88/(CH178+FT88))</f>
        <v>10.1901099029993</v>
      </c>
      <c r="CI88" s="12" t="n">
        <f aca="false">IF(OR(CI178=0,FU88=0),0,CI178*FU88/(CI178+FU88))</f>
        <v>10.0065256307994</v>
      </c>
      <c r="CJ88" s="12" t="n">
        <f aca="false">IF(OR(CJ178=0,FV88=0),0,CJ178*FV88/(CJ178+FV88))</f>
        <v>9.79503441552658</v>
      </c>
      <c r="CK88" s="12" t="n">
        <f aca="false">IF(OR(CK178=0,FW88=0),0,CK178*FW88/(CK178+FW88))</f>
        <v>9.70259054467548</v>
      </c>
      <c r="CL88" s="12" t="n">
        <f aca="false">IF(OR(CL178=0,FX88=0),0,CL178*FX88/(CL178+FX88))</f>
        <v>9.55911403474108</v>
      </c>
      <c r="CM88" s="12" t="n">
        <f aca="false">IF(OR(CM178=0,FY88=0),0,CM178*FY88/(CM178+FY88))</f>
        <v>9.36868036138763</v>
      </c>
      <c r="CN88" s="12" t="n">
        <f aca="false">IF(OR(CN178=0,FZ88=0),0,CN178*FZ88/(CN178+FZ88))</f>
        <v>9.13493200137398</v>
      </c>
      <c r="CO88" s="12" t="n">
        <f aca="false">IF(OR(CO178=0,GA88=0),0,CO178*GA88/(CO178+GA88))</f>
        <v>8.86112632596993</v>
      </c>
      <c r="CP88" s="12" t="n">
        <f aca="false">IF(OR(CP178=0,GB88=0),0,CP178*GB88/(CP178+GB88))</f>
        <v>0</v>
      </c>
      <c r="CQ88" s="12" t="n">
        <f aca="false">IF(OR(CQ178=0,GC88=0),0,CQ178*GC88/(CQ178+GC88))</f>
        <v>0</v>
      </c>
      <c r="CR88" s="0" t="n">
        <f aca="false">IF(F$9=0,0,(SIN(F$12)*COS($E88)+SIN($E88)*COS(F$12))/SIN($E88)*F$9)</f>
        <v>33.8</v>
      </c>
      <c r="CS88" s="0" t="n">
        <f aca="false">IF(G$9=0,0,(SIN(G$12)*COS($E88)+SIN($E88)*COS(G$12))/SIN($E88)*G$9)</f>
        <v>35.0465475010574</v>
      </c>
      <c r="CT88" s="0" t="n">
        <f aca="false">IF(H$9=0,0,(SIN(H$12)*COS($E88)+SIN($E88)*COS(H$12))/SIN($E88)*H$9)</f>
        <v>36.2913209579578</v>
      </c>
      <c r="CU88" s="0" t="n">
        <f aca="false">IF(I$9=0,0,(SIN(I$12)*COS($E88)+SIN($E88)*COS(I$12))/SIN($E88)*I$9)</f>
        <v>38.2414417888173</v>
      </c>
      <c r="CV88" s="0" t="n">
        <f aca="false">IF(J$9=0,0,(SIN(J$12)*COS($E88)+SIN($E88)*COS(J$12))/SIN($E88)*J$9)</f>
        <v>40.1922691847357</v>
      </c>
      <c r="CW88" s="0" t="n">
        <f aca="false">IF(K$9=0,0,(SIN(K$12)*COS($E88)+SIN($E88)*COS(K$12))/SIN($E88)*K$9)</f>
        <v>42.1420977062076</v>
      </c>
      <c r="CX88" s="0" t="n">
        <f aca="false">IF(L$9=0,0,(SIN(L$12)*COS($E88)+SIN($E88)*COS(L$12))/SIN($E88)*L$9)</f>
        <v>44.0892187929388</v>
      </c>
      <c r="CY88" s="0" t="n">
        <f aca="false">IF(M$9=0,0,(SIN(M$12)*COS($E88)+SIN($E88)*COS(M$12))/SIN($E88)*M$9)</f>
        <v>46.0319216238152</v>
      </c>
      <c r="CZ88" s="0" t="n">
        <f aca="false">IF(N$9=0,0,(SIN(N$12)*COS($E88)+SIN($E88)*COS(N$12))/SIN($E88)*N$9)</f>
        <v>49.1984553625649</v>
      </c>
      <c r="DA88" s="0" t="n">
        <f aca="false">IF(O$9=0,0,(SIN(O$12)*COS($E88)+SIN($E88)*COS(O$12))/SIN($E88)*O$9)</f>
        <v>52.3612835003125</v>
      </c>
      <c r="DB88" s="0" t="n">
        <f aca="false">IF(P$9=0,0,(SIN(P$12)*COS($E88)+SIN($E88)*COS(P$12))/SIN($E88)*P$9)</f>
        <v>55.5175677427521</v>
      </c>
      <c r="DC88" s="0" t="n">
        <f aca="false">IF(Q$9=0,0,(SIN(Q$12)*COS($E88)+SIN($E88)*COS(Q$12))/SIN($E88)*Q$9)</f>
        <v>58.6644689237965</v>
      </c>
      <c r="DD88" s="0" t="n">
        <f aca="false">IF(R$9=0,0,(SIN(R$12)*COS($E88)+SIN($E88)*COS(R$12))/SIN($E88)*R$9)</f>
        <v>61.7991484423888</v>
      </c>
      <c r="DE88" s="0" t="n">
        <f aca="false">IF(S$9=0,0,(SIN(S$12)*COS($E88)+SIN($E88)*COS(S$12))/SIN($E88)*S$9)</f>
        <v>58.9421210608092</v>
      </c>
      <c r="DF88" s="0" t="n">
        <f aca="false">IF(T$9=0,0,(SIN(T$12)*COS($E88)+SIN($E88)*COS(T$12))/SIN($E88)*T$9)</f>
        <v>56.0653814366345</v>
      </c>
      <c r="DG88" s="0" t="n">
        <f aca="false">IF(U$9=0,0,(SIN(U$12)*COS($E88)+SIN($E88)*COS(U$12))/SIN($E88)*U$9)</f>
        <v>53.1715637541566</v>
      </c>
      <c r="DH88" s="0" t="n">
        <f aca="false">IF(V$9=0,0,(SIN(V$12)*COS($E88)+SIN($E88)*COS(V$12))/SIN($E88)*V$9)</f>
        <v>50.2633073998095</v>
      </c>
      <c r="DI88" s="0" t="n">
        <f aca="false">IF(W$9=0,0,(SIN(W$12)*COS($E88)+SIN($E88)*COS(W$12))/SIN($E88)*W$9)</f>
        <v>47.3432556227129</v>
      </c>
      <c r="DJ88" s="0" t="n">
        <f aca="false">IF(X$9=0,0,(SIN(X$12)*COS($E88)+SIN($E88)*COS(X$12))/SIN($E88)*X$9)</f>
        <v>45.5449676111837</v>
      </c>
      <c r="DK88" s="0" t="n">
        <f aca="false">IF(Y$9=0,0,(SIN(Y$12)*COS($E88)+SIN($E88)*COS(Y$12))/SIN($E88)*Y$9)</f>
        <v>43.737072100261</v>
      </c>
      <c r="DL88" s="0" t="n">
        <f aca="false">IF(Z$9=0,0,(SIN(Z$12)*COS($E88)+SIN($E88)*COS(Z$12))/SIN($E88)*Z$9)</f>
        <v>41.9211838401855</v>
      </c>
      <c r="DM88" s="0" t="n">
        <f aca="false">IF(AA$9=0,0,(SIN(AA$12)*COS($E88)+SIN($E88)*COS(AA$12))/SIN($E88)*AA$9)</f>
        <v>40.0989183923012</v>
      </c>
      <c r="DN88" s="0" t="n">
        <f aca="false">IF(AB$9=0,0,(SIN(AB$12)*COS($E88)+SIN($E88)*COS(AB$12))/SIN($E88)*AB$9)</f>
        <v>38.2718913133149</v>
      </c>
      <c r="DO88" s="0" t="n">
        <f aca="false">IF(AC$9=0,0,(SIN(AC$12)*COS($E88)+SIN($E88)*COS(AC$12))/SIN($E88)*AC$9)</f>
        <v>37.0524723793709</v>
      </c>
      <c r="DP88" s="0" t="n">
        <f aca="false">IF(AD$9=0,0,(SIN(AD$12)*COS($E88)+SIN($E88)*COS(AD$12))/SIN($E88)*AD$9)</f>
        <v>35.8279571267972</v>
      </c>
      <c r="DQ88" s="0" t="n">
        <f aca="false">IF(AE$9=0,0,(SIN(AE$12)*COS($E88)+SIN($E88)*COS(AE$12))/SIN($E88)*AE$9)</f>
        <v>34.5993997136918</v>
      </c>
      <c r="DR88" s="0" t="n">
        <f aca="false">IF(AF$9=0,0,(SIN(AF$12)*COS($E88)+SIN($E88)*COS(AF$12))/SIN($E88)*AF$9)</f>
        <v>33.3678534363446</v>
      </c>
      <c r="DS88" s="0" t="n">
        <f aca="false">IF(AG$9=0,0,(SIN(AG$12)*COS($E88)+SIN($E88)*COS(AG$12))/SIN($E88)*AG$9)</f>
        <v>32.1343702015426</v>
      </c>
      <c r="DT88" s="0" t="n">
        <f aca="false">IF(AH$9=0,0,(SIN(AH$12)*COS($E88)+SIN($E88)*COS(AH$12))/SIN($E88)*AH$9)</f>
        <v>31.2</v>
      </c>
      <c r="DU88" s="0" t="n">
        <f aca="false">IF(AI$9=0,0,(SIN(AI$12)*COS($E88)+SIN($E88)*COS(AI$12))/SIN($E88)*AI$9)</f>
        <v>30.2630881740431</v>
      </c>
      <c r="DV88" s="0" t="n">
        <f aca="false">IF(AJ$9=0,0,(SIN(AJ$12)*COS($E88)+SIN($E88)*COS(AJ$12))/SIN($E88)*AJ$9)</f>
        <v>29.3244063940985</v>
      </c>
      <c r="DW88" s="0" t="n">
        <f aca="false">IF(AK$9=0,0,(SIN(AK$12)*COS($E88)+SIN($E88)*COS(AK$12))/SIN($E88)*AK$9)</f>
        <v>28.3847246008598</v>
      </c>
      <c r="DX88" s="0" t="n">
        <f aca="false">IF(AL$9=0,0,(SIN(AL$12)*COS($E88)+SIN($E88)*COS(AL$12))/SIN($E88)*AL$9)</f>
        <v>27.4448106233229</v>
      </c>
      <c r="DY88" s="0" t="n">
        <f aca="false">IF(AM$9=0,0,(SIN(AM$12)*COS($E88)+SIN($E88)*COS(AM$12))/SIN($E88)*AM$9)</f>
        <v>26.7003226643627</v>
      </c>
      <c r="DZ88" s="0" t="n">
        <f aca="false">IF(AN$9=0,0,(SIN(AN$12)*COS($E88)+SIN($E88)*COS(AN$12))/SIN($E88)*AN$9)</f>
        <v>25.9547285998237</v>
      </c>
      <c r="EA88" s="0" t="n">
        <f aca="false">IF(AO$9=0,0,(SIN(AO$12)*COS($E88)+SIN($E88)*COS(AO$12))/SIN($E88)*AO$9)</f>
        <v>25.2086106450284</v>
      </c>
      <c r="EB88" s="0" t="n">
        <f aca="false">IF(AP$9=0,0,(SIN(AP$12)*COS($E88)+SIN($E88)*COS(AP$12))/SIN($E88)*AP$9)</f>
        <v>24.4625489262005</v>
      </c>
      <c r="EC88" s="0" t="n">
        <f aca="false">IF(AQ$9=0,0,(SIN(AQ$12)*COS($E88)+SIN($E88)*COS(AQ$12))/SIN($E88)*AQ$9)</f>
        <v>23.7171211962704</v>
      </c>
      <c r="ED88" s="0" t="n">
        <f aca="false">IF(AR$9=0,0,(SIN(AR$12)*COS($E88)+SIN($E88)*COS(AR$12))/SIN($E88)*AR$9)</f>
        <v>23.161205032058</v>
      </c>
      <c r="EE88" s="0" t="n">
        <f aca="false">IF(AS$9=0,0,(SIN(AS$12)*COS($E88)+SIN($E88)*COS(AS$12))/SIN($E88)*AS$9)</f>
        <v>22.6040864164832</v>
      </c>
      <c r="EF88" s="0" t="n">
        <f aca="false">IF(AT$9=0,0,(SIN(AT$12)*COS($E88)+SIN($E88)*COS(AT$12))/SIN($E88)*AT$9)</f>
        <v>22.0461635794483</v>
      </c>
      <c r="EG88" s="0" t="n">
        <f aca="false">IF(AU$9=0,0,(SIN(AU$12)*COS($E88)+SIN($E88)*COS(AU$12))/SIN($E88)*AU$9)</f>
        <v>21.4878331434362</v>
      </c>
      <c r="EH88" s="0" t="n">
        <f aca="false">IF(AV$9=0,0,(SIN(AV$12)*COS($E88)+SIN($E88)*COS(AV$12))/SIN($E88)*AV$9)</f>
        <v>20.9294899336482</v>
      </c>
      <c r="EI88" s="0" t="n">
        <f aca="false">IF(AW$9=0,0,(SIN(AW$12)*COS($E88)+SIN($E88)*COS(AW$12))/SIN($E88)*AW$9)</f>
        <v>20.41839932879</v>
      </c>
      <c r="EJ88" s="0" t="n">
        <f aca="false">IF(AX$9=0,0,(SIN(AX$12)*COS($E88)+SIN($E88)*COS(AX$12))/SIN($E88)*AX$9)</f>
        <v>19.9071582847659</v>
      </c>
      <c r="EK88" s="0" t="n">
        <f aca="false">IF(AY$9=0,0,(SIN(AY$12)*COS($E88)+SIN($E88)*COS(AY$12))/SIN($E88)*AY$9)</f>
        <v>19.3961126948861</v>
      </c>
      <c r="EL88" s="0" t="n">
        <f aca="false">IF(AZ$9=0,0,(SIN(AZ$12)*COS($E88)+SIN($E88)*COS(AZ$12))/SIN($E88)*AZ$9)</f>
        <v>18.8856064862597</v>
      </c>
      <c r="EM88" s="0" t="n">
        <f aca="false">IF(BA$9=0,0,(SIN(BA$12)*COS($E88)+SIN($E88)*COS(BA$12))/SIN($E88)*BA$9)</f>
        <v>18.375981457686</v>
      </c>
      <c r="EN88" s="0" t="n">
        <f aca="false">IF(BB$9=0,0,(SIN(BB$12)*COS($E88)+SIN($E88)*COS(BB$12))/SIN($E88)*BB$9)</f>
        <v>17.9496011912582</v>
      </c>
      <c r="EO88" s="0" t="n">
        <f aca="false">IF(BC$9=0,0,(SIN(BC$12)*COS($E88)+SIN($E88)*COS(BC$12))/SIN($E88)*BC$9)</f>
        <v>17.522822548665</v>
      </c>
      <c r="EP88" s="0" t="n">
        <f aca="false">IF(BD$9=0,0,(SIN(BD$12)*COS($E88)+SIN($E88)*COS(BD$12))/SIN($E88)*BD$9)</f>
        <v>17.0959059217226</v>
      </c>
      <c r="EQ88" s="0" t="n">
        <f aca="false">IF(BE$9=0,0,(SIN(BE$12)*COS($E88)+SIN($E88)*COS(BE$12))/SIN($E88)*BE$9)</f>
        <v>16.6691101604184</v>
      </c>
      <c r="ER88" s="0" t="n">
        <f aca="false">IF(BF$9=0,0,(SIN(BF$12)*COS($E88)+SIN($E88)*COS(BF$12))/SIN($E88)*BF$9)</f>
        <v>16.2426924548274</v>
      </c>
      <c r="ES88" s="0" t="n">
        <f aca="false">IF(BG$9=0,0,(SIN(BG$12)*COS($E88)+SIN($E88)*COS(BG$12))/SIN($E88)*BG$9)</f>
        <v>16.2590255633972</v>
      </c>
      <c r="ET88" s="0" t="n">
        <f aca="false">IF(BH$9=0,0,(SIN(BH$12)*COS($E88)+SIN($E88)*COS(BH$12))/SIN($E88)*BH$9)</f>
        <v>16.2636143815831</v>
      </c>
      <c r="EU88" s="0" t="n">
        <f aca="false">IF(BI$9=0,0,(SIN(BI$12)*COS($E88)+SIN($E88)*COS(BI$12))/SIN($E88)*BI$9)</f>
        <v>16.2563121731913</v>
      </c>
      <c r="EV88" s="0" t="n">
        <f aca="false">IF(BJ$9=0,0,(SIN(BJ$12)*COS($E88)+SIN($E88)*COS(BJ$12))/SIN($E88)*BJ$9)</f>
        <v>16.2369779372185</v>
      </c>
      <c r="EW88" s="0" t="n">
        <f aca="false">IF(BK$9=0,0,(SIN(BK$12)*COS($E88)+SIN($E88)*COS(BK$12))/SIN($E88)*BK$9)</f>
        <v>16.2054764944306</v>
      </c>
      <c r="EX88" s="0" t="n">
        <f aca="false">IF(BL$9=0,0,(SIN(BL$12)*COS($E88)+SIN($E88)*COS(BL$12))/SIN($E88)*BL$9)</f>
        <v>16.3099508519827</v>
      </c>
      <c r="EY88" s="0" t="n">
        <f aca="false">IF(BM$9=0,0,(SIN(BM$12)*COS($E88)+SIN($E88)*COS(BM$12))/SIN($E88)*BM$9)</f>
        <v>16.3969624371733</v>
      </c>
      <c r="EZ88" s="0" t="n">
        <f aca="false">IF(BN$9=0,0,(SIN(BN$12)*COS($E88)+SIN($E88)*COS(BN$12))/SIN($E88)*BN$9)</f>
        <v>16.4662608397518</v>
      </c>
      <c r="FA88" s="0" t="n">
        <f aca="false">IF(BO$9=0,0,(SIN(BO$12)*COS($E88)+SIN($E88)*COS(BO$12))/SIN($E88)*BO$9)</f>
        <v>16.5176049192552</v>
      </c>
      <c r="FB88" s="0" t="n">
        <f aca="false">IF(BP$9=0,0,(SIN(BP$12)*COS($E88)+SIN($E88)*COS(BP$12))/SIN($E88)*BP$9)</f>
        <v>16.5507629454864</v>
      </c>
      <c r="FC88" s="0" t="n">
        <f aca="false">IF(BQ$9=0,0,(SIN(BQ$12)*COS($E88)+SIN($E88)*COS(BQ$12))/SIN($E88)*BQ$9)</f>
        <v>16.6331270726177</v>
      </c>
      <c r="FD88" s="0" t="n">
        <f aca="false">IF(BR$9=0,0,(SIN(BR$12)*COS($E88)+SIN($E88)*COS(BR$12))/SIN($E88)*BR$9)</f>
        <v>16.6941349172688</v>
      </c>
      <c r="FE88" s="0" t="n">
        <f aca="false">IF(BS$9=0,0,(SIN(BS$12)*COS($E88)+SIN($E88)*COS(BS$12))/SIN($E88)*BS$9)</f>
        <v>16.7335232438893</v>
      </c>
      <c r="FF88" s="0" t="n">
        <f aca="false">IF(BT$9=0,0,(SIN(BT$12)*COS($E88)+SIN($E88)*COS(BT$12))/SIN($E88)*BT$9)</f>
        <v>16.751040438958</v>
      </c>
      <c r="FG88" s="0" t="n">
        <f aca="false">IF(BU$9=0,0,(SIN(BU$12)*COS($E88)+SIN($E88)*COS(BU$12))/SIN($E88)*BU$9)</f>
        <v>16.7464466606167</v>
      </c>
      <c r="FH88" s="0" t="n">
        <f aca="false">IF(BV$9=0,0,(SIN(BV$12)*COS($E88)+SIN($E88)*COS(BV$12))/SIN($E88)*BV$9)</f>
        <v>16.8406698815891</v>
      </c>
      <c r="FI88" s="0" t="n">
        <f aca="false">IF(BW$9=0,0,(SIN(BW$12)*COS($E88)+SIN($E88)*COS(BW$12))/SIN($E88)*BW$9)</f>
        <v>16.9064808134317</v>
      </c>
      <c r="FJ88" s="0" t="n">
        <f aca="false">IF(BX$9=0,0,(SIN(BX$12)*COS($E88)+SIN($E88)*COS(BX$12))/SIN($E88)*BX$9)</f>
        <v>16.9435677359292</v>
      </c>
      <c r="FK88" s="0" t="n">
        <f aca="false">IF(BY$9=0,0,(SIN(BY$12)*COS($E88)+SIN($E88)*COS(BY$12))/SIN($E88)*BY$9)</f>
        <v>16.9516348593864</v>
      </c>
      <c r="FL88" s="0" t="n">
        <f aca="false">IF(BZ$9=0,0,(SIN(BZ$12)*COS($E88)+SIN($E88)*COS(BZ$12))/SIN($E88)*BZ$9)</f>
        <v>16.9304025013882</v>
      </c>
      <c r="FM88" s="0" t="n">
        <f aca="false">IF(CA$9=0,0,(SIN(CA$12)*COS($E88)+SIN($E88)*COS(CA$12))/SIN($E88)*CA$9)</f>
        <v>17.0388488343296</v>
      </c>
      <c r="FN88" s="0" t="n">
        <f aca="false">IF(CB$9=0,0,(SIN(CB$12)*COS($E88)+SIN($E88)*COS(CB$12))/SIN($E88)*CB$9)</f>
        <v>17.1081862472083</v>
      </c>
      <c r="FO88" s="0" t="n">
        <f aca="false">IF(CC$9=0,0,(SIN(CC$12)*COS($E88)+SIN($E88)*COS(CC$12))/SIN($E88)*CC$9)</f>
        <v>17.1380430977177</v>
      </c>
      <c r="FP88" s="0" t="n">
        <f aca="false">IF(CD$9=0,0,(SIN(CD$12)*COS($E88)+SIN($E88)*COS(CD$12))/SIN($E88)*CD$9)</f>
        <v>17.1280702084565</v>
      </c>
      <c r="FQ88" s="0" t="n">
        <f aca="false">IF(CE$9=0,0,(SIN(CE$12)*COS($E88)+SIN($E88)*COS(CE$12))/SIN($E88)*CE$9)</f>
        <v>17.0779410768836</v>
      </c>
      <c r="FR88" s="0" t="n">
        <f aca="false">IF(CF$9=0,0,(SIN(CF$12)*COS($E88)+SIN($E88)*COS(CF$12))/SIN($E88)*CF$9)</f>
        <v>17.2584268423125</v>
      </c>
      <c r="FS88" s="0" t="n">
        <f aca="false">IF(CG$9=0,0,(SIN(CG$12)*COS($E88)+SIN($E88)*COS(CG$12))/SIN($E88)*CG$9)</f>
        <v>17.3786900084289</v>
      </c>
      <c r="FT88" s="0" t="n">
        <f aca="false">IF(CH$9=0,0,(SIN(CH$12)*COS($E88)+SIN($E88)*COS(CH$12))/SIN($E88)*CH$9)</f>
        <v>17.4382344410537</v>
      </c>
      <c r="FU88" s="0" t="n">
        <f aca="false">IF(CI$9=0,0,(SIN(CI$12)*COS($E88)+SIN($E88)*COS(CI$12))/SIN($E88)*CI$9)</f>
        <v>17.4365993845191</v>
      </c>
      <c r="FV88" s="0" t="n">
        <f aca="false">IF(CJ$9=0,0,(SIN(CJ$12)*COS($E88)+SIN($E88)*COS(CJ$12))/SIN($E88)*CJ$9)</f>
        <v>17.3733597368449</v>
      </c>
      <c r="FW88" s="0" t="n">
        <f aca="false">IF(CK$9=0,0,(SIN(CK$12)*COS($E88)+SIN($E88)*COS(CK$12))/SIN($E88)*CK$9)</f>
        <v>17.728266869931</v>
      </c>
      <c r="FX88" s="0" t="n">
        <f aca="false">IF(CL$9=0,0,(SIN(CL$12)*COS($E88)+SIN($E88)*COS(CL$12))/SIN($E88)*CL$9)</f>
        <v>17.9770216824057</v>
      </c>
      <c r="FY88" s="0" t="n">
        <f aca="false">IF(CM$9=0,0,(SIN(CM$12)*COS($E88)+SIN($E88)*COS(CM$12))/SIN($E88)*CM$9)</f>
        <v>18.1188887723553</v>
      </c>
      <c r="FZ88" s="0" t="n">
        <f aca="false">IF(CN$9=0,0,(SIN(CN$12)*COS($E88)+SIN($E88)*COS(CN$12))/SIN($E88)*CN$9)</f>
        <v>18.153196187903</v>
      </c>
      <c r="GA88" s="0" t="n">
        <f aca="false">IF(CO$9=0,0,(SIN(CO$12)*COS($E88)+SIN($E88)*COS(CO$12))/SIN($E88)*CO$9)</f>
        <v>18.079335823411</v>
      </c>
      <c r="GB88" s="0" t="n">
        <f aca="false">IF(CP$9=0,0,(SIN(CP$12)*COS($E88)+SIN($E88)*COS(CP$12))/SIN($E88)*CP$9)</f>
        <v>0</v>
      </c>
      <c r="GC88" s="0" t="n">
        <f aca="false">IF(CQ$9=0,0,(SIN(CQ$12)*COS($E88)+SIN($E88)*COS(CQ$12))/SIN($E88)*CQ$9)</f>
        <v>0</v>
      </c>
    </row>
    <row r="89" customFormat="false" ht="12.8" hidden="true" customHeight="false" outlineLevel="0" collapsed="false">
      <c r="A89" s="0" t="n">
        <f aca="false">MAX($F89:$CQ89)</f>
        <v>50.6937940795226</v>
      </c>
      <c r="B89" s="91" t="n">
        <f aca="false">IF(ISNA(INDEX(vmg!$B$6:$B$151,MATCH($C89,vmg!$F$6:$F$151,0))),IF(ISNA(INDEX(vmg!$B$6:$B$151,MATCH($C89,vmg!$D$6:$D$151,0))),0,INDEX(vmg!$B$6:$B$151,MATCH($C89,vmg!$D$6:$D$151,0))),INDEX(vmg!$B$6:$B$151,MATCH($C89,vmg!$F$6:$F$151,0)))</f>
        <v>59.68</v>
      </c>
      <c r="C89" s="90" t="n">
        <f aca="false">MOD(Best +D89,360)</f>
        <v>158</v>
      </c>
      <c r="D89" s="90" t="n">
        <f aca="false">D88+1</f>
        <v>77</v>
      </c>
      <c r="E89" s="1" t="n">
        <f aca="false">D89*PI()/180</f>
        <v>1.34390352403563</v>
      </c>
      <c r="F89" s="12" t="n">
        <f aca="false">IF(OR(F179=0,CR89=0),0,F179*CR89/(F179+CR89))</f>
        <v>33.79999885756</v>
      </c>
      <c r="G89" s="12" t="n">
        <f aca="false">IF(OR(G179=0,CS89=0),0,G179*CS89/(G179+CS89))</f>
        <v>34.6721349896739</v>
      </c>
      <c r="H89" s="12" t="n">
        <f aca="false">IF(OR(H179=0,CT89=0),0,H179*CT89/(H179+CT89))</f>
        <v>35.5011012251995</v>
      </c>
      <c r="I89" s="12" t="n">
        <f aca="false">IF(OR(I179=0,CU89=0),0,I179*CU89/(I179+CU89))</f>
        <v>36.9479396500145</v>
      </c>
      <c r="J89" s="12" t="n">
        <f aca="false">IF(OR(J179=0,CV89=0),0,J179*CV89/(J179+CV89))</f>
        <v>38.3208943512518</v>
      </c>
      <c r="K89" s="12" t="n">
        <f aca="false">IF(OR(K179=0,CW89=0),0,K179*CW89/(K179+CW89))</f>
        <v>39.617230686956</v>
      </c>
      <c r="L89" s="12" t="n">
        <f aca="false">IF(OR(L179=0,CX89=0),0,L179*CX89/(L179+CX89))</f>
        <v>40.8348583695425</v>
      </c>
      <c r="M89" s="12" t="n">
        <f aca="false">IF(OR(M179=0,CY89=0),0,M179*CY89/(M179+CY89))</f>
        <v>41.9723092708352</v>
      </c>
      <c r="N89" s="12" t="n">
        <f aca="false">IF(OR(N179=0,CZ89=0),0,N179*CZ89/(N179+CZ89))</f>
        <v>44.0183207944819</v>
      </c>
      <c r="O89" s="12" t="n">
        <f aca="false">IF(OR(O179=0,DA89=0),0,O179*DA89/(O179+DA89))</f>
        <v>45.9145882252499</v>
      </c>
      <c r="P89" s="12" t="n">
        <f aca="false">IF(OR(P179=0,DB89=0),0,P179*DB89/(P179+DB89))</f>
        <v>47.6592174102848</v>
      </c>
      <c r="Q89" s="12" t="n">
        <f aca="false">IF(OR(Q179=0,DC89=0),0,Q179*DC89/(Q179+DC89))</f>
        <v>49.2519082264867</v>
      </c>
      <c r="R89" s="12" t="n">
        <f aca="false">IF(OR(R179=0,DD89=0),0,R179*DD89/(R179+DD89))</f>
        <v>50.6937940795226</v>
      </c>
      <c r="S89" s="12" t="n">
        <f aca="false">IF(OR(S179=0,DE89=0),0,S179*DE89/(S179+DE89))</f>
        <v>48.068305918711</v>
      </c>
      <c r="T89" s="12" t="n">
        <f aca="false">IF(OR(T179=0,DF89=0),0,T179*DF89/(T179+DF89))</f>
        <v>45.5203195087237</v>
      </c>
      <c r="U89" s="12" t="n">
        <f aca="false">IF(OR(U179=0,DG89=0),0,U179*DG89/(U179+DG89))</f>
        <v>43.0402336612867</v>
      </c>
      <c r="V89" s="12" t="n">
        <f aca="false">IF(OR(V179=0,DH89=0),0,V179*DH89/(V179+DH89))</f>
        <v>40.6191537400327</v>
      </c>
      <c r="W89" s="12" t="n">
        <f aca="false">IF(OR(W179=0,DI89=0),0,W179*DI89/(W179+DI89))</f>
        <v>38.2487655270398</v>
      </c>
      <c r="X89" s="12" t="n">
        <f aca="false">IF(OR(X179=0,DJ89=0),0,X179*DJ89/(X179+DJ89))</f>
        <v>36.6615902812463</v>
      </c>
      <c r="Y89" s="12" t="n">
        <f aca="false">IF(OR(Y179=0,DK89=0),0,Y179*DK89/(Y179+DK89))</f>
        <v>35.1076697386844</v>
      </c>
      <c r="Z89" s="12" t="n">
        <f aca="false">IF(OR(Z179=0,DL89=0),0,Z179*DL89/(Z179+DL89))</f>
        <v>33.584009026044</v>
      </c>
      <c r="AA89" s="12" t="n">
        <f aca="false">IF(OR(AA179=0,DM89=0),0,AA179*DM89/(AA179+DM89))</f>
        <v>32.0877975362072</v>
      </c>
      <c r="AB89" s="12" t="n">
        <f aca="false">IF(OR(AB179=0,DN89=0),0,AB179*DN89/(AB179+DN89))</f>
        <v>30.616385918355</v>
      </c>
      <c r="AC89" s="12" t="n">
        <f aca="false">IF(OR(AC179=0,DO89=0),0,AC179*DO89/(AC179+DO89))</f>
        <v>29.560036805552</v>
      </c>
      <c r="AD89" s="12" t="n">
        <f aca="false">IF(OR(AD179=0,DP89=0),0,AD179*DP89/(AD179+DP89))</f>
        <v>28.5208798195567</v>
      </c>
      <c r="AE89" s="12" t="n">
        <f aca="false">IF(OR(AE179=0,DQ89=0),0,AE179*DQ89/(AE179+DQ89))</f>
        <v>27.4978706925825</v>
      </c>
      <c r="AF89" s="12" t="n">
        <f aca="false">IF(OR(AF179=0,DR89=0),0,AF179*DR89/(AF179+DR89))</f>
        <v>26.4900279323237</v>
      </c>
      <c r="AG89" s="12" t="n">
        <f aca="false">IF(OR(AG179=0,DS89=0),0,AG179*DS89/(AG179+DS89))</f>
        <v>25.496427796514</v>
      </c>
      <c r="AH89" s="12" t="n">
        <f aca="false">IF(OR(AH179=0,DT89=0),0,AH179*DT89/(AH179+DT89))</f>
        <v>24.7063293458072</v>
      </c>
      <c r="AI89" s="12" t="n">
        <f aca="false">IF(OR(AI179=0,DU89=0),0,AI179*DU89/(AI179+DU89))</f>
        <v>23.9267834860413</v>
      </c>
      <c r="AJ89" s="12" t="n">
        <f aca="false">IF(OR(AJ179=0,DV89=0),0,AJ179*DV89/(AJ179+DV89))</f>
        <v>23.1573644744217</v>
      </c>
      <c r="AK89" s="12" t="n">
        <f aca="false">IF(OR(AK179=0,DW89=0),0,AK179*DW89/(AK179+DW89))</f>
        <v>22.3976745151385</v>
      </c>
      <c r="AL89" s="12" t="n">
        <f aca="false">IF(OR(AL179=0,DX89=0),0,AL179*DX89/(AL179+DX89))</f>
        <v>21.6473423662674</v>
      </c>
      <c r="AM89" s="12" t="n">
        <f aca="false">IF(OR(AM179=0,DY89=0),0,AM179*DY89/(AM179+DY89))</f>
        <v>21.0283499176216</v>
      </c>
      <c r="AN89" s="12" t="n">
        <f aca="false">IF(OR(AN179=0,DZ89=0),0,AN179*DZ89/(AN179+DZ89))</f>
        <v>20.4164175186223</v>
      </c>
      <c r="AO89" s="12" t="n">
        <f aca="false">IF(OR(AO179=0,EA89=0),0,AO179*EA89/(AO179+EA89))</f>
        <v>19.8113827701767</v>
      </c>
      <c r="AP89" s="12" t="n">
        <f aca="false">IF(OR(AP179=0,EB89=0),0,AP179*EB89/(AP179+EB89))</f>
        <v>19.2130972268026</v>
      </c>
      <c r="AQ89" s="12" t="n">
        <f aca="false">IF(OR(AQ179=0,EC89=0),0,AQ179*EC89/(AQ179+EC89))</f>
        <v>18.6214260349428</v>
      </c>
      <c r="AR89" s="12" t="n">
        <f aca="false">IF(OR(AR179=0,ED89=0),0,AR179*ED89/(AR179+ED89))</f>
        <v>18.1535375542115</v>
      </c>
      <c r="AS89" s="12" t="n">
        <f aca="false">IF(OR(AS179=0,EE89=0),0,AS179*EE89/(AS179+EE89))</f>
        <v>17.6899621240438</v>
      </c>
      <c r="AT89" s="12" t="n">
        <f aca="false">IF(OR(AT179=0,EF89=0),0,AT179*EF89/(AT179+EF89))</f>
        <v>17.2306731007949</v>
      </c>
      <c r="AU89" s="12" t="n">
        <f aca="false">IF(OR(AU179=0,EG89=0),0,AU179*EG89/(AU179+EG89))</f>
        <v>16.7756493161273</v>
      </c>
      <c r="AV89" s="12" t="n">
        <f aca="false">IF(OR(AV179=0,EH89=0),0,AV179*EH89/(AV179+EH89))</f>
        <v>16.3248750502813</v>
      </c>
      <c r="AW89" s="12" t="n">
        <f aca="false">IF(OR(AW179=0,EI89=0),0,AW179*EI89/(AW179+EI89))</f>
        <v>15.9072056184364</v>
      </c>
      <c r="AX89" s="12" t="n">
        <f aca="false">IF(OR(AX179=0,EJ89=0),0,AX179*EJ89/(AX179+EJ89))</f>
        <v>15.4931387025935</v>
      </c>
      <c r="AY89" s="12" t="n">
        <f aca="false">IF(OR(AY179=0,EK89=0),0,AY179*EK89/(AY179+EK89))</f>
        <v>15.0826825854461</v>
      </c>
      <c r="AZ89" s="12" t="n">
        <f aca="false">IF(OR(AZ179=0,EL89=0),0,AZ179*EL89/(AZ179+EL89))</f>
        <v>14.6758494508315</v>
      </c>
      <c r="BA89" s="12" t="n">
        <f aca="false">IF(OR(BA179=0,EM89=0),0,BA179*EM89/(BA179+EM89))</f>
        <v>14.2726554078584</v>
      </c>
      <c r="BB89" s="12" t="n">
        <f aca="false">IF(OR(BB179=0,EN89=0),0,BB179*EN89/(BB179+EN89))</f>
        <v>13.9233279009621</v>
      </c>
      <c r="BC89" s="12" t="n">
        <f aca="false">IF(OR(BC179=0,EO89=0),0,BC179*EO89/(BC179+EO89))</f>
        <v>13.5763982861705</v>
      </c>
      <c r="BD89" s="12" t="n">
        <f aca="false">IF(OR(BD179=0,EP89=0),0,BD179*EP89/(BD179+EP89))</f>
        <v>13.2318973276219</v>
      </c>
      <c r="BE89" s="12" t="n">
        <f aca="false">IF(OR(BE179=0,EQ89=0),0,BE179*EQ89/(BE179+EQ89))</f>
        <v>12.8898574879477</v>
      </c>
      <c r="BF89" s="12" t="n">
        <f aca="false">IF(OR(BF179=0,ER89=0),0,BF179*ER89/(BF179+ER89))</f>
        <v>12.5503129704024</v>
      </c>
      <c r="BG89" s="12" t="n">
        <f aca="false">IF(OR(BG179=0,ES89=0),0,BG179*ES89/(BG179+ES89))</f>
        <v>12.4802599708845</v>
      </c>
      <c r="BH89" s="12" t="n">
        <f aca="false">IF(OR(BH179=0,ET89=0),0,BH179*ET89/(BH179+ET89))</f>
        <v>12.4016796743339</v>
      </c>
      <c r="BI89" s="12" t="n">
        <f aca="false">IF(OR(BI179=0,EU89=0),0,BI179*EU89/(BI179+EU89))</f>
        <v>12.3146677995624</v>
      </c>
      <c r="BJ89" s="12" t="n">
        <f aca="false">IF(OR(BJ179=0,EV89=0),0,BJ179*EV89/(BJ179+EV89))</f>
        <v>12.2193220354114</v>
      </c>
      <c r="BK89" s="12" t="n">
        <f aca="false">IF(OR(BK179=0,EW89=0),0,BK179*EW89/(BK179+EW89))</f>
        <v>12.1157416844879</v>
      </c>
      <c r="BL89" s="12" t="n">
        <f aca="false">IF(OR(BL179=0,EX89=0),0,BL179*EX89/(BL179+EX89))</f>
        <v>12.0874050011774</v>
      </c>
      <c r="BM89" s="12" t="n">
        <f aca="false">IF(OR(BM179=0,EY89=0),0,BM179*EY89/(BM179+EY89))</f>
        <v>12.0458080529347</v>
      </c>
      <c r="BN89" s="12" t="n">
        <f aca="false">IF(OR(BN179=0,EZ89=0),0,BN179*EZ89/(BN179+EZ89))</f>
        <v>11.9911661712661</v>
      </c>
      <c r="BO89" s="12" t="n">
        <f aca="false">IF(OR(BO179=0,FA89=0),0,BO179*FA89/(BO179+FA89))</f>
        <v>11.9236972377409</v>
      </c>
      <c r="BP89" s="12" t="n">
        <f aca="false">IF(OR(BP179=0,FB89=0),0,BP179*FB89/(BP179+FB89))</f>
        <v>11.8436208159734</v>
      </c>
      <c r="BQ89" s="12" t="n">
        <f aca="false">IF(OR(BQ179=0,FC89=0),0,BQ179*FC89/(BQ179+FC89))</f>
        <v>11.78599123024</v>
      </c>
      <c r="BR89" s="12" t="n">
        <f aca="false">IF(OR(BR179=0,FD89=0),0,BR179*FD89/(BR179+FD89))</f>
        <v>11.7135818175346</v>
      </c>
      <c r="BS89" s="12" t="n">
        <f aca="false">IF(OR(BS179=0,FE89=0),0,BS179*FE89/(BS179+FE89))</f>
        <v>11.6266954587958</v>
      </c>
      <c r="BT89" s="12" t="n">
        <f aca="false">IF(OR(BT179=0,FF89=0),0,BT179*FF89/(BT179+FF89))</f>
        <v>11.5256332889015</v>
      </c>
      <c r="BU89" s="12" t="n">
        <f aca="false">IF(OR(BU179=0,FG89=0),0,BU179*FG89/(BU179+FG89))</f>
        <v>11.4106937922769</v>
      </c>
      <c r="BV89" s="12" t="n">
        <f aca="false">IF(OR(BV179=0,FH89=0),0,BV179*FH89/(BV179+FH89))</f>
        <v>11.3388179763715</v>
      </c>
      <c r="BW89" s="12" t="n">
        <f aca="false">IF(OR(BW179=0,FI89=0),0,BW179*FI89/(BW179+FI89))</f>
        <v>11.2486532264703</v>
      </c>
      <c r="BX89" s="12" t="n">
        <f aca="false">IF(OR(BX179=0,FJ89=0),0,BX179*FJ89/(BX179+FJ89))</f>
        <v>11.140692588748</v>
      </c>
      <c r="BY89" s="12" t="n">
        <f aca="false">IF(OR(BY179=0,FK89=0),0,BY179*FK89/(BY179+FK89))</f>
        <v>11.0154182002444</v>
      </c>
      <c r="BZ89" s="12" t="n">
        <f aca="false">IF(OR(BZ179=0,FL89=0),0,BZ179*FL89/(BZ179+FL89))</f>
        <v>10.8733003479777</v>
      </c>
      <c r="CA89" s="12" t="n">
        <f aca="false">IF(OR(CA179=0,FM89=0),0,CA179*FM89/(CA179+FM89))</f>
        <v>10.7809549357417</v>
      </c>
      <c r="CB89" s="12" t="n">
        <f aca="false">IF(OR(CB179=0,FN89=0),0,CB179*FN89/(CB179+FN89))</f>
        <v>10.6656046019961</v>
      </c>
      <c r="CC89" s="12" t="n">
        <f aca="false">IF(OR(CC179=0,FO89=0),0,CC179*FO89/(CC179+FO89))</f>
        <v>10.5280682074415</v>
      </c>
      <c r="CD89" s="12" t="n">
        <f aca="false">IF(OR(CD179=0,FP89=0),0,CD179*FP89/(CD179+FP89))</f>
        <v>10.3691317932698</v>
      </c>
      <c r="CE89" s="12" t="n">
        <f aca="false">IF(OR(CE179=0,FQ89=0),0,CE179*FQ89/(CE179+FQ89))</f>
        <v>10.189548361371</v>
      </c>
      <c r="CF89" s="12" t="n">
        <f aca="false">IF(OR(CF179=0,FR89=0),0,CF179*FR89/(CF179+FR89))</f>
        <v>10.0870907822199</v>
      </c>
      <c r="CG89" s="12" t="n">
        <f aca="false">IF(OR(CG179=0,FS89=0),0,CG179*FS89/(CG179+FS89))</f>
        <v>9.95233129812885</v>
      </c>
      <c r="CH89" s="12" t="n">
        <f aca="false">IF(OR(CH179=0,FT89=0),0,CH179*FT89/(CH179+FT89))</f>
        <v>9.786915504213</v>
      </c>
      <c r="CI89" s="12" t="n">
        <f aca="false">IF(OR(CI179=0,FU89=0),0,CI179*FU89/(CI179+FU89))</f>
        <v>9.59238187031536</v>
      </c>
      <c r="CJ89" s="12" t="n">
        <f aca="false">IF(OR(CJ179=0,FV89=0),0,CJ179*FV89/(CJ179+FV89))</f>
        <v>9.37016682389411</v>
      </c>
      <c r="CK89" s="12" t="n">
        <f aca="false">IF(OR(CK179=0,FW89=0),0,CK179*FW89/(CK179+FW89))</f>
        <v>9.26118075604267</v>
      </c>
      <c r="CL89" s="12" t="n">
        <f aca="false">IF(OR(CL179=0,FX89=0),0,CL179*FX89/(CL179+FX89))</f>
        <v>9.10182765780808</v>
      </c>
      <c r="CM89" s="12" t="n">
        <f aca="false">IF(OR(CM179=0,FY89=0),0,CM179*FY89/(CM179+FY89))</f>
        <v>8.89611833708126</v>
      </c>
      <c r="CN89" s="12" t="n">
        <f aca="false">IF(OR(CN179=0,FZ89=0),0,CN179*FZ89/(CN179+FZ89))</f>
        <v>8.64763856767223</v>
      </c>
      <c r="CO89" s="12" t="n">
        <f aca="false">IF(OR(CO179=0,GA89=0),0,CO179*GA89/(CO179+GA89))</f>
        <v>8.35959582147095</v>
      </c>
      <c r="CP89" s="12" t="n">
        <f aca="false">IF(OR(CP179=0,GB89=0),0,CP179*GB89/(CP179+GB89))</f>
        <v>0</v>
      </c>
      <c r="CQ89" s="12" t="n">
        <f aca="false">IF(OR(CQ179=0,GC89=0),0,CQ179*GC89/(CQ179+GC89))</f>
        <v>0</v>
      </c>
      <c r="CR89" s="0" t="n">
        <f aca="false">IF(F$9=0,0,(SIN(F$12)*COS($E89)+SIN($E89)*COS(F$12))/SIN($E89)*F$9)</f>
        <v>33.8</v>
      </c>
      <c r="CS89" s="0" t="n">
        <f aca="false">IF(G$9=0,0,(SIN(G$12)*COS($E89)+SIN($E89)*COS(G$12))/SIN($E89)*G$9)</f>
        <v>35.0353038330813</v>
      </c>
      <c r="CT89" s="0" t="n">
        <f aca="false">IF(H$9=0,0,(SIN(H$12)*COS($E89)+SIN($E89)*COS(H$12))/SIN($E89)*H$9)</f>
        <v>36.2681283849838</v>
      </c>
      <c r="CU89" s="0" t="n">
        <f aca="false">IF(I$9=0,0,(SIN(I$12)*COS($E89)+SIN($E89)*COS(I$12))/SIN($E89)*I$9)</f>
        <v>38.2049227590613</v>
      </c>
      <c r="CV89" s="0" t="n">
        <f aca="false">IF(J$9=0,0,(SIN(J$12)*COS($E89)+SIN($E89)*COS(J$12))/SIN($E89)*J$9)</f>
        <v>40.1412766064282</v>
      </c>
      <c r="CW89" s="0" t="n">
        <f aca="false">IF(K$9=0,0,(SIN(K$12)*COS($E89)+SIN($E89)*COS(K$12))/SIN($E89)*K$9)</f>
        <v>42.0754901321167</v>
      </c>
      <c r="CX89" s="0" t="n">
        <f aca="false">IF(L$9=0,0,(SIN(L$12)*COS($E89)+SIN($E89)*COS(L$12))/SIN($E89)*L$9)</f>
        <v>44.0058611204933</v>
      </c>
      <c r="CY89" s="0" t="n">
        <f aca="false">IF(M$9=0,0,(SIN(M$12)*COS($E89)+SIN($E89)*COS(M$12))/SIN($E89)*M$9)</f>
        <v>45.9306857928118</v>
      </c>
      <c r="CZ89" s="0" t="n">
        <f aca="false">IF(N$9=0,0,(SIN(N$12)*COS($E89)+SIN($E89)*COS(N$12))/SIN($E89)*N$9)</f>
        <v>49.0751381190507</v>
      </c>
      <c r="DA89" s="0" t="n">
        <f aca="false">IF(O$9=0,0,(SIN(O$12)*COS($E89)+SIN($E89)*COS(O$12))/SIN($E89)*O$9)</f>
        <v>52.2140082110023</v>
      </c>
      <c r="DB89" s="0" t="n">
        <f aca="false">IF(P$9=0,0,(SIN(P$12)*COS($E89)+SIN($E89)*COS(P$12))/SIN($E89)*P$9)</f>
        <v>55.3444700588509</v>
      </c>
      <c r="DC89" s="0" t="n">
        <f aca="false">IF(Q$9=0,0,(SIN(Q$12)*COS($E89)+SIN($E89)*COS(Q$12))/SIN($E89)*Q$9)</f>
        <v>58.4636979304618</v>
      </c>
      <c r="DD89" s="0" t="n">
        <f aca="false">IF(R$9=0,0,(SIN(R$12)*COS($E89)+SIN($E89)*COS(R$12))/SIN($E89)*R$9)</f>
        <v>61.5688678024056</v>
      </c>
      <c r="DE89" s="0" t="n">
        <f aca="false">IF(S$9=0,0,(SIN(S$12)*COS($E89)+SIN($E89)*COS(S$12))/SIN($E89)*S$9)</f>
        <v>58.704594965782</v>
      </c>
      <c r="DF89" s="0" t="n">
        <f aca="false">IF(T$9=0,0,(SIN(T$12)*COS($E89)+SIN($E89)*COS(T$12))/SIN($E89)*T$9)</f>
        <v>55.8224401408477</v>
      </c>
      <c r="DG89" s="0" t="n">
        <f aca="false">IF(U$9=0,0,(SIN(U$12)*COS($E89)+SIN($E89)*COS(U$12))/SIN($E89)*U$9)</f>
        <v>52.9250318107339</v>
      </c>
      <c r="DH89" s="0" t="n">
        <f aca="false">IF(V$9=0,0,(SIN(V$12)*COS($E89)+SIN($E89)*COS(V$12))/SIN($E89)*V$9)</f>
        <v>50.0150025717023</v>
      </c>
      <c r="DI89" s="0" t="n">
        <f aca="false">IF(W$9=0,0,(SIN(W$12)*COS($E89)+SIN($E89)*COS(W$12))/SIN($E89)*W$9)</f>
        <v>47.0949877981589</v>
      </c>
      <c r="DJ89" s="0" t="n">
        <f aca="false">IF(X$9=0,0,(SIN(X$12)*COS($E89)+SIN($E89)*COS(X$12))/SIN($E89)*X$9)</f>
        <v>45.2922628890406</v>
      </c>
      <c r="DK89" s="0" t="n">
        <f aca="false">IF(Y$9=0,0,(SIN(Y$12)*COS($E89)+SIN($E89)*COS(Y$12))/SIN($E89)*Y$9)</f>
        <v>43.4810492171952</v>
      </c>
      <c r="DL89" s="0" t="n">
        <f aca="false">IF(Z$9=0,0,(SIN(Z$12)*COS($E89)+SIN($E89)*COS(Z$12))/SIN($E89)*Z$9)</f>
        <v>41.6629564775041</v>
      </c>
      <c r="DM89" s="0" t="n">
        <f aca="false">IF(AA$9=0,0,(SIN(AA$12)*COS($E89)+SIN($E89)*COS(AA$12))/SIN($E89)*AA$9)</f>
        <v>39.8395945212313</v>
      </c>
      <c r="DN89" s="0" t="n">
        <f aca="false">IF(AB$9=0,0,(SIN(AB$12)*COS($E89)+SIN($E89)*COS(AB$12))/SIN($E89)*AB$9)</f>
        <v>38.0125725439661</v>
      </c>
      <c r="DO89" s="0" t="n">
        <f aca="false">IF(AC$9=0,0,(SIN(AC$12)*COS($E89)+SIN($E89)*COS(AC$12))/SIN($E89)*AC$9)</f>
        <v>36.7899256198369</v>
      </c>
      <c r="DP89" s="0" t="n">
        <f aca="false">IF(AD$9=0,0,(SIN(AD$12)*COS($E89)+SIN($E89)*COS(AD$12))/SIN($E89)*AD$9)</f>
        <v>35.5629147774981</v>
      </c>
      <c r="DQ89" s="0" t="n">
        <f aca="false">IF(AE$9=0,0,(SIN(AE$12)*COS($E89)+SIN($E89)*COS(AE$12))/SIN($E89)*AE$9)</f>
        <v>34.3325900026184</v>
      </c>
      <c r="DR89" s="0" t="n">
        <f aca="false">IF(AF$9=0,0,(SIN(AF$12)*COS($E89)+SIN($E89)*COS(AF$12))/SIN($E89)*AF$9)</f>
        <v>33.1000000000001</v>
      </c>
      <c r="DS89" s="0" t="n">
        <f aca="false">IF(AG$9=0,0,(SIN(AG$12)*COS($E89)+SIN($E89)*COS(AG$12))/SIN($E89)*AG$9)</f>
        <v>31.8661916688457</v>
      </c>
      <c r="DT89" s="0" t="n">
        <f aca="false">IF(AH$9=0,0,(SIN(AH$12)*COS($E89)+SIN($E89)*COS(AH$12))/SIN($E89)*AH$9)</f>
        <v>30.929609672339</v>
      </c>
      <c r="DU89" s="0" t="n">
        <f aca="false">IF(AI$9=0,0,(SIN(AI$12)*COS($E89)+SIN($E89)*COS(AI$12))/SIN($E89)*AI$9)</f>
        <v>29.9910235470606</v>
      </c>
      <c r="DV89" s="0" t="n">
        <f aca="false">IF(AJ$9=0,0,(SIN(AJ$12)*COS($E89)+SIN($E89)*COS(AJ$12))/SIN($E89)*AJ$9)</f>
        <v>29.0512011806778</v>
      </c>
      <c r="DW89" s="0" t="n">
        <f aca="false">IF(AK$9=0,0,(SIN(AK$12)*COS($E89)+SIN($E89)*COS(AK$12))/SIN($E89)*AK$9)</f>
        <v>28.1109084312209</v>
      </c>
      <c r="DX89" s="0" t="n">
        <f aca="false">IF(AL$9=0,0,(SIN(AL$12)*COS($E89)+SIN($E89)*COS(AL$12))/SIN($E89)*AL$9)</f>
        <v>27.170908747711</v>
      </c>
      <c r="DY89" s="0" t="n">
        <f aca="false">IF(AM$9=0,0,(SIN(AM$12)*COS($E89)+SIN($E89)*COS(AM$12))/SIN($E89)*AM$9)</f>
        <v>26.4248448716547</v>
      </c>
      <c r="DZ89" s="0" t="n">
        <f aca="false">IF(AN$9=0,0,(SIN(AN$12)*COS($E89)+SIN($E89)*COS(AN$12))/SIN($E89)*AN$9)</f>
        <v>25.6780830347449</v>
      </c>
      <c r="EA89" s="0" t="n">
        <f aca="false">IF(AO$9=0,0,(SIN(AO$12)*COS($E89)+SIN($E89)*COS(AO$12))/SIN($E89)*AO$9)</f>
        <v>24.9312020838861</v>
      </c>
      <c r="EB89" s="0" t="n">
        <f aca="false">IF(AP$9=0,0,(SIN(AP$12)*COS($E89)+SIN($E89)*COS(AP$12))/SIN($E89)*AP$9)</f>
        <v>24.1847785559551</v>
      </c>
      <c r="EC89" s="0" t="n">
        <f aca="false">IF(AQ$9=0,0,(SIN(AQ$12)*COS($E89)+SIN($E89)*COS(AQ$12))/SIN($E89)*AQ$9)</f>
        <v>23.4393863958649</v>
      </c>
      <c r="ED89" s="0" t="n">
        <f aca="false">IF(AR$9=0,0,(SIN(AR$12)*COS($E89)+SIN($E89)*COS(AR$12))/SIN($E89)*AR$9)</f>
        <v>22.881626157117</v>
      </c>
      <c r="EE89" s="0" t="n">
        <f aca="false">IF(AS$9=0,0,(SIN(AS$12)*COS($E89)+SIN($E89)*COS(AS$12))/SIN($E89)*AS$9)</f>
        <v>22.3229517270054</v>
      </c>
      <c r="EF89" s="0" t="n">
        <f aca="false">IF(AT$9=0,0,(SIN(AT$12)*COS($E89)+SIN($E89)*COS(AT$12))/SIN($E89)*AT$9)</f>
        <v>21.7637590091166</v>
      </c>
      <c r="EG89" s="0" t="n">
        <f aca="false">IF(AU$9=0,0,(SIN(AU$12)*COS($E89)+SIN($E89)*COS(AU$12))/SIN($E89)*AU$9)</f>
        <v>21.2044421515073</v>
      </c>
      <c r="EH89" s="0" t="n">
        <f aca="false">IF(AV$9=0,0,(SIN(AV$12)*COS($E89)+SIN($E89)*COS(AV$12))/SIN($E89)*AV$9)</f>
        <v>20.645393358467</v>
      </c>
      <c r="EI89" s="0" t="n">
        <f aca="false">IF(AW$9=0,0,(SIN(AW$12)*COS($E89)+SIN($E89)*COS(AW$12))/SIN($E89)*AW$9)</f>
        <v>20.1332205858039</v>
      </c>
      <c r="EJ89" s="0" t="n">
        <f aca="false">IF(AX$9=0,0,(SIN(AX$12)*COS($E89)+SIN($E89)*COS(AX$12))/SIN($E89)*AX$9)</f>
        <v>19.6211482329087</v>
      </c>
      <c r="EK89" s="0" t="n">
        <f aca="false">IF(AY$9=0,0,(SIN(AY$12)*COS($E89)+SIN($E89)*COS(AY$12))/SIN($E89)*AY$9)</f>
        <v>19.1095197524511</v>
      </c>
      <c r="EL89" s="0" t="n">
        <f aca="false">IF(AZ$9=0,0,(SIN(AZ$12)*COS($E89)+SIN($E89)*COS(AZ$12))/SIN($E89)*AZ$9)</f>
        <v>18.5986765060964</v>
      </c>
      <c r="EM89" s="0" t="n">
        <f aca="false">IF(BA$9=0,0,(SIN(BA$12)*COS($E89)+SIN($E89)*COS(BA$12))/SIN($E89)*BA$9)</f>
        <v>18.0889576040137</v>
      </c>
      <c r="EN89" s="0" t="n">
        <f aca="false">IF(BB$9=0,0,(SIN(BB$12)*COS($E89)+SIN($E89)*COS(BB$12))/SIN($E89)*BB$9)</f>
        <v>17.6614068600478</v>
      </c>
      <c r="EO89" s="0" t="n">
        <f aca="false">IF(BC$9=0,0,(SIN(BC$12)*COS($E89)+SIN($E89)*COS(BC$12))/SIN($E89)*BC$9)</f>
        <v>17.2336541752724</v>
      </c>
      <c r="EP89" s="0" t="n">
        <f aca="false">IF(BD$9=0,0,(SIN(BD$12)*COS($E89)+SIN($E89)*COS(BD$12))/SIN($E89)*BD$9)</f>
        <v>16.8059581157382</v>
      </c>
      <c r="EQ89" s="0" t="n">
        <f aca="false">IF(BE$9=0,0,(SIN(BE$12)*COS($E89)+SIN($E89)*COS(BE$12))/SIN($E89)*BE$9)</f>
        <v>16.3785756139388</v>
      </c>
      <c r="ER89" s="0" t="n">
        <f aca="false">IF(BF$9=0,0,(SIN(BF$12)*COS($E89)+SIN($E89)*COS(BF$12))/SIN($E89)*BF$9)</f>
        <v>15.9517618519667</v>
      </c>
      <c r="ES89" s="0" t="n">
        <f aca="false">IF(BG$9=0,0,(SIN(BG$12)*COS($E89)+SIN($E89)*COS(BG$12))/SIN($E89)*BG$9)</f>
        <v>15.9597495421238</v>
      </c>
      <c r="ET89" s="0" t="n">
        <f aca="false">IF(BH$9=0,0,(SIN(BH$12)*COS($E89)+SIN($E89)*COS(BH$12))/SIN($E89)*BH$9)</f>
        <v>15.9559677728974</v>
      </c>
      <c r="EU89" s="0" t="n">
        <f aca="false">IF(BI$9=0,0,(SIN(BI$12)*COS($E89)+SIN($E89)*COS(BI$12))/SIN($E89)*BI$9)</f>
        <v>15.9402750698227</v>
      </c>
      <c r="EV89" s="0" t="n">
        <f aca="false">IF(BJ$9=0,0,(SIN(BJ$12)*COS($E89)+SIN($E89)*COS(BJ$12))/SIN($E89)*BJ$9)</f>
        <v>15.9125357342992</v>
      </c>
      <c r="EW89" s="0" t="n">
        <f aca="false">IF(BK$9=0,0,(SIN(BK$12)*COS($E89)+SIN($E89)*COS(BK$12))/SIN($E89)*BK$9)</f>
        <v>15.872619927717</v>
      </c>
      <c r="EX89" s="0" t="n">
        <f aca="false">IF(BL$9=0,0,(SIN(BL$12)*COS($E89)+SIN($E89)*COS(BL$12))/SIN($E89)*BL$9)</f>
        <v>15.965545071967</v>
      </c>
      <c r="EY89" s="0" t="n">
        <f aca="false">IF(BM$9=0,0,(SIN(BM$12)*COS($E89)+SIN($E89)*COS(BM$12))/SIN($E89)*BM$9)</f>
        <v>16.0409416300906</v>
      </c>
      <c r="EZ89" s="0" t="n">
        <f aca="false">IF(BN$9=0,0,(SIN(BN$12)*COS($E89)+SIN($E89)*COS(BN$12))/SIN($E89)*BN$9)</f>
        <v>16.0985675241316</v>
      </c>
      <c r="FA89" s="0" t="n">
        <f aca="false">IF(BO$9=0,0,(SIN(BO$12)*COS($E89)+SIN($E89)*COS(BO$12))/SIN($E89)*BO$9)</f>
        <v>16.138190013975</v>
      </c>
      <c r="FB89" s="0" t="n">
        <f aca="false">IF(BP$9=0,0,(SIN(BP$12)*COS($E89)+SIN($E89)*COS(BP$12))/SIN($E89)*BP$9)</f>
        <v>16.1595858337897</v>
      </c>
      <c r="FC89" s="0" t="n">
        <f aca="false">IF(BQ$9=0,0,(SIN(BQ$12)*COS($E89)+SIN($E89)*COS(BQ$12))/SIN($E89)*BQ$9)</f>
        <v>16.2285108807959</v>
      </c>
      <c r="FD89" s="0" t="n">
        <f aca="false">IF(BR$9=0,0,(SIN(BR$12)*COS($E89)+SIN($E89)*COS(BR$12))/SIN($E89)*BR$9)</f>
        <v>16.2760273818054</v>
      </c>
      <c r="FE89" s="0" t="n">
        <f aca="false">IF(BS$9=0,0,(SIN(BS$12)*COS($E89)+SIN($E89)*COS(BS$12))/SIN($E89)*BS$9)</f>
        <v>16.3018822493312</v>
      </c>
      <c r="FF89" s="0" t="n">
        <f aca="false">IF(BT$9=0,0,(SIN(BT$12)*COS($E89)+SIN($E89)*COS(BT$12))/SIN($E89)*BT$9)</f>
        <v>16.305834082368</v>
      </c>
      <c r="FG89" s="0" t="n">
        <f aca="false">IF(BU$9=0,0,(SIN(BU$12)*COS($E89)+SIN($E89)*COS(BU$12))/SIN($E89)*BU$9)</f>
        <v>16.2876533110599</v>
      </c>
      <c r="FH89" s="0" t="n">
        <f aca="false">IF(BV$9=0,0,(SIN(BV$12)*COS($E89)+SIN($E89)*COS(BV$12))/SIN($E89)*BV$9)</f>
        <v>16.364855106744</v>
      </c>
      <c r="FI89" s="0" t="n">
        <f aca="false">IF(BW$9=0,0,(SIN(BW$12)*COS($E89)+SIN($E89)*COS(BW$12))/SIN($E89)*BW$9)</f>
        <v>16.413596452995</v>
      </c>
      <c r="FJ89" s="0" t="n">
        <f aca="false">IF(BX$9=0,0,(SIN(BX$12)*COS($E89)+SIN($E89)*COS(BX$12))/SIN($E89)*BX$9)</f>
        <v>16.4335791996763</v>
      </c>
      <c r="FK89" s="0" t="n">
        <f aca="false">IF(BY$9=0,0,(SIN(BY$12)*COS($E89)+SIN($E89)*COS(BY$12))/SIN($E89)*BY$9)</f>
        <v>16.4245211939781</v>
      </c>
      <c r="FL89" s="0" t="n">
        <f aca="false">IF(BZ$9=0,0,(SIN(BZ$12)*COS($E89)+SIN($E89)*COS(BZ$12))/SIN($E89)*BZ$9)</f>
        <v>16.386156450456</v>
      </c>
      <c r="FM89" s="0" t="n">
        <f aca="false">IF(CA$9=0,0,(SIN(CA$12)*COS($E89)+SIN($E89)*COS(CA$12))/SIN($E89)*CA$9)</f>
        <v>16.4721809300841</v>
      </c>
      <c r="FN89" s="0" t="n">
        <f aca="false">IF(CB$9=0,0,(SIN(CB$12)*COS($E89)+SIN($E89)*COS(CB$12))/SIN($E89)*CB$9)</f>
        <v>16.5190618779182</v>
      </c>
      <c r="FO89" s="0" t="n">
        <f aca="false">IF(CC$9=0,0,(SIN(CC$12)*COS($E89)+SIN($E89)*COS(CC$12))/SIN($E89)*CC$9)</f>
        <v>16.5264463529116</v>
      </c>
      <c r="FP89" s="0" t="n">
        <f aca="false">IF(CD$9=0,0,(SIN(CD$12)*COS($E89)+SIN($E89)*COS(CD$12))/SIN($E89)*CD$9)</f>
        <v>16.4940039432784</v>
      </c>
      <c r="FQ89" s="0" t="n">
        <f aca="false">IF(CE$9=0,0,(SIN(CE$12)*COS($E89)+SIN($E89)*COS(CE$12))/SIN($E89)*CE$9)</f>
        <v>16.4214269671023</v>
      </c>
      <c r="FR89" s="0" t="n">
        <f aca="false">IF(CF$9=0,0,(SIN(CF$12)*COS($E89)+SIN($E89)*COS(CF$12))/SIN($E89)*CF$9)</f>
        <v>16.5686715776241</v>
      </c>
      <c r="FS89" s="0" t="n">
        <f aca="false">IF(CG$9=0,0,(SIN(CG$12)*COS($E89)+SIN($E89)*COS(CG$12))/SIN($E89)*CG$9)</f>
        <v>16.6556759543938</v>
      </c>
      <c r="FT89" s="0" t="n">
        <f aca="false">IF(CH$9=0,0,(SIN(CH$12)*COS($E89)+SIN($E89)*COS(CH$12))/SIN($E89)*CH$9)</f>
        <v>16.6819728279898</v>
      </c>
      <c r="FU89" s="0" t="n">
        <f aca="false">IF(CI$9=0,0,(SIN(CI$12)*COS($E89)+SIN($E89)*COS(CI$12))/SIN($E89)*CI$9)</f>
        <v>16.6471303677462</v>
      </c>
      <c r="FV89" s="0" t="n">
        <f aca="false">IF(CJ$9=0,0,(SIN(CJ$12)*COS($E89)+SIN($E89)*COS(CJ$12))/SIN($E89)*CJ$9)</f>
        <v>16.5507524423928</v>
      </c>
      <c r="FW89" s="0" t="n">
        <f aca="false">IF(CK$9=0,0,(SIN(CK$12)*COS($E89)+SIN($E89)*COS(CK$12))/SIN($E89)*CK$9)</f>
        <v>16.8488005460747</v>
      </c>
      <c r="FX89" s="0" t="n">
        <f aca="false">IF(CL$9=0,0,(SIN(CL$12)*COS($E89)+SIN($E89)*COS(CL$12))/SIN($E89)*CL$9)</f>
        <v>17.040728648591</v>
      </c>
      <c r="FY89" s="0" t="n">
        <f aca="false">IF(CM$9=0,0,(SIN(CM$12)*COS($E89)+SIN($E89)*COS(CM$12))/SIN($E89)*CM$9)</f>
        <v>17.1258521780689</v>
      </c>
      <c r="FZ89" s="0" t="n">
        <f aca="false">IF(CN$9=0,0,(SIN(CN$12)*COS($E89)+SIN($E89)*COS(CN$12))/SIN($E89)*CN$9)</f>
        <v>17.1035500488918</v>
      </c>
      <c r="GA89" s="0" t="n">
        <f aca="false">IF(CO$9=0,0,(SIN(CO$12)*COS($E89)+SIN($E89)*COS(CO$12))/SIN($E89)*CO$9)</f>
        <v>16.9732650321779</v>
      </c>
      <c r="GB89" s="0" t="n">
        <f aca="false">IF(CP$9=0,0,(SIN(CP$12)*COS($E89)+SIN($E89)*COS(CP$12))/SIN($E89)*CP$9)</f>
        <v>0</v>
      </c>
      <c r="GC89" s="0" t="n">
        <f aca="false">IF(CQ$9=0,0,(SIN(CQ$12)*COS($E89)+SIN($E89)*COS(CQ$12))/SIN($E89)*CQ$9)</f>
        <v>0</v>
      </c>
    </row>
    <row r="90" customFormat="false" ht="12.8" hidden="true" customHeight="false" outlineLevel="0" collapsed="false">
      <c r="A90" s="0" t="n">
        <f aca="false">MAX($F90:$CQ90)</f>
        <v>50.5876902001331</v>
      </c>
      <c r="B90" s="91" t="n">
        <f aca="false">IF(ISNA(INDEX(vmg!$B$6:$B$151,MATCH($C90,vmg!$F$6:$F$151,0))),IF(ISNA(INDEX(vmg!$B$6:$B$151,MATCH($C90,vmg!$D$6:$D$151,0))),0,INDEX(vmg!$B$6:$B$151,MATCH($C90,vmg!$D$6:$D$151,0))),INDEX(vmg!$B$6:$B$151,MATCH($C90,vmg!$F$6:$F$151,0)))</f>
        <v>60</v>
      </c>
      <c r="C90" s="90" t="n">
        <f aca="false">MOD(Best +D90,360)</f>
        <v>159</v>
      </c>
      <c r="D90" s="90" t="n">
        <f aca="false">D89+1</f>
        <v>78</v>
      </c>
      <c r="E90" s="1" t="n">
        <f aca="false">D90*PI()/180</f>
        <v>1.36135681655558</v>
      </c>
      <c r="F90" s="12" t="n">
        <f aca="false">IF(OR(F180=0,CR90=0),0,F180*CR90/(F180+CR90))</f>
        <v>33.79999885756</v>
      </c>
      <c r="G90" s="12" t="n">
        <f aca="false">IF(OR(G180=0,CS90=0),0,G180*CS90/(G180+CS90))</f>
        <v>34.6643938697185</v>
      </c>
      <c r="H90" s="12" t="n">
        <f aca="false">IF(OR(H180=0,CT90=0),0,H180*CT90/(H180+CT90))</f>
        <v>35.4854667380999</v>
      </c>
      <c r="I90" s="12" t="n">
        <f aca="false">IF(OR(I180=0,CU90=0),0,I180*CU90/(I180+CU90))</f>
        <v>36.9240513990441</v>
      </c>
      <c r="J90" s="12" t="n">
        <f aca="false">IF(OR(J180=0,CV90=0),0,J180*CV90/(J180+CV90))</f>
        <v>38.2885355597231</v>
      </c>
      <c r="K90" s="12" t="n">
        <f aca="false">IF(OR(K180=0,CW90=0),0,K180*CW90/(K180+CW90))</f>
        <v>39.5762321285176</v>
      </c>
      <c r="L90" s="12" t="n">
        <f aca="false">IF(OR(L180=0,CX90=0),0,L180*CX90/(L180+CX90))</f>
        <v>40.7850918489561</v>
      </c>
      <c r="M90" s="12" t="n">
        <f aca="false">IF(OR(M180=0,CY90=0),0,M180*CY90/(M180+CY90))</f>
        <v>41.9136812979613</v>
      </c>
      <c r="N90" s="12" t="n">
        <f aca="false">IF(OR(N180=0,CZ90=0),0,N180*CZ90/(N180+CZ90))</f>
        <v>43.9501478958452</v>
      </c>
      <c r="O90" s="12" t="n">
        <f aca="false">IF(OR(O180=0,DA90=0),0,O180*DA90/(O180+DA90))</f>
        <v>45.83685699948</v>
      </c>
      <c r="P90" s="12" t="n">
        <f aca="false">IF(OR(P180=0,DB90=0),0,P180*DB90/(P180+DB90))</f>
        <v>47.5719603323136</v>
      </c>
      <c r="Q90" s="12" t="n">
        <f aca="false">IF(OR(Q180=0,DC90=0),0,Q180*DC90/(Q180+DC90))</f>
        <v>49.1551879829752</v>
      </c>
      <c r="R90" s="12" t="n">
        <f aca="false">IF(OR(R180=0,DD90=0),0,R180*DD90/(R180+DD90))</f>
        <v>50.5876902001331</v>
      </c>
      <c r="S90" s="12" t="n">
        <f aca="false">IF(OR(S180=0,DE90=0),0,S180*DE90/(S180+DE90))</f>
        <v>47.955092338693</v>
      </c>
      <c r="T90" s="12" t="n">
        <f aca="false">IF(OR(T180=0,DF90=0),0,T180*DF90/(T180+DF90))</f>
        <v>45.4006760545023</v>
      </c>
      <c r="U90" s="12" t="n">
        <f aca="false">IF(OR(U180=0,DG90=0),0,U180*DG90/(U180+DG90))</f>
        <v>42.9148926422784</v>
      </c>
      <c r="V90" s="12" t="n">
        <f aca="false">IF(OR(V180=0,DH90=0),0,V180*DH90/(V180+DH90))</f>
        <v>40.4888993469068</v>
      </c>
      <c r="W90" s="12" t="n">
        <f aca="false">IF(OR(W180=0,DI90=0),0,W180*DI90/(W180+DI90))</f>
        <v>38.1144348667278</v>
      </c>
      <c r="X90" s="12" t="n">
        <f aca="false">IF(OR(X180=0,DJ90=0),0,X180*DJ90/(X180+DJ90))</f>
        <v>36.5225333149139</v>
      </c>
      <c r="Y90" s="12" t="n">
        <f aca="false">IF(OR(Y180=0,DK90=0),0,Y180*DK90/(Y180+DK90))</f>
        <v>34.9643855381206</v>
      </c>
      <c r="Z90" s="12" t="n">
        <f aca="false">IF(OR(Z180=0,DL90=0),0,Z180*DL90/(Z180+DL90))</f>
        <v>33.4370130036606</v>
      </c>
      <c r="AA90" s="12" t="n">
        <f aca="false">IF(OR(AA180=0,DM90=0),0,AA180*DM90/(AA180+DM90))</f>
        <v>31.9376221215484</v>
      </c>
      <c r="AB90" s="12" t="n">
        <f aca="false">IF(OR(AB180=0,DN90=0),0,AB180*DN90/(AB180+DN90))</f>
        <v>30.463581523404</v>
      </c>
      <c r="AC90" s="12" t="n">
        <f aca="false">IF(OR(AC180=0,DO90=0),0,AC180*DO90/(AC180+DO90))</f>
        <v>29.4037933194121</v>
      </c>
      <c r="AD90" s="12" t="n">
        <f aca="false">IF(OR(AD180=0,DP90=0),0,AD180*DP90/(AD180+DP90))</f>
        <v>28.3615517981237</v>
      </c>
      <c r="AE90" s="12" t="n">
        <f aca="false">IF(OR(AE180=0,DQ90=0),0,AE180*DQ90/(AE180+DQ90))</f>
        <v>27.335818303189</v>
      </c>
      <c r="AF90" s="12" t="n">
        <f aca="false">IF(OR(AF180=0,DR90=0),0,AF180*DR90/(AF180+DR90))</f>
        <v>26.3256173653088</v>
      </c>
      <c r="AG90" s="12" t="n">
        <f aca="false">IF(OR(AG180=0,DS90=0),0,AG180*DS90/(AG180+DS90))</f>
        <v>25.3300317334103</v>
      </c>
      <c r="AH90" s="12" t="n">
        <f aca="false">IF(OR(AH180=0,DT90=0),0,AH180*DT90/(AH180+DT90))</f>
        <v>24.5373738046898</v>
      </c>
      <c r="AI90" s="12" t="n">
        <f aca="false">IF(OR(AI180=0,DU90=0),0,AI180*DU90/(AI180+DU90))</f>
        <v>23.755542887948</v>
      </c>
      <c r="AJ90" s="12" t="n">
        <f aca="false">IF(OR(AJ180=0,DV90=0),0,AJ180*DV90/(AJ180+DV90))</f>
        <v>22.9841157403272</v>
      </c>
      <c r="AK90" s="12" t="n">
        <f aca="false">IF(OR(AK180=0,DW90=0),0,AK180*DW90/(AK180+DW90))</f>
        <v>22.2226973145387</v>
      </c>
      <c r="AL90" s="12" t="n">
        <f aca="false">IF(OR(AL180=0,DX90=0),0,AL180*DX90/(AL180+DX90))</f>
        <v>21.470919378467</v>
      </c>
      <c r="AM90" s="12" t="n">
        <f aca="false">IF(OR(AM180=0,DY90=0),0,AM180*DY90/(AM180+DY90))</f>
        <v>20.8499556910306</v>
      </c>
      <c r="AN90" s="12" t="n">
        <f aca="false">IF(OR(AN180=0,DZ90=0),0,AN180*DZ90/(AN180+DZ90))</f>
        <v>20.236268308648</v>
      </c>
      <c r="AO90" s="12" t="n">
        <f aca="false">IF(OR(AO180=0,EA90=0),0,AO180*EA90/(AO180+EA90))</f>
        <v>19.6296959001966</v>
      </c>
      <c r="AP90" s="12" t="n">
        <f aca="false">IF(OR(AP180=0,EB90=0),0,AP180*EB90/(AP180+EB90))</f>
        <v>19.0300912256956</v>
      </c>
      <c r="AQ90" s="12" t="n">
        <f aca="false">IF(OR(AQ180=0,EC90=0),0,AQ180*EC90/(AQ180+EC90))</f>
        <v>18.4373207753623</v>
      </c>
      <c r="AR90" s="12" t="n">
        <f aca="false">IF(OR(AR180=0,ED90=0),0,AR180*ED90/(AR180+ED90))</f>
        <v>17.9675719374892</v>
      </c>
      <c r="AS90" s="12" t="n">
        <f aca="false">IF(OR(AS180=0,EE90=0),0,AS180*EE90/(AS180+EE90))</f>
        <v>17.5022904543338</v>
      </c>
      <c r="AT90" s="12" t="n">
        <f aca="false">IF(OR(AT180=0,EF90=0),0,AT180*EF90/(AT180+EF90))</f>
        <v>17.0414496416547</v>
      </c>
      <c r="AU90" s="12" t="n">
        <f aca="false">IF(OR(AU180=0,EG90=0),0,AU180*EG90/(AU180+EG90))</f>
        <v>16.5850283470224</v>
      </c>
      <c r="AV90" s="12" t="n">
        <f aca="false">IF(OR(AV180=0,EH90=0),0,AV180*EH90/(AV180+EH90))</f>
        <v>16.133010920785</v>
      </c>
      <c r="AW90" s="12" t="n">
        <f aca="false">IF(OR(AW180=0,EI90=0),0,AW180*EI90/(AW180+EI90))</f>
        <v>15.7139570460185</v>
      </c>
      <c r="AX90" s="12" t="n">
        <f aca="false">IF(OR(AX180=0,EJ90=0),0,AX180*EJ90/(AX180+EJ90))</f>
        <v>15.2986436725605</v>
      </c>
      <c r="AY90" s="12" t="n">
        <f aca="false">IF(OR(AY180=0,EK90=0),0,AY180*EK90/(AY180+EK90))</f>
        <v>14.8870790128676</v>
      </c>
      <c r="AZ90" s="12" t="n">
        <f aca="false">IF(OR(AZ180=0,EL90=0),0,AZ180*EL90/(AZ180+EL90))</f>
        <v>14.4792752156461</v>
      </c>
      <c r="BA90" s="12" t="n">
        <f aca="false">IF(OR(BA180=0,EM90=0),0,BA180*EM90/(BA180+EM90))</f>
        <v>14.075248387461</v>
      </c>
      <c r="BB90" s="12" t="n">
        <f aca="false">IF(OR(BB180=0,EN90=0),0,BB180*EN90/(BB180+EN90))</f>
        <v>13.7246053509137</v>
      </c>
      <c r="BC90" s="12" t="n">
        <f aca="false">IF(OR(BC180=0,EO90=0),0,BC180*EO90/(BC180+EO90))</f>
        <v>13.3764687999198</v>
      </c>
      <c r="BD90" s="12" t="n">
        <f aca="false">IF(OR(BD180=0,EP90=0),0,BD180*EP90/(BD180+EP90))</f>
        <v>13.030869236921</v>
      </c>
      <c r="BE90" s="12" t="n">
        <f aca="false">IF(OR(BE180=0,EQ90=0),0,BE180*EQ90/(BE180+EQ90))</f>
        <v>12.6878388793481</v>
      </c>
      <c r="BF90" s="12" t="n">
        <f aca="false">IF(OR(BF180=0,ER90=0),0,BF180*ER90/(BF180+ER90))</f>
        <v>12.3474116998513</v>
      </c>
      <c r="BG90" s="12" t="n">
        <f aca="false">IF(OR(BG180=0,ES90=0),0,BG180*ES90/(BG180+ES90))</f>
        <v>12.2726578170653</v>
      </c>
      <c r="BH90" s="12" t="n">
        <f aca="false">IF(OR(BH180=0,ET90=0),0,BH180*ET90/(BH180+ET90))</f>
        <v>12.189394271771</v>
      </c>
      <c r="BI90" s="12" t="n">
        <f aca="false">IF(OR(BI180=0,EU90=0),0,BI180*EU90/(BI180+EU90))</f>
        <v>12.0977182593449</v>
      </c>
      <c r="BJ90" s="12" t="n">
        <f aca="false">IF(OR(BJ180=0,EV90=0),0,BJ180*EV90/(BJ180+EV90))</f>
        <v>11.9977288900698</v>
      </c>
      <c r="BK90" s="12" t="n">
        <f aca="false">IF(OR(BK180=0,EW90=0),0,BK180*EW90/(BK180+EW90))</f>
        <v>11.8895268360234</v>
      </c>
      <c r="BL90" s="12" t="n">
        <f aca="false">IF(OR(BL180=0,EX90=0),0,BL180*EX90/(BL180+EX90))</f>
        <v>11.8551711356767</v>
      </c>
      <c r="BM90" s="12" t="n">
        <f aca="false">IF(OR(BM180=0,EY90=0),0,BM180*EY90/(BM180+EY90))</f>
        <v>11.8075840399614</v>
      </c>
      <c r="BN90" s="12" t="n">
        <f aca="false">IF(OR(BN180=0,EZ90=0),0,BN180*EZ90/(BN180+EZ90))</f>
        <v>11.7469826378539</v>
      </c>
      <c r="BO90" s="12" t="n">
        <f aca="false">IF(OR(BO180=0,FA90=0),0,BO180*FA90/(BO180+FA90))</f>
        <v>11.6735864535859</v>
      </c>
      <c r="BP90" s="12" t="n">
        <f aca="false">IF(OR(BP180=0,FB90=0),0,BP180*FB90/(BP180+FB90))</f>
        <v>11.5876165875213</v>
      </c>
      <c r="BQ90" s="12" t="n">
        <f aca="false">IF(OR(BQ180=0,FC90=0),0,BQ180*FC90/(BQ180+FC90))</f>
        <v>11.5234383185046</v>
      </c>
      <c r="BR90" s="12" t="n">
        <f aca="false">IF(OR(BR180=0,FD90=0),0,BR180*FD90/(BR180+FD90))</f>
        <v>11.4445255282927</v>
      </c>
      <c r="BS90" s="12" t="n">
        <f aca="false">IF(OR(BS180=0,FE90=0),0,BS180*FE90/(BS180+FE90))</f>
        <v>11.3511822660373</v>
      </c>
      <c r="BT90" s="12" t="n">
        <f aca="false">IF(OR(BT180=0,FF90=0),0,BT180*FF90/(BT180+FF90))</f>
        <v>11.2437107345458</v>
      </c>
      <c r="BU90" s="12" t="n">
        <f aca="false">IF(OR(BU180=0,FG90=0),0,BU180*FG90/(BU180+FG90))</f>
        <v>11.1224103960219</v>
      </c>
      <c r="BV90" s="12" t="n">
        <f aca="false">IF(OR(BV180=0,FH90=0),0,BV180*FH90/(BV180+FH90))</f>
        <v>11.0428999271345</v>
      </c>
      <c r="BW90" s="12" t="n">
        <f aca="false">IF(OR(BW180=0,FI90=0),0,BW180*FI90/(BW180+FI90))</f>
        <v>10.94517770993</v>
      </c>
      <c r="BX90" s="12" t="n">
        <f aca="false">IF(OR(BX180=0,FJ90=0),0,BX180*FJ90/(BX180+FJ90))</f>
        <v>10.8297365640137</v>
      </c>
      <c r="BY90" s="12" t="n">
        <f aca="false">IF(OR(BY180=0,FK90=0),0,BY180*FK90/(BY180+FK90))</f>
        <v>10.6970583435652</v>
      </c>
      <c r="BZ90" s="12" t="n">
        <f aca="false">IF(OR(BZ180=0,FL90=0),0,BZ180*FL90/(BZ180+FL90))</f>
        <v>10.5476130080477</v>
      </c>
      <c r="CA90" s="12" t="n">
        <f aca="false">IF(OR(CA180=0,FM90=0),0,CA180*FM90/(CA180+FM90))</f>
        <v>10.4461642201907</v>
      </c>
      <c r="CB90" s="12" t="n">
        <f aca="false">IF(OR(CB180=0,FN90=0),0,CB180*FN90/(CB180+FN90))</f>
        <v>10.3218435576885</v>
      </c>
      <c r="CC90" s="12" t="n">
        <f aca="false">IF(OR(CC180=0,FO90=0),0,CC180*FO90/(CC180+FO90))</f>
        <v>10.1754662380133</v>
      </c>
      <c r="CD90" s="12" t="n">
        <f aca="false">IF(OR(CD180=0,FP90=0),0,CD180*FP90/(CD180+FP90))</f>
        <v>10.0078148016393</v>
      </c>
      <c r="CE90" s="12" t="n">
        <f aca="false">IF(OR(CE180=0,FQ90=0),0,CE180*FQ90/(CE180+FQ90))</f>
        <v>9.81963889393467</v>
      </c>
      <c r="CF90" s="12" t="n">
        <f aca="false">IF(OR(CF180=0,FR90=0),0,CF180*FR90/(CF180+FR90))</f>
        <v>9.7053685408208</v>
      </c>
      <c r="CG90" s="12" t="n">
        <f aca="false">IF(OR(CG180=0,FS90=0),0,CG180*FS90/(CG180+FS90))</f>
        <v>9.5590706574513</v>
      </c>
      <c r="CH90" s="12" t="n">
        <f aca="false">IF(OR(CH180=0,FT90=0),0,CH180*FT90/(CH180+FT90))</f>
        <v>9.38237538880047</v>
      </c>
      <c r="CI90" s="12" t="n">
        <f aca="false">IF(OR(CI180=0,FU90=0),0,CI180*FU90/(CI180+FU90))</f>
        <v>9.1768069351783</v>
      </c>
      <c r="CJ90" s="12" t="n">
        <f aca="false">IF(OR(CJ180=0,FV90=0),0,CJ180*FV90/(CJ180+FV90))</f>
        <v>8.94378853664664</v>
      </c>
      <c r="CK90" s="12" t="n">
        <f aca="false">IF(OR(CK180=0,FW90=0),0,CK180*FW90/(CK180+FW90))</f>
        <v>8.81808368120379</v>
      </c>
      <c r="CL90" s="12" t="n">
        <f aca="false">IF(OR(CL180=0,FX90=0),0,CL180*FX90/(CL180+FX90))</f>
        <v>8.64268860259143</v>
      </c>
      <c r="CM90" s="12" t="n">
        <f aca="false">IF(OR(CM180=0,FY90=0),0,CM180*FY90/(CM180+FY90))</f>
        <v>8.421550007641</v>
      </c>
      <c r="CN90" s="12" t="n">
        <f aca="false">IF(OR(CN180=0,FZ90=0),0,CN180*FZ90/(CN180+FZ90))</f>
        <v>8.15819732176946</v>
      </c>
      <c r="CO90" s="12" t="n">
        <f aca="false">IF(OR(CO180=0,GA90=0),0,CO180*GA90/(CO180+GA90))</f>
        <v>7.85578830681612</v>
      </c>
      <c r="CP90" s="12" t="n">
        <f aca="false">IF(OR(CP180=0,GB90=0),0,CP180*GB90/(CP180+GB90))</f>
        <v>0</v>
      </c>
      <c r="CQ90" s="12" t="n">
        <f aca="false">IF(OR(CQ180=0,GC90=0),0,CQ180*GC90/(CQ180+GC90))</f>
        <v>0</v>
      </c>
      <c r="CR90" s="0" t="n">
        <f aca="false">IF(F$9=0,0,(SIN(F$12)*COS($E90)+SIN($E90)*COS(F$12))/SIN($E90)*F$9)</f>
        <v>33.8</v>
      </c>
      <c r="CS90" s="0" t="n">
        <f aca="false">IF(G$9=0,0,(SIN(G$12)*COS($E90)+SIN($E90)*COS(G$12))/SIN($E90)*G$9)</f>
        <v>35.0241504212887</v>
      </c>
      <c r="CT90" s="0" t="n">
        <f aca="false">IF(H$9=0,0,(SIN(H$12)*COS($E90)+SIN($E90)*COS(H$12))/SIN($E90)*H$9)</f>
        <v>36.245121985519</v>
      </c>
      <c r="CU90" s="0" t="n">
        <f aca="false">IF(I$9=0,0,(SIN(I$12)*COS($E90)+SIN($E90)*COS(I$12))/SIN($E90)*I$9)</f>
        <v>38.1686968781478</v>
      </c>
      <c r="CV90" s="0" t="n">
        <f aca="false">IF(J$9=0,0,(SIN(J$12)*COS($E90)+SIN($E90)*COS(J$12))/SIN($E90)*J$9)</f>
        <v>40.0906933603348</v>
      </c>
      <c r="CW90" s="0" t="n">
        <f aca="false">IF(K$9=0,0,(SIN(K$12)*COS($E90)+SIN($E90)*COS(K$12))/SIN($E90)*K$9)</f>
        <v>42.0094172363394</v>
      </c>
      <c r="CX90" s="0" t="n">
        <f aca="false">IF(L$9=0,0,(SIN(L$12)*COS($E90)+SIN($E90)*COS(L$12))/SIN($E90)*L$9)</f>
        <v>43.9231725842586</v>
      </c>
      <c r="CY90" s="0" t="n">
        <f aca="false">IF(M$9=0,0,(SIN(M$12)*COS($E90)+SIN($E90)*COS(M$12))/SIN($E90)*M$9)</f>
        <v>45.8302626111826</v>
      </c>
      <c r="CZ90" s="0" t="n">
        <f aca="false">IF(N$9=0,0,(SIN(N$12)*COS($E90)+SIN($E90)*COS(N$12))/SIN($E90)*N$9)</f>
        <v>48.9528107788126</v>
      </c>
      <c r="DA90" s="0" t="n">
        <f aca="false">IF(O$9=0,0,(SIN(O$12)*COS($E90)+SIN($E90)*COS(O$12))/SIN($E90)*O$9)</f>
        <v>52.0679151431497</v>
      </c>
      <c r="DB90" s="0" t="n">
        <f aca="false">IF(P$9=0,0,(SIN(P$12)*COS($E90)+SIN($E90)*COS(P$12))/SIN($E90)*P$9)</f>
        <v>55.1727618802572</v>
      </c>
      <c r="DC90" s="0" t="n">
        <f aca="false">IF(Q$9=0,0,(SIN(Q$12)*COS($E90)+SIN($E90)*COS(Q$12))/SIN($E90)*Q$9)</f>
        <v>58.2645385841149</v>
      </c>
      <c r="DD90" s="0" t="n">
        <f aca="false">IF(R$9=0,0,(SIN(R$12)*COS($E90)+SIN($E90)*COS(R$12))/SIN($E90)*R$9)</f>
        <v>61.3404356919017</v>
      </c>
      <c r="DE90" s="0" t="n">
        <f aca="false">IF(S$9=0,0,(SIN(S$12)*COS($E90)+SIN($E90)*COS(S$12))/SIN($E90)*S$9)</f>
        <v>58.468975561603</v>
      </c>
      <c r="DF90" s="0" t="n">
        <f aca="false">IF(T$9=0,0,(SIN(T$12)*COS($E90)+SIN($E90)*COS(T$12))/SIN($E90)*T$9)</f>
        <v>55.5814490052961</v>
      </c>
      <c r="DG90" s="0" t="n">
        <f aca="false">IF(U$9=0,0,(SIN(U$12)*COS($E90)+SIN($E90)*COS(U$12))/SIN($E90)*U$9)</f>
        <v>52.6804788507161</v>
      </c>
      <c r="DH90" s="0" t="n">
        <f aca="false">IF(V$9=0,0,(SIN(V$12)*COS($E90)+SIN($E90)*COS(V$12))/SIN($E90)*V$9)</f>
        <v>49.7686909584595</v>
      </c>
      <c r="DI90" s="0" t="n">
        <f aca="false">IF(W$9=0,0,(SIN(W$12)*COS($E90)+SIN($E90)*COS(W$12))/SIN($E90)*W$9)</f>
        <v>46.8487128914311</v>
      </c>
      <c r="DJ90" s="0" t="n">
        <f aca="false">IF(X$9=0,0,(SIN(X$12)*COS($E90)+SIN($E90)*COS(X$12))/SIN($E90)*X$9)</f>
        <v>45.0415867009874</v>
      </c>
      <c r="DK90" s="0" t="n">
        <f aca="false">IF(Y$9=0,0,(SIN(Y$12)*COS($E90)+SIN($E90)*COS(Y$12))/SIN($E90)*Y$9)</f>
        <v>43.2270815040593</v>
      </c>
      <c r="DL90" s="0" t="n">
        <f aca="false">IF(Z$9=0,0,(SIN(Z$12)*COS($E90)+SIN($E90)*COS(Z$12))/SIN($E90)*Z$9)</f>
        <v>41.4068019807498</v>
      </c>
      <c r="DM90" s="0" t="n">
        <f aca="false">IF(AA$9=0,0,(SIN(AA$12)*COS($E90)+SIN($E90)*COS(AA$12))/SIN($E90)*AA$9)</f>
        <v>39.5823523180792</v>
      </c>
      <c r="DN90" s="0" t="n">
        <f aca="false">IF(AB$9=0,0,(SIN(AB$12)*COS($E90)+SIN($E90)*COS(AB$12))/SIN($E90)*AB$9)</f>
        <v>37.7553354015822</v>
      </c>
      <c r="DO90" s="0" t="n">
        <f aca="false">IF(AC$9=0,0,(SIN(AC$12)*COS($E90)+SIN($E90)*COS(AC$12))/SIN($E90)*AC$9)</f>
        <v>36.529486399281</v>
      </c>
      <c r="DP90" s="0" t="n">
        <f aca="false">IF(AD$9=0,0,(SIN(AD$12)*COS($E90)+SIN($E90)*COS(AD$12))/SIN($E90)*AD$9)</f>
        <v>35.3</v>
      </c>
      <c r="DQ90" s="0" t="n">
        <f aca="false">IF(AE$9=0,0,(SIN(AE$12)*COS($E90)+SIN($E90)*COS(AE$12))/SIN($E90)*AE$9)</f>
        <v>34.0679220504715</v>
      </c>
      <c r="DR90" s="0" t="n">
        <f aca="false">IF(AF$9=0,0,(SIN(AF$12)*COS($E90)+SIN($E90)*COS(AF$12))/SIN($E90)*AF$9)</f>
        <v>32.8342967008675</v>
      </c>
      <c r="DS90" s="0" t="n">
        <f aca="false">IF(AG$9=0,0,(SIN(AG$12)*COS($E90)+SIN($E90)*COS(AG$12))/SIN($E90)*AG$9)</f>
        <v>31.6001658830035</v>
      </c>
      <c r="DT90" s="0" t="n">
        <f aca="false">IF(AH$9=0,0,(SIN(AH$12)*COS($E90)+SIN($E90)*COS(AH$12))/SIN($E90)*AH$9)</f>
        <v>30.6613898462523</v>
      </c>
      <c r="DU90" s="0" t="n">
        <f aca="false">IF(AI$9=0,0,(SIN(AI$12)*COS($E90)+SIN($E90)*COS(AI$12))/SIN($E90)*AI$9)</f>
        <v>29.7211428617385</v>
      </c>
      <c r="DV90" s="0" t="n">
        <f aca="false">IF(AJ$9=0,0,(SIN(AJ$12)*COS($E90)+SIN($E90)*COS(AJ$12))/SIN($E90)*AJ$9)</f>
        <v>28.7801890647357</v>
      </c>
      <c r="DW90" s="0" t="n">
        <f aca="false">IF(AK$9=0,0,(SIN(AK$12)*COS($E90)+SIN($E90)*COS(AK$12))/SIN($E90)*AK$9)</f>
        <v>27.8392902633832</v>
      </c>
      <c r="DX90" s="0" t="n">
        <f aca="false">IF(AL$9=0,0,(SIN(AL$12)*COS($E90)+SIN($E90)*COS(AL$12))/SIN($E90)*AL$9)</f>
        <v>26.8992055618872</v>
      </c>
      <c r="DY90" s="0" t="n">
        <f aca="false">IF(AM$9=0,0,(SIN(AM$12)*COS($E90)+SIN($E90)*COS(AM$12))/SIN($E90)*AM$9)</f>
        <v>26.1515784190782</v>
      </c>
      <c r="DZ90" s="0" t="n">
        <f aca="false">IF(AN$9=0,0,(SIN(AN$12)*COS($E90)+SIN($E90)*COS(AN$12))/SIN($E90)*AN$9)</f>
        <v>25.4036581838452</v>
      </c>
      <c r="EA90" s="0" t="n">
        <f aca="false">IF(AO$9=0,0,(SIN(AO$12)*COS($E90)+SIN($E90)*COS(AO$12))/SIN($E90)*AO$9)</f>
        <v>24.6560203617135</v>
      </c>
      <c r="EB90" s="0" t="n">
        <f aca="false">IF(AP$9=0,0,(SIN(AP$12)*COS($E90)+SIN($E90)*COS(AP$12))/SIN($E90)*AP$9)</f>
        <v>23.9092379290261</v>
      </c>
      <c r="EC90" s="0" t="n">
        <f aca="false">IF(AQ$9=0,0,(SIN(AQ$12)*COS($E90)+SIN($E90)*COS(AQ$12))/SIN($E90)*AQ$9)</f>
        <v>23.1638810532464</v>
      </c>
      <c r="ED90" s="0" t="n">
        <f aca="false">IF(AR$9=0,0,(SIN(AR$12)*COS($E90)+SIN($E90)*COS(AR$12))/SIN($E90)*AR$9)</f>
        <v>22.604291542884</v>
      </c>
      <c r="EE90" s="0" t="n">
        <f aca="false">IF(AS$9=0,0,(SIN(AS$12)*COS($E90)+SIN($E90)*COS(AS$12))/SIN($E90)*AS$9)</f>
        <v>22.04407378721</v>
      </c>
      <c r="EF90" s="0" t="n">
        <f aca="false">IF(AT$9=0,0,(SIN(AT$12)*COS($E90)+SIN($E90)*COS(AT$12))/SIN($E90)*AT$9)</f>
        <v>21.4836213821693</v>
      </c>
      <c r="EG90" s="0" t="n">
        <f aca="false">IF(AU$9=0,0,(SIN(AU$12)*COS($E90)+SIN($E90)*COS(AU$12))/SIN($E90)*AU$9)</f>
        <v>20.923326021255</v>
      </c>
      <c r="EH90" s="0" t="n">
        <f aca="false">IF(AV$9=0,0,(SIN(AV$12)*COS($E90)+SIN($E90)*COS(AV$12))/SIN($E90)*AV$9)</f>
        <v>20.3635773088838</v>
      </c>
      <c r="EI90" s="0" t="n">
        <f aca="false">IF(AW$9=0,0,(SIN(AW$12)*COS($E90)+SIN($E90)*COS(AW$12))/SIN($E90)*AW$9)</f>
        <v>19.8503310552905</v>
      </c>
      <c r="EJ90" s="0" t="n">
        <f aca="false">IF(AX$9=0,0,(SIN(AX$12)*COS($E90)+SIN($E90)*COS(AX$12))/SIN($E90)*AX$9)</f>
        <v>19.3374340666817</v>
      </c>
      <c r="EK90" s="0" t="n">
        <f aca="false">IF(AY$9=0,0,(SIN(AY$12)*COS($E90)+SIN($E90)*COS(AY$12))/SIN($E90)*AY$9)</f>
        <v>18.825227374678</v>
      </c>
      <c r="EL90" s="0" t="n">
        <f aca="false">IF(AZ$9=0,0,(SIN(AZ$12)*COS($E90)+SIN($E90)*COS(AZ$12))/SIN($E90)*AZ$9)</f>
        <v>18.3140497960945</v>
      </c>
      <c r="EM90" s="0" t="n">
        <f aca="false">IF(BA$9=0,0,(SIN(BA$12)*COS($E90)+SIN($E90)*COS(BA$12))/SIN($E90)*BA$9)</f>
        <v>17.8042377740528</v>
      </c>
      <c r="EN90" s="0" t="n">
        <f aca="false">IF(BB$9=0,0,(SIN(BB$12)*COS($E90)+SIN($E90)*COS(BB$12))/SIN($E90)*BB$9)</f>
        <v>17.3755259483115</v>
      </c>
      <c r="EO90" s="0" t="n">
        <f aca="false">IF(BC$9=0,0,(SIN(BC$12)*COS($E90)+SIN($E90)*COS(BC$12))/SIN($E90)*BC$9)</f>
        <v>16.9468070402728</v>
      </c>
      <c r="EP90" s="0" t="n">
        <f aca="false">IF(BD$9=0,0,(SIN(BD$12)*COS($E90)+SIN($E90)*COS(BD$12))/SIN($E90)*BD$9)</f>
        <v>16.5183378048783</v>
      </c>
      <c r="EQ90" s="0" t="n">
        <f aca="false">IF(BE$9=0,0,(SIN(BE$12)*COS($E90)+SIN($E90)*COS(BE$12))/SIN($E90)*BE$9)</f>
        <v>16.0903732725197</v>
      </c>
      <c r="ER90" s="0" t="n">
        <f aca="false">IF(BF$9=0,0,(SIN(BF$12)*COS($E90)+SIN($E90)*COS(BF$12))/SIN($E90)*BF$9)</f>
        <v>15.6631666334261</v>
      </c>
      <c r="ES90" s="0" t="n">
        <f aca="false">IF(BG$9=0,0,(SIN(BG$12)*COS($E90)+SIN($E90)*COS(BG$12))/SIN($E90)*BG$9)</f>
        <v>15.6628758962642</v>
      </c>
      <c r="ET90" s="0" t="n">
        <f aca="false">IF(BH$9=0,0,(SIN(BH$12)*COS($E90)+SIN($E90)*COS(BH$12))/SIN($E90)*BH$9)</f>
        <v>15.6507907327582</v>
      </c>
      <c r="EU90" s="0" t="n">
        <f aca="false">IF(BI$9=0,0,(SIN(BI$12)*COS($E90)+SIN($E90)*COS(BI$12))/SIN($E90)*BI$9)</f>
        <v>15.6267748879347</v>
      </c>
      <c r="EV90" s="0" t="n">
        <f aca="false">IF(BJ$9=0,0,(SIN(BJ$12)*COS($E90)+SIN($E90)*COS(BJ$12))/SIN($E90)*BJ$9)</f>
        <v>15.5906979230321</v>
      </c>
      <c r="EW90" s="0" t="n">
        <f aca="false">IF(BK$9=0,0,(SIN(BK$12)*COS($E90)+SIN($E90)*COS(BK$12))/SIN($E90)*BK$9)</f>
        <v>15.542435297194</v>
      </c>
      <c r="EX90" s="0" t="n">
        <f aca="false">IF(BL$9=0,0,(SIN(BL$12)*COS($E90)+SIN($E90)*COS(BL$12))/SIN($E90)*BL$9)</f>
        <v>15.6239039370264</v>
      </c>
      <c r="EY90" s="0" t="n">
        <f aca="false">IF(BM$9=0,0,(SIN(BM$12)*COS($E90)+SIN($E90)*COS(BM$12))/SIN($E90)*BM$9)</f>
        <v>15.6877787052735</v>
      </c>
      <c r="EZ90" s="0" t="n">
        <f aca="false">IF(BN$9=0,0,(SIN(BN$12)*COS($E90)+SIN($E90)*COS(BN$12))/SIN($E90)*BN$9)</f>
        <v>15.7338257893881</v>
      </c>
      <c r="FA90" s="0" t="n">
        <f aca="false">IF(BO$9=0,0,(SIN(BO$12)*COS($E90)+SIN($E90)*COS(BO$12))/SIN($E90)*BO$9)</f>
        <v>15.7618207821711</v>
      </c>
      <c r="FB90" s="0" t="n">
        <f aca="false">IF(BP$9=0,0,(SIN(BP$12)*COS($E90)+SIN($E90)*COS(BP$12))/SIN($E90)*BP$9)</f>
        <v>15.7715488142113</v>
      </c>
      <c r="FC90" s="0" t="n">
        <f aca="false">IF(BQ$9=0,0,(SIN(BQ$12)*COS($E90)+SIN($E90)*COS(BQ$12))/SIN($E90)*BQ$9)</f>
        <v>15.8271426604859</v>
      </c>
      <c r="FD90" s="0" t="n">
        <f aca="false">IF(BR$9=0,0,(SIN(BR$12)*COS($E90)+SIN($E90)*COS(BR$12))/SIN($E90)*BR$9)</f>
        <v>15.8612761167818</v>
      </c>
      <c r="FE90" s="0" t="n">
        <f aca="false">IF(BS$9=0,0,(SIN(BS$12)*COS($E90)+SIN($E90)*COS(BS$12))/SIN($E90)*BS$9)</f>
        <v>15.8737061622137</v>
      </c>
      <c r="FF90" s="0" t="n">
        <f aca="false">IF(BT$9=0,0,(SIN(BT$12)*COS($E90)+SIN($E90)*COS(BT$12))/SIN($E90)*BT$9)</f>
        <v>15.8642015263136</v>
      </c>
      <c r="FG90" s="0" t="n">
        <f aca="false">IF(BU$9=0,0,(SIN(BU$12)*COS($E90)+SIN($E90)*COS(BU$12))/SIN($E90)*BU$9)</f>
        <v>15.8325428287716</v>
      </c>
      <c r="FH90" s="0" t="n">
        <f aca="false">IF(BV$9=0,0,(SIN(BV$12)*COS($E90)+SIN($E90)*COS(BV$12))/SIN($E90)*BV$9)</f>
        <v>15.8928598350846</v>
      </c>
      <c r="FI90" s="0" t="n">
        <f aca="false">IF(BW$9=0,0,(SIN(BW$12)*COS($E90)+SIN($E90)*COS(BW$12))/SIN($E90)*BW$9)</f>
        <v>15.9246686182577</v>
      </c>
      <c r="FJ90" s="0" t="n">
        <f aca="false">IF(BX$9=0,0,(SIN(BX$12)*COS($E90)+SIN($E90)*COS(BX$12))/SIN($E90)*BX$9)</f>
        <v>15.9276844893023</v>
      </c>
      <c r="FK90" s="0" t="n">
        <f aca="false">IF(BY$9=0,0,(SIN(BY$12)*COS($E90)+SIN($E90)*COS(BY$12))/SIN($E90)*BY$9)</f>
        <v>15.9016388228268</v>
      </c>
      <c r="FL90" s="0" t="n">
        <f aca="false">IF(BZ$9=0,0,(SIN(BZ$12)*COS($E90)+SIN($E90)*COS(BZ$12))/SIN($E90)*BZ$9)</f>
        <v>15.8462792204079</v>
      </c>
      <c r="FM90" s="0" t="n">
        <f aca="false">IF(CA$9=0,0,(SIN(CA$12)*COS($E90)+SIN($E90)*COS(CA$12))/SIN($E90)*CA$9)</f>
        <v>15.9100618334415</v>
      </c>
      <c r="FN90" s="0" t="n">
        <f aca="false">IF(CB$9=0,0,(SIN(CB$12)*COS($E90)+SIN($E90)*COS(CB$12))/SIN($E90)*CB$9)</f>
        <v>15.9346665807886</v>
      </c>
      <c r="FO90" s="0" t="n">
        <f aca="false">IF(CC$9=0,0,(SIN(CC$12)*COS($E90)+SIN($E90)*COS(CC$12))/SIN($E90)*CC$9)</f>
        <v>15.9197590725411</v>
      </c>
      <c r="FP90" s="0" t="n">
        <f aca="false">IF(CD$9=0,0,(SIN(CD$12)*COS($E90)+SIN($E90)*COS(CD$12))/SIN($E90)*CD$9)</f>
        <v>15.8650275118923</v>
      </c>
      <c r="FQ90" s="0" t="n">
        <f aca="false">IF(CE$9=0,0,(SIN(CE$12)*COS($E90)+SIN($E90)*COS(CE$12))/SIN($E90)*CE$9)</f>
        <v>15.7701828864715</v>
      </c>
      <c r="FR90" s="0" t="n">
        <f aca="false">IF(CF$9=0,0,(SIN(CF$12)*COS($E90)+SIN($E90)*COS(CF$12))/SIN($E90)*CF$9)</f>
        <v>15.8844531784767</v>
      </c>
      <c r="FS90" s="0" t="n">
        <f aca="false">IF(CG$9=0,0,(SIN(CG$12)*COS($E90)+SIN($E90)*COS(CG$12))/SIN($E90)*CG$9)</f>
        <v>15.938465743847</v>
      </c>
      <c r="FT90" s="0" t="n">
        <f aca="false">IF(CH$9=0,0,(SIN(CH$12)*COS($E90)+SIN($E90)*COS(CH$12))/SIN($E90)*CH$9)</f>
        <v>15.9317819462124</v>
      </c>
      <c r="FU90" s="0" t="n">
        <f aca="false">IF(CI$9=0,0,(SIN(CI$12)*COS($E90)+SIN($E90)*COS(CI$12))/SIN($E90)*CI$9)</f>
        <v>15.8639986477197</v>
      </c>
      <c r="FV90" s="0" t="n">
        <f aca="false">IF(CJ$9=0,0,(SIN(CJ$12)*COS($E90)+SIN($E90)*COS(CJ$12))/SIN($E90)*CJ$9)</f>
        <v>15.7347484552523</v>
      </c>
      <c r="FW90" s="0" t="n">
        <f aca="false">IF(CK$9=0,0,(SIN(CK$12)*COS($E90)+SIN($E90)*COS(CK$12))/SIN($E90)*CK$9)</f>
        <v>15.9763939534481</v>
      </c>
      <c r="FX90" s="0" t="n">
        <f aca="false">IF(CL$9=0,0,(SIN(CL$12)*COS($E90)+SIN($E90)*COS(CL$12))/SIN($E90)*CL$9)</f>
        <v>16.1119515104869</v>
      </c>
      <c r="FY90" s="0" t="n">
        <f aca="false">IF(CM$9=0,0,(SIN(CM$12)*COS($E90)+SIN($E90)*COS(CM$12))/SIN($E90)*CM$9)</f>
        <v>16.1407869765089</v>
      </c>
      <c r="FZ90" s="0" t="n">
        <f aca="false">IF(CN$9=0,0,(SIN(CN$12)*COS($E90)+SIN($E90)*COS(CN$12))/SIN($E90)*CN$9)</f>
        <v>16.0623297238394</v>
      </c>
      <c r="GA90" s="0" t="n">
        <f aca="false">IF(CO$9=0,0,(SIN(CO$12)*COS($E90)+SIN($E90)*COS(CO$12))/SIN($E90)*CO$9)</f>
        <v>15.8760729919504</v>
      </c>
      <c r="GB90" s="0" t="n">
        <f aca="false">IF(CP$9=0,0,(SIN(CP$12)*COS($E90)+SIN($E90)*COS(CP$12))/SIN($E90)*CP$9)</f>
        <v>0</v>
      </c>
      <c r="GC90" s="0" t="n">
        <f aca="false">IF(CQ$9=0,0,(SIN(CQ$12)*COS($E90)+SIN($E90)*COS(CQ$12))/SIN($E90)*CQ$9)</f>
        <v>0</v>
      </c>
    </row>
    <row r="91" customFormat="false" ht="12.8" hidden="true" customHeight="false" outlineLevel="0" collapsed="false">
      <c r="A91" s="0" t="n">
        <f aca="false">MAX($F91:$CQ91)</f>
        <v>50.4945413829793</v>
      </c>
      <c r="B91" s="91" t="n">
        <f aca="false">IF(ISNA(INDEX(vmg!$B$6:$B$151,MATCH($C91,vmg!$F$6:$F$151,0))),IF(ISNA(INDEX(vmg!$B$6:$B$151,MATCH($C91,vmg!$D$6:$D$151,0))),0,INDEX(vmg!$B$6:$B$151,MATCH($C91,vmg!$D$6:$D$151,0))),INDEX(vmg!$B$6:$B$151,MATCH($C91,vmg!$F$6:$F$151,0)))</f>
        <v>60.428</v>
      </c>
      <c r="C91" s="90" t="n">
        <f aca="false">MOD(Best +D91,360)</f>
        <v>160</v>
      </c>
      <c r="D91" s="90" t="n">
        <f aca="false">D90+1</f>
        <v>79</v>
      </c>
      <c r="E91" s="1" t="n">
        <f aca="false">D91*PI()/180</f>
        <v>1.37881010907552</v>
      </c>
      <c r="F91" s="12" t="n">
        <f aca="false">IF(OR(F181=0,CR91=0),0,F181*CR91/(F181+CR91))</f>
        <v>33.79999885756</v>
      </c>
      <c r="G91" s="12" t="n">
        <f aca="false">IF(OR(G181=0,CS91=0),0,G181*CS91/(G181+CS91))</f>
        <v>34.6572109574815</v>
      </c>
      <c r="H91" s="12" t="n">
        <f aca="false">IF(OR(H181=0,CT91=0),0,H181*CT91/(H181+CT91))</f>
        <v>35.4709912010835</v>
      </c>
      <c r="I91" s="12" t="n">
        <f aca="false">IF(OR(I181=0,CU91=0),0,I181*CU91/(I181+CU91))</f>
        <v>36.902024204204</v>
      </c>
      <c r="J91" s="12" t="n">
        <f aca="false">IF(OR(J181=0,CV91=0),0,J181*CV91/(J181+CV91))</f>
        <v>38.2588174292892</v>
      </c>
      <c r="K91" s="12" t="n">
        <f aca="false">IF(OR(K181=0,CW91=0),0,K181*CW91/(K181+CW91))</f>
        <v>39.5387267556387</v>
      </c>
      <c r="L91" s="12" t="n">
        <f aca="false">IF(OR(L181=0,CX91=0),0,L181*CX91/(L181+CX91))</f>
        <v>40.7397384275472</v>
      </c>
      <c r="M91" s="12" t="n">
        <f aca="false">IF(OR(M181=0,CY91=0),0,M181*CY91/(M181+CY91))</f>
        <v>41.8604473950099</v>
      </c>
      <c r="N91" s="12" t="n">
        <f aca="false">IF(OR(N181=0,CZ91=0),0,N181*CZ91/(N181+CZ91))</f>
        <v>43.8886868859479</v>
      </c>
      <c r="O91" s="12" t="n">
        <f aca="false">IF(OR(O181=0,DA91=0),0,O181*DA91/(O181+DA91))</f>
        <v>45.7672678754297</v>
      </c>
      <c r="P91" s="12" t="n">
        <f aca="false">IF(OR(P181=0,DB91=0),0,P181*DB91/(P181+DB91))</f>
        <v>47.4943734151919</v>
      </c>
      <c r="Q91" s="12" t="n">
        <f aca="false">IF(OR(Q181=0,DC91=0),0,Q181*DC91/(Q181+DC91))</f>
        <v>49.0697478366135</v>
      </c>
      <c r="R91" s="12" t="n">
        <f aca="false">IF(OR(R181=0,DD91=0),0,R181*DD91/(R181+DD91))</f>
        <v>50.4945413829793</v>
      </c>
      <c r="S91" s="12" t="n">
        <f aca="false">IF(OR(S181=0,DE91=0),0,S181*DE91/(S181+DE91))</f>
        <v>47.8545064503091</v>
      </c>
      <c r="T91" s="12" t="n">
        <f aca="false">IF(OR(T181=0,DF91=0),0,T181*DF91/(T181+DF91))</f>
        <v>45.2932429691297</v>
      </c>
      <c r="U91" s="12" t="n">
        <f aca="false">IF(OR(U181=0,DG91=0),0,U181*DG91/(U181+DG91))</f>
        <v>42.8012682996176</v>
      </c>
      <c r="V91" s="12" t="n">
        <f aca="false">IF(OR(V181=0,DH91=0),0,V181*DH91/(V181+DH91))</f>
        <v>40.369803469467</v>
      </c>
      <c r="W91" s="12" t="n">
        <f aca="false">IF(OR(W181=0,DI91=0),0,W181*DI91/(W181+DI91))</f>
        <v>37.9906506302403</v>
      </c>
      <c r="X91" s="12" t="n">
        <f aca="false">IF(OR(X181=0,DJ91=0),0,X181*DJ91/(X181+DJ91))</f>
        <v>36.3937530080242</v>
      </c>
      <c r="Y91" s="12" t="n">
        <f aca="false">IF(OR(Y181=0,DK91=0),0,Y181*DK91/(Y181+DK91))</f>
        <v>34.8310705408651</v>
      </c>
      <c r="Z91" s="12" t="n">
        <f aca="false">IF(OR(Z181=0,DL91=0),0,Z181*DL91/(Z181+DL91))</f>
        <v>33.2996458611269</v>
      </c>
      <c r="AA91" s="12" t="n">
        <f aca="false">IF(OR(AA181=0,DM91=0),0,AA181*DM91/(AA181+DM91))</f>
        <v>31.7967067733371</v>
      </c>
      <c r="AB91" s="12" t="n">
        <f aca="false">IF(OR(AB181=0,DN91=0),0,AB181*DN91/(AB181+DN91))</f>
        <v>30.3196438860284</v>
      </c>
      <c r="AC91" s="12" t="n">
        <f aca="false">IF(OR(AC181=0,DO91=0),0,AC181*DO91/(AC181+DO91))</f>
        <v>29.2562140954126</v>
      </c>
      <c r="AD91" s="12" t="n">
        <f aca="false">IF(OR(AD181=0,DP91=0),0,AD181*DP91/(AD181+DP91))</f>
        <v>28.2106666202767</v>
      </c>
      <c r="AE91" s="12" t="n">
        <f aca="false">IF(OR(AE181=0,DQ91=0),0,AE181*DQ91/(AE181+DQ91))</f>
        <v>27.1819705637616</v>
      </c>
      <c r="AF91" s="12" t="n">
        <f aca="false">IF(OR(AF181=0,DR91=0),0,AF181*DR91/(AF181+DR91))</f>
        <v>26.169158470652</v>
      </c>
      <c r="AG91" s="12" t="n">
        <f aca="false">IF(OR(AG181=0,DS91=0),0,AG181*DS91/(AG181+DS91))</f>
        <v>25.1713214322853</v>
      </c>
      <c r="AH91" s="12" t="n">
        <f aca="false">IF(OR(AH181=0,DT91=0),0,AH181*DT91/(AH181+DT91))</f>
        <v>24.3759316461676</v>
      </c>
      <c r="AI91" s="12" t="n">
        <f aca="false">IF(OR(AI181=0,DU91=0),0,AI181*DU91/(AI181+DU91))</f>
        <v>23.5916326365585</v>
      </c>
      <c r="AJ91" s="12" t="n">
        <f aca="false">IF(OR(AJ181=0,DV91=0),0,AJ181*DV91/(AJ181+DV91))</f>
        <v>22.8180048371348</v>
      </c>
      <c r="AK91" s="12" t="n">
        <f aca="false">IF(OR(AK181=0,DW91=0),0,AK181*DW91/(AK181+DW91))</f>
        <v>22.0546570551855</v>
      </c>
      <c r="AL91" s="12" t="n">
        <f aca="false">IF(OR(AL181=0,DX91=0),0,AL181*DX91/(AL181+DX91))</f>
        <v>21.3012251100469</v>
      </c>
      <c r="AM91" s="12" t="n">
        <f aca="false">IF(OR(AM181=0,DY91=0),0,AM181*DY91/(AM181+DY91))</f>
        <v>20.6781437588729</v>
      </c>
      <c r="AN91" s="12" t="n">
        <f aca="false">IF(OR(AN181=0,DZ91=0),0,AN181*DZ91/(AN181+DZ91))</f>
        <v>20.062548578134</v>
      </c>
      <c r="AO91" s="12" t="n">
        <f aca="false">IF(OR(AO181=0,EA91=0),0,AO181*EA91/(AO181+EA91))</f>
        <v>19.4542800162914</v>
      </c>
      <c r="AP91" s="12" t="n">
        <f aca="false">IF(OR(AP181=0,EB91=0),0,AP181*EB91/(AP181+EB91))</f>
        <v>18.8531927144483</v>
      </c>
      <c r="AQ91" s="12" t="n">
        <f aca="false">IF(OR(AQ181=0,EC91=0),0,AQ181*EC91/(AQ181+EC91))</f>
        <v>18.2591551486163</v>
      </c>
      <c r="AR91" s="12" t="n">
        <f aca="false">IF(OR(AR181=0,ED91=0),0,AR181*ED91/(AR181+ED91))</f>
        <v>17.7874401034189</v>
      </c>
      <c r="AS91" s="12" t="n">
        <f aca="false">IF(OR(AS181=0,EE91=0),0,AS181*EE91/(AS181+EE91))</f>
        <v>17.3203423965856</v>
      </c>
      <c r="AT91" s="12" t="n">
        <f aca="false">IF(OR(AT181=0,EF91=0),0,AT181*EF91/(AT181+EF91))</f>
        <v>16.8578357268973</v>
      </c>
      <c r="AU91" s="12" t="n">
        <f aca="false">IF(OR(AU181=0,EG91=0),0,AU181*EG91/(AU181+EG91))</f>
        <v>16.3998993637065</v>
      </c>
      <c r="AV91" s="12" t="n">
        <f aca="false">IF(OR(AV181=0,EH91=0),0,AV181*EH91/(AV181+EH91))</f>
        <v>15.9465181165115</v>
      </c>
      <c r="AW91" s="12" t="n">
        <f aca="false">IF(OR(AW181=0,EI91=0),0,AW181*EI91/(AW181+EI91))</f>
        <v>15.5259727742655</v>
      </c>
      <c r="AX91" s="12" t="n">
        <f aca="false">IF(OR(AX181=0,EJ91=0),0,AX181*EJ91/(AX181+EJ91))</f>
        <v>15.1093031937239</v>
      </c>
      <c r="AY91" s="12" t="n">
        <f aca="false">IF(OR(AY181=0,EK91=0),0,AY181*EK91/(AY181+EK91))</f>
        <v>14.6965178331244</v>
      </c>
      <c r="AZ91" s="12" t="n">
        <f aca="false">IF(OR(AZ181=0,EL91=0),0,AZ181*EL91/(AZ181+EL91))</f>
        <v>14.2876291099676</v>
      </c>
      <c r="BA91" s="12" t="n">
        <f aca="false">IF(OR(BA181=0,EM91=0),0,BA181*EM91/(BA181+EM91))</f>
        <v>13.8826534206116</v>
      </c>
      <c r="BB91" s="12" t="n">
        <f aca="false">IF(OR(BB181=0,EN91=0),0,BB181*EN91/(BB181+EN91))</f>
        <v>13.5306057334197</v>
      </c>
      <c r="BC91" s="12" t="n">
        <f aca="false">IF(OR(BC181=0,EO91=0),0,BC181*EO91/(BC181+EO91))</f>
        <v>13.1811711045255</v>
      </c>
      <c r="BD91" s="12" t="n">
        <f aca="false">IF(OR(BD181=0,EP91=0),0,BD181*EP91/(BD181+EP91))</f>
        <v>12.834379993454</v>
      </c>
      <c r="BE91" s="12" t="n">
        <f aca="false">IF(OR(BE181=0,EQ91=0),0,BE181*EQ91/(BE181+EQ91))</f>
        <v>12.4902645840471</v>
      </c>
      <c r="BF91" s="12" t="n">
        <f aca="false">IF(OR(BF181=0,ER91=0),0,BF181*ER91/(BF181+ER91))</f>
        <v>12.1488588230232</v>
      </c>
      <c r="BG91" s="12" t="n">
        <f aca="false">IF(OR(BG181=0,ES91=0),0,BG181*ES91/(BG181+ES91))</f>
        <v>12.0694599847124</v>
      </c>
      <c r="BH91" s="12" t="n">
        <f aca="false">IF(OR(BH181=0,ET91=0),0,BH181*ET91/(BH181+ET91))</f>
        <v>11.9815639518427</v>
      </c>
      <c r="BI91" s="12" t="n">
        <f aca="false">IF(OR(BI181=0,EU91=0),0,BI181*EU91/(BI181+EU91))</f>
        <v>11.8852692533101</v>
      </c>
      <c r="BJ91" s="12" t="n">
        <f aca="false">IF(OR(BJ181=0,EV91=0),0,BJ181*EV91/(BJ181+EV91))</f>
        <v>11.7806762882694</v>
      </c>
      <c r="BK91" s="12" t="n">
        <f aca="false">IF(OR(BK181=0,EW91=0),0,BK181*EW91/(BK181+EW91))</f>
        <v>11.6678869761218</v>
      </c>
      <c r="BL91" s="12" t="n">
        <f aca="false">IF(OR(BL181=0,EX91=0),0,BL181*EX91/(BL181+EX91))</f>
        <v>11.6275929489602</v>
      </c>
      <c r="BM91" s="12" t="n">
        <f aca="false">IF(OR(BM181=0,EY91=0),0,BM181*EY91/(BM181+EY91))</f>
        <v>11.5740888420698</v>
      </c>
      <c r="BN91" s="12" t="n">
        <f aca="false">IF(OR(BN181=0,EZ91=0),0,BN181*EZ91/(BN181+EZ91))</f>
        <v>11.50759323465</v>
      </c>
      <c r="BO91" s="12" t="n">
        <f aca="false">IF(OR(BO181=0,FA91=0),0,BO181*FA91/(BO181+FA91))</f>
        <v>11.4283270485928</v>
      </c>
      <c r="BP91" s="12" t="n">
        <f aca="false">IF(OR(BP181=0,FB91=0),0,BP181*FB91/(BP181+FB91))</f>
        <v>11.3365126979719</v>
      </c>
      <c r="BQ91" s="12" t="n">
        <f aca="false">IF(OR(BQ181=0,FC91=0),0,BQ181*FC91/(BQ181+FC91))</f>
        <v>11.2658497029622</v>
      </c>
      <c r="BR91" s="12" t="n">
        <f aca="false">IF(OR(BR181=0,FD91=0),0,BR181*FD91/(BR181+FD91))</f>
        <v>11.1804876537246</v>
      </c>
      <c r="BS91" s="12" t="n">
        <f aca="false">IF(OR(BS181=0,FE91=0),0,BS181*FE91/(BS181+FE91))</f>
        <v>11.0807315303858</v>
      </c>
      <c r="BT91" s="12" t="n">
        <f aca="false">IF(OR(BT181=0,FF91=0),0,BT181*FF91/(BT181+FF91))</f>
        <v>10.9668843946292</v>
      </c>
      <c r="BU91" s="12" t="n">
        <f aca="false">IF(OR(BU181=0,FG91=0),0,BU181*FG91/(BU181+FG91))</f>
        <v>10.8392465046442</v>
      </c>
      <c r="BV91" s="12" t="n">
        <f aca="false">IF(OR(BV181=0,FH91=0),0,BV181*FH91/(BV181+FH91))</f>
        <v>10.7521546723702</v>
      </c>
      <c r="BW91" s="12" t="n">
        <f aca="false">IF(OR(BW181=0,FI91=0),0,BW181*FI91/(BW181+FI91))</f>
        <v>10.6469146959194</v>
      </c>
      <c r="BX91" s="12" t="n">
        <f aca="false">IF(OR(BX181=0,FJ91=0),0,BX181*FJ91/(BX181+FJ91))</f>
        <v>10.5240189493103</v>
      </c>
      <c r="BY91" s="12" t="n">
        <f aca="false">IF(OR(BY181=0,FK91=0),0,BY181*FK91/(BY181+FK91))</f>
        <v>10.3839488262721</v>
      </c>
      <c r="BZ91" s="12" t="n">
        <f aca="false">IF(OR(BZ181=0,FL91=0),0,BZ181*FL91/(BZ181+FL91))</f>
        <v>10.2271738201544</v>
      </c>
      <c r="CA91" s="12" t="n">
        <f aca="false">IF(OR(CA181=0,FM91=0),0,CA181*FM91/(CA181+FM91))</f>
        <v>10.1166548602315</v>
      </c>
      <c r="CB91" s="12" t="n">
        <f aca="false">IF(OR(CB181=0,FN91=0),0,CB181*FN91/(CB181+FN91))</f>
        <v>9.98337793426426</v>
      </c>
      <c r="CC91" s="12" t="n">
        <f aca="false">IF(OR(CC181=0,FO91=0),0,CC181*FO91/(CC181+FO91))</f>
        <v>9.82815449648383</v>
      </c>
      <c r="CD91" s="12" t="n">
        <f aca="false">IF(OR(CD181=0,FP91=0),0,CD181*FP91/(CD181+FP91))</f>
        <v>9.65176352642001</v>
      </c>
      <c r="CE91" s="12" t="n">
        <f aca="false">IF(OR(CE181=0,FQ91=0),0,CE181*FQ91/(CE181+FQ91))</f>
        <v>9.45495130684892</v>
      </c>
      <c r="CF91" s="12" t="n">
        <f aca="false">IF(OR(CF181=0,FR91=0),0,CF181*FR91/(CF181+FR91))</f>
        <v>9.32887881165344</v>
      </c>
      <c r="CG91" s="12" t="n">
        <f aca="false">IF(OR(CG181=0,FS91=0),0,CG181*FS91/(CG181+FS91))</f>
        <v>9.17102340936315</v>
      </c>
      <c r="CH91" s="12" t="n">
        <f aca="false">IF(OR(CH181=0,FT91=0),0,CH181*FT91/(CH181+FT91))</f>
        <v>8.9830000012207</v>
      </c>
      <c r="CI91" s="12" t="n">
        <f aca="false">IF(OR(CI181=0,FU91=0),0,CI181*FU91/(CI181+FU91))</f>
        <v>8.76631881914285</v>
      </c>
      <c r="CJ91" s="12" t="n">
        <f aca="false">IF(OR(CJ181=0,FV91=0),0,CJ181*FV91/(CJ181+FV91))</f>
        <v>8.52239029590108</v>
      </c>
      <c r="CK91" s="12" t="n">
        <f aca="false">IF(OR(CK181=0,FW91=0),0,CK181*FW91/(CK181+FW91))</f>
        <v>8.37993206559633</v>
      </c>
      <c r="CL91" s="12" t="n">
        <f aca="false">IF(OR(CL181=0,FX91=0),0,CL181*FX91/(CL181+FX91))</f>
        <v>8.18840910242004</v>
      </c>
      <c r="CM91" s="12" t="n">
        <f aca="false">IF(OR(CM181=0,FY91=0),0,CM181*FY91/(CM181+FY91))</f>
        <v>7.95170563587842</v>
      </c>
      <c r="CN91" s="12" t="n">
        <f aca="false">IF(OR(CN181=0,FZ91=0),0,CN181*FZ91/(CN181+FZ91))</f>
        <v>7.6732964695496</v>
      </c>
      <c r="CO91" s="12" t="n">
        <f aca="false">IF(OR(CO181=0,GA91=0),0,CO181*GA91/(CO181+GA91))</f>
        <v>7.356291437267</v>
      </c>
      <c r="CP91" s="12" t="n">
        <f aca="false">IF(OR(CP181=0,GB91=0),0,CP181*GB91/(CP181+GB91))</f>
        <v>0</v>
      </c>
      <c r="CQ91" s="12" t="n">
        <f aca="false">IF(OR(CQ181=0,GC91=0),0,CQ181*GC91/(CQ181+GC91))</f>
        <v>0</v>
      </c>
      <c r="CR91" s="0" t="n">
        <f aca="false">IF(F$9=0,0,(SIN(F$12)*COS($E91)+SIN($E91)*COS(F$12))/SIN($E91)*F$9)</f>
        <v>33.8</v>
      </c>
      <c r="CS91" s="0" t="n">
        <f aca="false">IF(G$9=0,0,(SIN(G$12)*COS($E91)+SIN($E91)*COS(G$12))/SIN($E91)*G$9)</f>
        <v>35.0130794660889</v>
      </c>
      <c r="CT91" s="0" t="n">
        <f aca="false">IF(H$9=0,0,(SIN(H$12)*COS($E91)+SIN($E91)*COS(H$12))/SIN($E91)*H$9)</f>
        <v>36.2222856711676</v>
      </c>
      <c r="CU91" s="0" t="n">
        <f aca="false">IF(I$9=0,0,(SIN(I$12)*COS($E91)+SIN($E91)*COS(I$12))/SIN($E91)*I$9)</f>
        <v>38.132738813286</v>
      </c>
      <c r="CV91" s="0" t="n">
        <f aca="false">IF(J$9=0,0,(SIN(J$12)*COS($E91)+SIN($E91)*COS(J$12))/SIN($E91)*J$9)</f>
        <v>40.0404840735464</v>
      </c>
      <c r="CW91" s="0" t="n">
        <f aca="false">IF(K$9=0,0,(SIN(K$12)*COS($E91)+SIN($E91)*COS(K$12))/SIN($E91)*K$9)</f>
        <v>41.9438328140407</v>
      </c>
      <c r="CX91" s="0" t="n">
        <f aca="false">IF(L$9=0,0,(SIN(L$12)*COS($E91)+SIN($E91)*COS(L$12))/SIN($E91)*L$9)</f>
        <v>43.8410953600674</v>
      </c>
      <c r="CY91" s="0" t="n">
        <f aca="false">IF(M$9=0,0,(SIN(M$12)*COS($E91)+SIN($E91)*COS(M$12))/SIN($E91)*M$9)</f>
        <v>45.7305818529071</v>
      </c>
      <c r="CZ91" s="0" t="n">
        <f aca="false">IF(N$9=0,0,(SIN(N$12)*COS($E91)+SIN($E91)*COS(N$12))/SIN($E91)*N$9)</f>
        <v>48.8313877982325</v>
      </c>
      <c r="DA91" s="0" t="n">
        <f aca="false">IF(O$9=0,0,(SIN(O$12)*COS($E91)+SIN($E91)*COS(O$12))/SIN($E91)*O$9)</f>
        <v>51.922902133742</v>
      </c>
      <c r="DB91" s="0" t="n">
        <f aca="false">IF(P$9=0,0,(SIN(P$12)*COS($E91)+SIN($E91)*COS(P$12))/SIN($E91)*P$9)</f>
        <v>55.0023231312886</v>
      </c>
      <c r="DC91" s="0" t="n">
        <f aca="false">IF(Q$9=0,0,(SIN(Q$12)*COS($E91)+SIN($E91)*COS(Q$12))/SIN($E91)*Q$9)</f>
        <v>58.0668516124472</v>
      </c>
      <c r="DD91" s="0" t="n">
        <f aca="false">IF(R$9=0,0,(SIN(R$12)*COS($E91)+SIN($E91)*COS(R$12))/SIN($E91)*R$9)</f>
        <v>61.1136923680985</v>
      </c>
      <c r="DE91" s="0" t="n">
        <f aca="false">IF(S$9=0,0,(SIN(S$12)*COS($E91)+SIN($E91)*COS(S$12))/SIN($E91)*S$9)</f>
        <v>58.2350980794126</v>
      </c>
      <c r="DF91" s="0" t="n">
        <f aca="false">IF(T$9=0,0,(SIN(T$12)*COS($E91)+SIN($E91)*COS(T$12))/SIN($E91)*T$9)</f>
        <v>55.3422395046634</v>
      </c>
      <c r="DG91" s="0" t="n">
        <f aca="false">IF(U$9=0,0,(SIN(U$12)*COS($E91)+SIN($E91)*COS(U$12))/SIN($E91)*U$9)</f>
        <v>52.4377338580002</v>
      </c>
      <c r="DH91" s="0" t="n">
        <f aca="false">IF(V$9=0,0,(SIN(V$12)*COS($E91)+SIN($E91)*COS(V$12))/SIN($E91)*V$9)</f>
        <v>49.5242003141502</v>
      </c>
      <c r="DI91" s="0" t="n">
        <f aca="false">IF(W$9=0,0,(SIN(W$12)*COS($E91)+SIN($E91)*COS(W$12))/SIN($E91)*W$9)</f>
        <v>46.6042586822675</v>
      </c>
      <c r="DJ91" s="0" t="n">
        <f aca="false">IF(X$9=0,0,(SIN(X$12)*COS($E91)+SIN($E91)*COS(X$12))/SIN($E91)*X$9)</f>
        <v>44.792763748942</v>
      </c>
      <c r="DK91" s="0" t="n">
        <f aca="false">IF(Y$9=0,0,(SIN(Y$12)*COS($E91)+SIN($E91)*COS(Y$12))/SIN($E91)*Y$9)</f>
        <v>42.9749913610049</v>
      </c>
      <c r="DL91" s="0" t="n">
        <f aca="false">IF(Z$9=0,0,(SIN(Z$12)*COS($E91)+SIN($E91)*COS(Z$12))/SIN($E91)*Z$9)</f>
        <v>41.1525412208543</v>
      </c>
      <c r="DM91" s="0" t="n">
        <f aca="false">IF(AA$9=0,0,(SIN(AA$12)*COS($E91)+SIN($E91)*COS(AA$12))/SIN($E91)*AA$9)</f>
        <v>39.3270118931428</v>
      </c>
      <c r="DN91" s="0" t="n">
        <f aca="false">IF(AB$9=0,0,(SIN(AB$12)*COS($E91)+SIN($E91)*COS(AB$12))/SIN($E91)*AB$9)</f>
        <v>37.5</v>
      </c>
      <c r="DO91" s="0" t="n">
        <f aca="false">IF(AC$9=0,0,(SIN(AC$12)*COS($E91)+SIN($E91)*COS(AC$12))/SIN($E91)*AC$9)</f>
        <v>36.2709725923241</v>
      </c>
      <c r="DP91" s="0" t="n">
        <f aca="false">IF(AD$9=0,0,(SIN(AD$12)*COS($E91)+SIN($E91)*COS(AD$12))/SIN($E91)*AD$9)</f>
        <v>35.0390289377644</v>
      </c>
      <c r="DQ91" s="0" t="n">
        <f aca="false">IF(AE$9=0,0,(SIN(AE$12)*COS($E91)+SIN($E91)*COS(AE$12))/SIN($E91)*AE$9)</f>
        <v>33.805210774716</v>
      </c>
      <c r="DR91" s="0" t="n">
        <f aca="false">IF(AF$9=0,0,(SIN(AF$12)*COS($E91)+SIN($E91)*COS(AF$12))/SIN($E91)*AF$9)</f>
        <v>32.5705577323927</v>
      </c>
      <c r="DS91" s="0" t="n">
        <f aca="false">IF(AG$9=0,0,(SIN(AG$12)*COS($E91)+SIN($E91)*COS(AG$12))/SIN($E91)*AG$9)</f>
        <v>31.3361068119465</v>
      </c>
      <c r="DT91" s="0" t="n">
        <f aca="false">IF(AH$9=0,0,(SIN(AH$12)*COS($E91)+SIN($E91)*COS(AH$12))/SIN($E91)*AH$9)</f>
        <v>30.395152955376</v>
      </c>
      <c r="DU91" s="0" t="n">
        <f aca="false">IF(AI$9=0,0,(SIN(AI$12)*COS($E91)+SIN($E91)*COS(AI$12))/SIN($E91)*AI$9)</f>
        <v>29.4532573902729</v>
      </c>
      <c r="DV91" s="0" t="n">
        <f aca="false">IF(AJ$9=0,0,(SIN(AJ$12)*COS($E91)+SIN($E91)*COS(AJ$12))/SIN($E91)*AJ$9)</f>
        <v>28.5111805272576</v>
      </c>
      <c r="DW91" s="0" t="n">
        <f aca="false">IF(AK$9=0,0,(SIN(AK$12)*COS($E91)+SIN($E91)*COS(AK$12))/SIN($E91)*AK$9)</f>
        <v>27.5696801545197</v>
      </c>
      <c r="DX91" s="0" t="n">
        <f aca="false">IF(AL$9=0,0,(SIN(AL$12)*COS($E91)+SIN($E91)*COS(AL$12))/SIN($E91)*AL$9)</f>
        <v>26.629511063571</v>
      </c>
      <c r="DY91" s="0" t="n">
        <f aca="false">IF(AM$9=0,0,(SIN(AM$12)*COS($E91)+SIN($E91)*COS(AM$12))/SIN($E91)*AM$9)</f>
        <v>25.8803322111591</v>
      </c>
      <c r="DZ91" s="0" t="n">
        <f aca="false">IF(AN$9=0,0,(SIN(AN$12)*COS($E91)+SIN($E91)*COS(AN$12))/SIN($E91)*AN$9)</f>
        <v>25.1312621415813</v>
      </c>
      <c r="EA91" s="0" t="n">
        <f aca="false">IF(AO$9=0,0,(SIN(AO$12)*COS($E91)+SIN($E91)*COS(AO$12))/SIN($E91)*AO$9)</f>
        <v>24.3828730436867</v>
      </c>
      <c r="EB91" s="0" t="n">
        <f aca="false">IF(AP$9=0,0,(SIN(AP$12)*COS($E91)+SIN($E91)*COS(AP$12))/SIN($E91)*AP$9)</f>
        <v>23.6357343596071</v>
      </c>
      <c r="EC91" s="0" t="n">
        <f aca="false">IF(AQ$9=0,0,(SIN(AQ$12)*COS($E91)+SIN($E91)*COS(AQ$12))/SIN($E91)*AQ$9)</f>
        <v>22.8904125072828</v>
      </c>
      <c r="ED91" s="0" t="n">
        <f aca="false">IF(AR$9=0,0,(SIN(AR$12)*COS($E91)+SIN($E91)*COS(AR$12))/SIN($E91)*AR$9)</f>
        <v>22.3290072490158</v>
      </c>
      <c r="EE91" s="0" t="n">
        <f aca="false">IF(AS$9=0,0,(SIN(AS$12)*COS($E91)+SIN($E91)*COS(AS$12))/SIN($E91)*AS$9)</f>
        <v>21.767257577505</v>
      </c>
      <c r="EF91" s="0" t="n">
        <f aca="false">IF(AT$9=0,0,(SIN(AT$12)*COS($E91)+SIN($E91)*COS(AT$12))/SIN($E91)*AT$9)</f>
        <v>21.2055547981139</v>
      </c>
      <c r="EG91" s="0" t="n">
        <f aca="false">IF(AU$9=0,0,(SIN(AU$12)*COS($E91)+SIN($E91)*COS(AU$12))/SIN($E91)*AU$9)</f>
        <v>20.6442881679186</v>
      </c>
      <c r="EH91" s="0" t="n">
        <f aca="false">IF(AV$9=0,0,(SIN(AV$12)*COS($E91)+SIN($E91)*COS(AV$12))/SIN($E91)*AV$9)</f>
        <v>20.0838447106836</v>
      </c>
      <c r="EI91" s="0" t="n">
        <f aca="false">IF(AW$9=0,0,(SIN(AW$12)*COS($E91)+SIN($E91)*COS(AW$12))/SIN($E91)*AW$9)</f>
        <v>19.5695329123489</v>
      </c>
      <c r="EJ91" s="0" t="n">
        <f aca="false">IF(AX$9=0,0,(SIN(AX$12)*COS($E91)+SIN($E91)*COS(AX$12))/SIN($E91)*AX$9)</f>
        <v>19.0558173845153</v>
      </c>
      <c r="EK91" s="0" t="n">
        <f aca="false">IF(AY$9=0,0,(SIN(AY$12)*COS($E91)+SIN($E91)*COS(AY$12))/SIN($E91)*AY$9)</f>
        <v>18.5430367556533</v>
      </c>
      <c r="EL91" s="0" t="n">
        <f aca="false">IF(AZ$9=0,0,(SIN(AZ$12)*COS($E91)+SIN($E91)*COS(AZ$12))/SIN($E91)*AZ$9)</f>
        <v>18.0315273165418</v>
      </c>
      <c r="EM91" s="0" t="n">
        <f aca="false">IF(BA$9=0,0,(SIN(BA$12)*COS($E91)+SIN($E91)*COS(BA$12))/SIN($E91)*BA$9)</f>
        <v>17.521622862972</v>
      </c>
      <c r="EN91" s="0" t="n">
        <f aca="false">IF(BB$9=0,0,(SIN(BB$12)*COS($E91)+SIN($E91)*COS(BB$12))/SIN($E91)*BB$9)</f>
        <v>17.0917585392724</v>
      </c>
      <c r="EO91" s="0" t="n">
        <f aca="false">IF(BC$9=0,0,(SIN(BC$12)*COS($E91)+SIN($E91)*COS(BC$12))/SIN($E91)*BC$9)</f>
        <v>16.6620805512087</v>
      </c>
      <c r="EP91" s="0" t="n">
        <f aca="false">IF(BD$9=0,0,(SIN(BD$12)*COS($E91)+SIN($E91)*COS(BD$12))/SIN($E91)*BD$9)</f>
        <v>16.2328438560028</v>
      </c>
      <c r="EQ91" s="0" t="n">
        <f aca="false">IF(BE$9=0,0,(SIN(BE$12)*COS($E91)+SIN($E91)*COS(BE$12))/SIN($E91)*BE$9)</f>
        <v>15.8043015960068</v>
      </c>
      <c r="ER91" s="0" t="n">
        <f aca="false">IF(BF$9=0,0,(SIN(BF$12)*COS($E91)+SIN($E91)*COS(BF$12))/SIN($E91)*BF$9)</f>
        <v>15.3767049843116</v>
      </c>
      <c r="ES91" s="0" t="n">
        <f aca="false">IF(BG$9=0,0,(SIN(BG$12)*COS($E91)+SIN($E91)*COS(BG$12))/SIN($E91)*BG$9)</f>
        <v>15.368197021813</v>
      </c>
      <c r="ET91" s="0" t="n">
        <f aca="false">IF(BH$9=0,0,(SIN(BH$12)*COS($E91)+SIN($E91)*COS(BH$12))/SIN($E91)*BH$9)</f>
        <v>15.3478698505889</v>
      </c>
      <c r="EU91" s="0" t="n">
        <f aca="false">IF(BI$9=0,0,(SIN(BI$12)*COS($E91)+SIN($E91)*COS(BI$12))/SIN($E91)*BI$9)</f>
        <v>15.3155923965704</v>
      </c>
      <c r="EV91" s="0" t="n">
        <f aca="false">IF(BJ$9=0,0,(SIN(BJ$12)*COS($E91)+SIN($E91)*COS(BJ$12))/SIN($E91)*BJ$9)</f>
        <v>15.2712394419485</v>
      </c>
      <c r="EW91" s="0" t="n">
        <f aca="false">IF(BK$9=0,0,(SIN(BK$12)*COS($E91)+SIN($E91)*COS(BK$12))/SIN($E91)*BK$9)</f>
        <v>15.2146917044547</v>
      </c>
      <c r="EX91" s="0" t="n">
        <f aca="false">IF(BL$9=0,0,(SIN(BL$12)*COS($E91)+SIN($E91)*COS(BL$12))/SIN($E91)*BL$9)</f>
        <v>15.2847885372104</v>
      </c>
      <c r="EY91" s="0" t="n">
        <f aca="false">IF(BM$9=0,0,(SIN(BM$12)*COS($E91)+SIN($E91)*COS(BM$12))/SIN($E91)*BM$9)</f>
        <v>15.3372266955737</v>
      </c>
      <c r="EZ91" s="0" t="n">
        <f aca="false">IF(BN$9=0,0,(SIN(BN$12)*COS($E91)+SIN($E91)*COS(BN$12))/SIN($E91)*BN$9)</f>
        <v>15.371780571301</v>
      </c>
      <c r="FA91" s="0" t="n">
        <f aca="false">IF(BO$9=0,0,(SIN(BO$12)*COS($E91)+SIN($E91)*COS(BO$12))/SIN($E91)*BO$9)</f>
        <v>15.3882340285038</v>
      </c>
      <c r="FB91" s="0" t="n">
        <f aca="false">IF(BP$9=0,0,(SIN(BP$12)*COS($E91)+SIN($E91)*COS(BP$12))/SIN($E91)*BP$9)</f>
        <v>15.3863805321171</v>
      </c>
      <c r="FC91" s="0" t="n">
        <f aca="false">IF(BQ$9=0,0,(SIN(BQ$12)*COS($E91)+SIN($E91)*COS(BQ$12))/SIN($E91)*BQ$9)</f>
        <v>15.4287417345331</v>
      </c>
      <c r="FD91" s="0" t="n">
        <f aca="false">IF(BR$9=0,0,(SIN(BR$12)*COS($E91)+SIN($E91)*COS(BR$12))/SIN($E91)*BR$9)</f>
        <v>15.4495910862682</v>
      </c>
      <c r="FE91" s="0" t="n">
        <f aca="false">IF(BS$9=0,0,(SIN(BS$12)*COS($E91)+SIN($E91)*COS(BS$12))/SIN($E91)*BS$9)</f>
        <v>15.4486955586172</v>
      </c>
      <c r="FF91" s="0" t="n">
        <f aca="false">IF(BT$9=0,0,(SIN(BT$12)*COS($E91)+SIN($E91)*COS(BT$12))/SIN($E91)*BT$9)</f>
        <v>15.4258339367544</v>
      </c>
      <c r="FG91" s="0" t="n">
        <f aca="false">IF(BU$9=0,0,(SIN(BU$12)*COS($E91)+SIN($E91)*COS(BU$12))/SIN($E91)*BU$9)</f>
        <v>15.3807969545855</v>
      </c>
      <c r="FH91" s="0" t="n">
        <f aca="false">IF(BV$9=0,0,(SIN(BV$12)*COS($E91)+SIN($E91)*COS(BV$12))/SIN($E91)*BV$9)</f>
        <v>15.4243539998961</v>
      </c>
      <c r="FI91" s="0" t="n">
        <f aca="false">IF(BW$9=0,0,(SIN(BW$12)*COS($E91)+SIN($E91)*COS(BW$12))/SIN($E91)*BW$9)</f>
        <v>15.4393554015486</v>
      </c>
      <c r="FJ91" s="0" t="n">
        <f aca="false">IF(BX$9=0,0,(SIN(BX$12)*COS($E91)+SIN($E91)*COS(BX$12))/SIN($E91)*BX$9)</f>
        <v>15.4255298321849</v>
      </c>
      <c r="FK91" s="0" t="n">
        <f aca="false">IF(BY$9=0,0,(SIN(BY$12)*COS($E91)+SIN($E91)*COS(BY$12))/SIN($E91)*BY$9)</f>
        <v>15.3826220938237</v>
      </c>
      <c r="FL91" s="0" t="n">
        <f aca="false">IF(BZ$9=0,0,(SIN(BZ$12)*COS($E91)+SIN($E91)*COS(BZ$12))/SIN($E91)*BZ$9)</f>
        <v>15.3103932746151</v>
      </c>
      <c r="FM91" s="0" t="n">
        <f aca="false">IF(CA$9=0,0,(SIN(CA$12)*COS($E91)+SIN($E91)*COS(CA$12))/SIN($E91)*CA$9)</f>
        <v>15.3520984540161</v>
      </c>
      <c r="FN91" s="0" t="n">
        <f aca="false">IF(CB$9=0,0,(SIN(CB$12)*COS($E91)+SIN($E91)*COS(CB$12))/SIN($E91)*CB$9)</f>
        <v>15.3545916876665</v>
      </c>
      <c r="FO91" s="0" t="n">
        <f aca="false">IF(CC$9=0,0,(SIN(CC$12)*COS($E91)+SIN($E91)*COS(CC$12))/SIN($E91)*CC$9)</f>
        <v>15.3175569996499</v>
      </c>
      <c r="FP91" s="0" t="n">
        <f aca="false">IF(CD$9=0,0,(SIN(CD$12)*COS($E91)+SIN($E91)*COS(CD$12))/SIN($E91)*CD$9)</f>
        <v>15.2407010705184</v>
      </c>
      <c r="FQ91" s="0" t="n">
        <f aca="false">IF(CE$9=0,0,(SIN(CE$12)*COS($E91)+SIN($E91)*COS(CE$12))/SIN($E91)*CE$9)</f>
        <v>15.1237534194246</v>
      </c>
      <c r="FR91" s="0" t="n">
        <f aca="false">IF(CF$9=0,0,(SIN(CF$12)*COS($E91)+SIN($E91)*COS(CF$12))/SIN($E91)*CF$9)</f>
        <v>15.2052931703333</v>
      </c>
      <c r="FS91" s="0" t="n">
        <f aca="false">IF(CG$9=0,0,(SIN(CG$12)*COS($E91)+SIN($E91)*COS(CG$12))/SIN($E91)*CG$9)</f>
        <v>15.2265578310483</v>
      </c>
      <c r="FT91" s="0" t="n">
        <f aca="false">IF(CH$9=0,0,(SIN(CH$12)*COS($E91)+SIN($E91)*COS(CH$12))/SIN($E91)*CH$9)</f>
        <v>15.1871371865685</v>
      </c>
      <c r="FU91" s="0" t="n">
        <f aca="false">IF(CI$9=0,0,(SIN(CI$12)*COS($E91)+SIN($E91)*COS(CI$12))/SIN($E91)*CI$9)</f>
        <v>15.0866565797289</v>
      </c>
      <c r="FV91" s="0" t="n">
        <f aca="false">IF(CJ$9=0,0,(SIN(CJ$12)*COS($E91)+SIN($E91)*COS(CJ$12))/SIN($E91)*CJ$9)</f>
        <v>14.9247771431069</v>
      </c>
      <c r="FW91" s="0" t="n">
        <f aca="false">IF(CK$9=0,0,(SIN(CK$12)*COS($E91)+SIN($E91)*COS(CK$12))/SIN($E91)*CK$9)</f>
        <v>15.1104370173428</v>
      </c>
      <c r="FX91" s="0" t="n">
        <f aca="false">IF(CL$9=0,0,(SIN(CL$12)*COS($E91)+SIN($E91)*COS(CL$12))/SIN($E91)*CL$9)</f>
        <v>15.190040773412</v>
      </c>
      <c r="FY91" s="0" t="n">
        <f aca="false">IF(CM$9=0,0,(SIN(CM$12)*COS($E91)+SIN($E91)*COS(CM$12))/SIN($E91)*CM$9)</f>
        <v>15.1630043107008</v>
      </c>
      <c r="FZ91" s="0" t="n">
        <f aca="false">IF(CN$9=0,0,(SIN(CN$12)*COS($E91)+SIN($E91)*COS(CN$12))/SIN($E91)*CN$9)</f>
        <v>15.0288070864434</v>
      </c>
      <c r="GA91" s="0" t="n">
        <f aca="false">IF(CO$9=0,0,(SIN(CO$12)*COS($E91)+SIN($E91)*COS(CO$12))/SIN($E91)*CO$9)</f>
        <v>14.7869924353557</v>
      </c>
      <c r="GB91" s="0" t="n">
        <f aca="false">IF(CP$9=0,0,(SIN(CP$12)*COS($E91)+SIN($E91)*COS(CP$12))/SIN($E91)*CP$9)</f>
        <v>0</v>
      </c>
      <c r="GC91" s="0" t="n">
        <f aca="false">IF(CQ$9=0,0,(SIN(CQ$12)*COS($E91)+SIN($E91)*COS(CQ$12))/SIN($E91)*CQ$9)</f>
        <v>0</v>
      </c>
    </row>
    <row r="92" customFormat="false" ht="12.8" hidden="true" customHeight="false" outlineLevel="0" collapsed="false">
      <c r="A92" s="0" t="n">
        <f aca="false">MAX($F92:$CQ92)</f>
        <v>50.3981372027314</v>
      </c>
      <c r="B92" s="91" t="n">
        <f aca="false">IF(ISNA(INDEX(vmg!$B$6:$B$151,MATCH($C92,vmg!$F$6:$F$151,0))),IF(ISNA(INDEX(vmg!$B$6:$B$151,MATCH($C92,vmg!$D$6:$D$151,0))),0,INDEX(vmg!$B$6:$B$151,MATCH($C92,vmg!$D$6:$D$151,0))),INDEX(vmg!$B$6:$B$151,MATCH($C92,vmg!$F$6:$F$151,0)))</f>
        <v>60.856</v>
      </c>
      <c r="C92" s="90" t="n">
        <f aca="false">MOD(Best +D92,360)</f>
        <v>161</v>
      </c>
      <c r="D92" s="90" t="n">
        <f aca="false">D91+1</f>
        <v>80</v>
      </c>
      <c r="E92" s="1" t="n">
        <f aca="false">D92*PI()/180</f>
        <v>1.39626340159546</v>
      </c>
      <c r="F92" s="12" t="n">
        <f aca="false">IF(OR(F182=0,CR92=0),0,F182*CR92/(F182+CR92))</f>
        <v>33.79999885756</v>
      </c>
      <c r="G92" s="12" t="n">
        <f aca="false">IF(OR(G182=0,CS92=0),0,G182*CS92/(G182+CS92))</f>
        <v>34.649932905468</v>
      </c>
      <c r="H92" s="12" t="n">
        <f aca="false">IF(OR(H182=0,CT92=0),0,H182*CT92/(H182+CT92))</f>
        <v>35.4563102848043</v>
      </c>
      <c r="I92" s="12" t="n">
        <f aca="false">IF(OR(I182=0,CU92=0),0,I182*CU92/(I182+CU92))</f>
        <v>36.879650284084</v>
      </c>
      <c r="J92" s="12" t="n">
        <f aca="false">IF(OR(J182=0,CV92=0),0,J182*CV92/(J182+CV92))</f>
        <v>38.2285852790332</v>
      </c>
      <c r="K92" s="12" t="n">
        <f aca="false">IF(OR(K182=0,CW92=0),0,K182*CW92/(K182+CW92))</f>
        <v>39.5005145719199</v>
      </c>
      <c r="L92" s="12" t="n">
        <f aca="false">IF(OR(L182=0,CX92=0),0,L182*CX92/(L182+CX92))</f>
        <v>40.693460781892</v>
      </c>
      <c r="M92" s="12" t="n">
        <f aca="false">IF(OR(M182=0,CY92=0),0,M182*CY92/(M182+CY92))</f>
        <v>41.8060484789853</v>
      </c>
      <c r="N92" s="12" t="n">
        <f aca="false">IF(OR(N182=0,CZ92=0),0,N182*CZ92/(N182+CZ92))</f>
        <v>43.8257169210891</v>
      </c>
      <c r="O92" s="12" t="n">
        <f aca="false">IF(OR(O182=0,DA92=0),0,O182*DA92/(O182+DA92))</f>
        <v>45.695784695466</v>
      </c>
      <c r="P92" s="12" t="n">
        <f aca="false">IF(OR(P182=0,DB92=0),0,P182*DB92/(P182+DB92))</f>
        <v>47.4144699673199</v>
      </c>
      <c r="Q92" s="12" t="n">
        <f aca="false">IF(OR(Q182=0,DC92=0),0,Q182*DC92/(Q182+DC92))</f>
        <v>48.9815357581672</v>
      </c>
      <c r="R92" s="12" t="n">
        <f aca="false">IF(OR(R182=0,DD92=0),0,R182*DD92/(R182+DD92))</f>
        <v>50.3981372027314</v>
      </c>
      <c r="S92" s="12" t="n">
        <f aca="false">IF(OR(S182=0,DE92=0),0,S182*DE92/(S182+DE92))</f>
        <v>47.7507775102877</v>
      </c>
      <c r="T92" s="12" t="n">
        <f aca="false">IF(OR(T182=0,DF92=0),0,T182*DF92/(T182+DF92))</f>
        <v>45.1828038128026</v>
      </c>
      <c r="U92" s="12" t="n">
        <f aca="false">IF(OR(U182=0,DG92=0),0,U182*DG92/(U182+DG92))</f>
        <v>42.6847961107345</v>
      </c>
      <c r="V92" s="12" t="n">
        <f aca="false">IF(OR(V182=0,DH92=0),0,V182*DH92/(V182+DH92))</f>
        <v>40.2480361782645</v>
      </c>
      <c r="W92" s="12" t="n">
        <f aca="false">IF(OR(W182=0,DI92=0),0,W182*DI92/(W182+DI92))</f>
        <v>37.864386866944</v>
      </c>
      <c r="X92" s="12" t="n">
        <f aca="false">IF(OR(X182=0,DJ92=0),0,X182*DJ92/(X182+DJ92))</f>
        <v>36.2625802687472</v>
      </c>
      <c r="Y92" s="12" t="n">
        <f aca="false">IF(OR(Y182=0,DK92=0),0,Y182*DK92/(Y182+DK92))</f>
        <v>34.6954608241956</v>
      </c>
      <c r="Z92" s="12" t="n">
        <f aca="false">IF(OR(Z182=0,DL92=0),0,Z182*DL92/(Z182+DL92))</f>
        <v>33.1600911513218</v>
      </c>
      <c r="AA92" s="12" t="n">
        <f aca="false">IF(OR(AA182=0,DM92=0),0,AA182*DM92/(AA182+DM92))</f>
        <v>31.6537193521691</v>
      </c>
      <c r="AB92" s="12" t="n">
        <f aca="false">IF(OR(AB182=0,DN92=0),0,AB182*DN92/(AB182+DN92))</f>
        <v>30.1737569770267</v>
      </c>
      <c r="AC92" s="12" t="n">
        <f aca="false">IF(OR(AC182=0,DO92=0),0,AC182*DO92/(AC182+DO92))</f>
        <v>29.1067493151475</v>
      </c>
      <c r="AD92" s="12" t="n">
        <f aca="false">IF(OR(AD182=0,DP92=0),0,AD182*DP92/(AD182+DP92))</f>
        <v>28.0579651030954</v>
      </c>
      <c r="AE92" s="12" t="n">
        <f aca="false">IF(OR(AE182=0,DQ92=0),0,AE182*DQ92/(AE182+DQ92))</f>
        <v>27.0263806896529</v>
      </c>
      <c r="AF92" s="12" t="n">
        <f aca="false">IF(OR(AF182=0,DR92=0),0,AF182*DR92/(AF182+DR92))</f>
        <v>26.0110361430357</v>
      </c>
      <c r="AG92" s="12" t="n">
        <f aca="false">IF(OR(AG182=0,DS92=0),0,AG182*DS92/(AG182+DS92))</f>
        <v>25.0110304244282</v>
      </c>
      <c r="AH92" s="12" t="n">
        <f aca="false">IF(OR(AH182=0,DT92=0),0,AH182*DT92/(AH182+DT92))</f>
        <v>24.2129620903585</v>
      </c>
      <c r="AI92" s="12" t="n">
        <f aca="false">IF(OR(AI182=0,DU92=0),0,AI182*DU92/(AI182+DU92))</f>
        <v>23.4262515488639</v>
      </c>
      <c r="AJ92" s="12" t="n">
        <f aca="false">IF(OR(AJ182=0,DV92=0),0,AJ182*DV92/(AJ182+DV92))</f>
        <v>22.6504826251462</v>
      </c>
      <c r="AK92" s="12" t="n">
        <f aca="false">IF(OR(AK182=0,DW92=0),0,AK182*DW92/(AK182+DW92))</f>
        <v>21.8852677038094</v>
      </c>
      <c r="AL92" s="12" t="n">
        <f aca="false">IF(OR(AL182=0,DX92=0),0,AL182*DX92/(AL182+DX92))</f>
        <v>21.1302463843902</v>
      </c>
      <c r="AM92" s="12" t="n">
        <f aca="false">IF(OR(AM182=0,DY92=0),0,AM182*DY92/(AM182+DY92))</f>
        <v>20.5050922674048</v>
      </c>
      <c r="AN92" s="12" t="n">
        <f aca="false">IF(OR(AN182=0,DZ92=0),0,AN182*DZ92/(AN182+DZ92))</f>
        <v>19.8876362404758</v>
      </c>
      <c r="AO92" s="12" t="n">
        <f aca="false">IF(OR(AO182=0,EA92=0),0,AO182*EA92/(AO182+EA92))</f>
        <v>19.277720355672</v>
      </c>
      <c r="AP92" s="12" t="n">
        <f aca="false">IF(OR(AP182=0,EB92=0),0,AP182*EB92/(AP182+EB92))</f>
        <v>18.6752009620274</v>
      </c>
      <c r="AQ92" s="12" t="n">
        <f aca="false">IF(OR(AQ182=0,EC92=0),0,AQ182*EC92/(AQ182+EC92))</f>
        <v>18.0799483503744</v>
      </c>
      <c r="AR92" s="12" t="n">
        <f aca="false">IF(OR(AR182=0,ED92=0),0,AR182*ED92/(AR182+ED92))</f>
        <v>17.6062989564298</v>
      </c>
      <c r="AS92" s="12" t="n">
        <f aca="false">IF(OR(AS182=0,EE92=0),0,AS182*EE92/(AS182+EE92))</f>
        <v>17.1374182836392</v>
      </c>
      <c r="AT92" s="12" t="n">
        <f aca="false">IF(OR(AT182=0,EF92=0),0,AT182*EF92/(AT182+EF92))</f>
        <v>16.6732803150925</v>
      </c>
      <c r="AU92" s="12" t="n">
        <f aca="false">IF(OR(AU182=0,EG92=0),0,AU182*EG92/(AU182+EG92))</f>
        <v>16.2138646443659</v>
      </c>
      <c r="AV92" s="12" t="n">
        <f aca="false">IF(OR(AV182=0,EH92=0),0,AV182*EH92/(AV182+EH92))</f>
        <v>15.7591564435298</v>
      </c>
      <c r="AW92" s="12" t="n">
        <f aca="false">IF(OR(AW182=0,EI92=0),0,AW182*EI92/(AW182+EI92))</f>
        <v>15.337151990148</v>
      </c>
      <c r="AX92" s="12" t="n">
        <f aca="false">IF(OR(AX182=0,EJ92=0),0,AX182*EJ92/(AX182+EJ92))</f>
        <v>14.9191595390104</v>
      </c>
      <c r="AY92" s="12" t="n">
        <f aca="false">IF(OR(AY182=0,EK92=0),0,AY182*EK92/(AY182+EK92))</f>
        <v>14.5051877144363</v>
      </c>
      <c r="AZ92" s="12" t="n">
        <f aca="false">IF(OR(AZ182=0,EL92=0),0,AZ182*EL92/(AZ182+EL92))</f>
        <v>14.0952491235035</v>
      </c>
      <c r="BA92" s="12" t="n">
        <f aca="false">IF(OR(BA182=0,EM92=0),0,BA182*EM92/(BA182+EM92))</f>
        <v>13.6893603735402</v>
      </c>
      <c r="BB92" s="12" t="n">
        <f aca="false">IF(OR(BB182=0,EN92=0),0,BB182*EN92/(BB182+EN92))</f>
        <v>13.3359346288658</v>
      </c>
      <c r="BC92" s="12" t="n">
        <f aca="false">IF(OR(BC182=0,EO92=0),0,BC182*EO92/(BC182+EO92))</f>
        <v>12.985229258862</v>
      </c>
      <c r="BD92" s="12" t="n">
        <f aca="false">IF(OR(BD182=0,EP92=0),0,BD182*EP92/(BD182+EP92))</f>
        <v>12.6372746265608</v>
      </c>
      <c r="BE92" s="12" t="n">
        <f aca="false">IF(OR(BE182=0,EQ92=0),0,BE182*EQ92/(BE182+EQ92))</f>
        <v>12.2921028288034</v>
      </c>
      <c r="BF92" s="12" t="n">
        <f aca="false">IF(OR(BF182=0,ER92=0),0,BF182*ER92/(BF182+ER92))</f>
        <v>11.9497477331074</v>
      </c>
      <c r="BG92" s="12" t="n">
        <f aca="false">IF(OR(BG182=0,ES92=0),0,BG182*ES92/(BG182+ES92))</f>
        <v>11.8656785285731</v>
      </c>
      <c r="BH92" s="12" t="n">
        <f aca="false">IF(OR(BH182=0,ET92=0),0,BH182*ET92/(BH182+ET92))</f>
        <v>11.7731250950752</v>
      </c>
      <c r="BI92" s="12" t="n">
        <f aca="false">IF(OR(BI182=0,EU92=0),0,BI182*EU92/(BI182+EU92))</f>
        <v>11.672187365366</v>
      </c>
      <c r="BJ92" s="12" t="n">
        <f aca="false">IF(OR(BJ182=0,EV92=0),0,BJ182*EV92/(BJ182+EV92))</f>
        <v>11.5629670960988</v>
      </c>
      <c r="BK92" s="12" t="n">
        <f aca="false">IF(OR(BK182=0,EW92=0),0,BK182*EW92/(BK182+EW92))</f>
        <v>11.4455675208178</v>
      </c>
      <c r="BL92" s="12" t="n">
        <f aca="false">IF(OR(BL182=0,EX92=0),0,BL182*EX92/(BL182+EX92))</f>
        <v>11.3992919375295</v>
      </c>
      <c r="BM92" s="12" t="n">
        <f aca="false">IF(OR(BM182=0,EY92=0),0,BM182*EY92/(BM182+EY92))</f>
        <v>11.3398281427683</v>
      </c>
      <c r="BN92" s="12" t="n">
        <f aca="false">IF(OR(BN182=0,EZ92=0),0,BN182*EZ92/(BN182+EZ92))</f>
        <v>11.2673963415378</v>
      </c>
      <c r="BO92" s="12" t="n">
        <f aca="false">IF(OR(BO182=0,FA92=0),0,BO182*FA92/(BO182+FA92))</f>
        <v>11.1822189843536</v>
      </c>
      <c r="BP92" s="12" t="n">
        <f aca="false">IF(OR(BP182=0,FB92=0),0,BP182*FB92/(BP182+FB92))</f>
        <v>11.084519925154</v>
      </c>
      <c r="BQ92" s="12" t="n">
        <f aca="false">IF(OR(BQ182=0,FC92=0),0,BQ182*FC92/(BQ182+FC92))</f>
        <v>11.0073221789754</v>
      </c>
      <c r="BR92" s="12" t="n">
        <f aca="false">IF(OR(BR182=0,FD92=0),0,BR182*FD92/(BR182+FD92))</f>
        <v>10.915461961504</v>
      </c>
      <c r="BS92" s="12" t="n">
        <f aca="false">IF(OR(BS182=0,FE92=0),0,BS182*FE92/(BS182+FE92))</f>
        <v>10.8092453374337</v>
      </c>
      <c r="BT92" s="12" t="n">
        <f aca="false">IF(OR(BT182=0,FF92=0),0,BT182*FF92/(BT182+FF92))</f>
        <v>10.6889763732641</v>
      </c>
      <c r="BU92" s="12" t="n">
        <f aca="false">IF(OR(BU182=0,FG92=0),0,BU182*FG92/(BU182+FG92))</f>
        <v>10.5549562614704</v>
      </c>
      <c r="BV92" s="12" t="n">
        <f aca="false">IF(OR(BV182=0,FH92=0),0,BV182*FH92/(BV182+FH92))</f>
        <v>10.4602181699486</v>
      </c>
      <c r="BW92" s="12" t="n">
        <f aca="false">IF(OR(BW182=0,FI92=0),0,BW182*FI92/(BW182+FI92))</f>
        <v>10.3473974152915</v>
      </c>
      <c r="BX92" s="12" t="n">
        <f aca="false">IF(OR(BX182=0,FJ92=0),0,BX182*FJ92/(BX182+FJ92))</f>
        <v>10.2169861278886</v>
      </c>
      <c r="BY92" s="12" t="n">
        <f aca="false">IF(OR(BY182=0,FK92=0),0,BY182*FK92/(BY182+FK92))</f>
        <v>10.0694654283181</v>
      </c>
      <c r="BZ92" s="12" t="n">
        <f aca="false">IF(OR(BZ182=0,FL92=0),0,BZ182*FL92/(BZ182+FL92))</f>
        <v>9.90530451698425</v>
      </c>
      <c r="CA92" s="12" t="n">
        <f aca="false">IF(OR(CA182=0,FM92=0),0,CA182*FM92/(CA182+FM92))</f>
        <v>9.78562938376688</v>
      </c>
      <c r="CB92" s="12" t="n">
        <f aca="false">IF(OR(CB182=0,FN92=0),0,CB182*FN92/(CB182+FN92))</f>
        <v>9.64331337503426</v>
      </c>
      <c r="CC92" s="12" t="n">
        <f aca="false">IF(OR(CC182=0,FO92=0),0,CC182*FO92/(CC182+FO92))</f>
        <v>9.47916444401322</v>
      </c>
      <c r="CD92" s="12" t="n">
        <f aca="false">IF(OR(CD182=0,FP92=0),0,CD182*FP92/(CD182+FP92))</f>
        <v>9.29395824324975</v>
      </c>
      <c r="CE92" s="12" t="n">
        <f aca="false">IF(OR(CE182=0,FQ92=0),0,CE182*FQ92/(CE182+FQ92))</f>
        <v>9.08843790068584</v>
      </c>
      <c r="CF92" s="12" t="n">
        <f aca="false">IF(OR(CF182=0,FR92=0),0,CF182*FR92/(CF182+FR92))</f>
        <v>8.95043364563587</v>
      </c>
      <c r="CG92" s="12" t="n">
        <f aca="false">IF(OR(CG182=0,FS92=0),0,CG182*FS92/(CG182+FS92))</f>
        <v>8.7808969987498</v>
      </c>
      <c r="CH92" s="12" t="n">
        <f aca="false">IF(OR(CH182=0,FT92=0),0,CH182*FT92/(CH182+FT92))</f>
        <v>8.58142800039258</v>
      </c>
      <c r="CI92" s="12" t="n">
        <f aca="false">IF(OR(CI182=0,FU92=0),0,CI182*FU92/(CI182+FU92))</f>
        <v>8.35352322717026</v>
      </c>
      <c r="CJ92" s="12" t="n">
        <f aca="false">IF(OR(CJ182=0,FV92=0),0,CJ182*FV92/(CJ182+FV92))</f>
        <v>8.09858055680809</v>
      </c>
      <c r="CK92" s="12" t="n">
        <f aca="false">IF(OR(CK182=0,FW92=0),0,CK182*FW92/(CK182+FW92))</f>
        <v>7.93914934198272</v>
      </c>
      <c r="CL92" s="12" t="n">
        <f aca="false">IF(OR(CL182=0,FX92=0),0,CL182*FX92/(CL182+FX92))</f>
        <v>7.73129212054795</v>
      </c>
      <c r="CM92" s="12" t="n">
        <f aca="false">IF(OR(CM182=0,FY92=0),0,CM182*FY92/(CM182+FY92))</f>
        <v>7.47883113599591</v>
      </c>
      <c r="CN92" s="12" t="n">
        <f aca="false">IF(OR(CN182=0,FZ92=0),0,CN182*FZ92/(CN182+FZ92))</f>
        <v>7.18518684899378</v>
      </c>
      <c r="CO92" s="12" t="n">
        <f aca="false">IF(OR(CO182=0,GA92=0),0,CO182*GA92/(CO182+GA92))</f>
        <v>6.85342127994541</v>
      </c>
      <c r="CP92" s="12" t="n">
        <f aca="false">IF(OR(CP182=0,GB92=0),0,CP182*GB92/(CP182+GB92))</f>
        <v>0</v>
      </c>
      <c r="CQ92" s="12" t="n">
        <f aca="false">IF(OR(CQ182=0,GC92=0),0,CQ182*GC92/(CQ182+GC92))</f>
        <v>0</v>
      </c>
      <c r="CR92" s="0" t="n">
        <f aca="false">IF(F$9=0,0,(SIN(F$12)*COS($E92)+SIN($E92)*COS(F$12))/SIN($E92)*F$9)</f>
        <v>33.8</v>
      </c>
      <c r="CS92" s="0" t="n">
        <f aca="false">IF(G$9=0,0,(SIN(G$12)*COS($E92)+SIN($E92)*COS(G$12))/SIN($E92)*G$9)</f>
        <v>35.0020833826062</v>
      </c>
      <c r="CT92" s="0" t="n">
        <f aca="false">IF(H$9=0,0,(SIN(H$12)*COS($E92)+SIN($E92)*COS(H$12))/SIN($E92)*H$9)</f>
        <v>36.1996037964321</v>
      </c>
      <c r="CU92" s="0" t="n">
        <f aca="false">IF(I$9=0,0,(SIN(I$12)*COS($E92)+SIN($E92)*COS(I$12))/SIN($E92)*I$9)</f>
        <v>38.0970239290723</v>
      </c>
      <c r="CV92" s="0" t="n">
        <f aca="false">IF(J$9=0,0,(SIN(J$12)*COS($E92)+SIN($E92)*COS(J$12))/SIN($E92)*J$9)</f>
        <v>39.9906143469358</v>
      </c>
      <c r="CW92" s="0" t="n">
        <f aca="false">IF(K$9=0,0,(SIN(K$12)*COS($E92)+SIN($E92)*COS(K$12))/SIN($E92)*K$9)</f>
        <v>41.8786919323603</v>
      </c>
      <c r="CX92" s="0" t="n">
        <f aca="false">IF(L$9=0,0,(SIN(L$12)*COS($E92)+SIN($E92)*COS(L$12))/SIN($E92)*L$9)</f>
        <v>43.7595732155961</v>
      </c>
      <c r="CY92" s="0" t="n">
        <f aca="false">IF(M$9=0,0,(SIN(M$12)*COS($E92)+SIN($E92)*COS(M$12))/SIN($E92)*M$9)</f>
        <v>45.6315752252194</v>
      </c>
      <c r="CZ92" s="0" t="n">
        <f aca="false">IF(N$9=0,0,(SIN(N$12)*COS($E92)+SIN($E92)*COS(N$12))/SIN($E92)*N$9)</f>
        <v>48.7107859886253</v>
      </c>
      <c r="DA92" s="0" t="n">
        <f aca="false">IF(O$9=0,0,(SIN(O$12)*COS($E92)+SIN($E92)*COS(O$12))/SIN($E92)*O$9)</f>
        <v>51.7788698322157</v>
      </c>
      <c r="DB92" s="0" t="n">
        <f aca="false">IF(P$9=0,0,(SIN(P$12)*COS($E92)+SIN($E92)*COS(P$12))/SIN($E92)*P$9)</f>
        <v>54.8330370418303</v>
      </c>
      <c r="DC92" s="0" t="n">
        <f aca="false">IF(Q$9=0,0,(SIN(Q$12)*COS($E92)+SIN($E92)*COS(Q$12))/SIN($E92)*Q$9)</f>
        <v>57.8705015771823</v>
      </c>
      <c r="DD92" s="0" t="n">
        <f aca="false">IF(R$9=0,0,(SIN(R$12)*COS($E92)+SIN($E92)*COS(R$12))/SIN($E92)*R$9)</f>
        <v>60.8884824857816</v>
      </c>
      <c r="DE92" s="0" t="n">
        <f aca="false">IF(S$9=0,0,(SIN(S$12)*COS($E92)+SIN($E92)*COS(S$12))/SIN($E92)*S$9)</f>
        <v>58.0028022862789</v>
      </c>
      <c r="DF92" s="0" t="n">
        <f aca="false">IF(T$9=0,0,(SIN(T$12)*COS($E92)+SIN($E92)*COS(T$12))/SIN($E92)*T$9)</f>
        <v>55.1046477529729</v>
      </c>
      <c r="DG92" s="0" t="n">
        <f aca="false">IF(U$9=0,0,(SIN(U$12)*COS($E92)+SIN($E92)*COS(U$12))/SIN($E92)*U$9)</f>
        <v>52.1966305243912</v>
      </c>
      <c r="DH92" s="0" t="n">
        <f aca="false">IF(V$9=0,0,(SIN(V$12)*COS($E92)+SIN($E92)*COS(V$12))/SIN($E92)*V$9)</f>
        <v>49.2813631346078</v>
      </c>
      <c r="DI92" s="0" t="n">
        <f aca="false">IF(W$9=0,0,(SIN(W$12)*COS($E92)+SIN($E92)*COS(W$12))/SIN($E92)*W$9)</f>
        <v>46.3614576914636</v>
      </c>
      <c r="DJ92" s="0" t="n">
        <f aca="false">IF(X$9=0,0,(SIN(X$12)*COS($E92)+SIN($E92)*COS(X$12))/SIN($E92)*X$9)</f>
        <v>44.5456235606096</v>
      </c>
      <c r="DK92" s="0" t="n">
        <f aca="false">IF(Y$9=0,0,(SIN(Y$12)*COS($E92)+SIN($E92)*COS(Y$12))/SIN($E92)*Y$9)</f>
        <v>42.7246060773359</v>
      </c>
      <c r="DL92" s="0" t="n">
        <f aca="false">IF(Z$9=0,0,(SIN(Z$12)*COS($E92)+SIN($E92)*COS(Z$12))/SIN($E92)*Z$9)</f>
        <v>40.9000000000001</v>
      </c>
      <c r="DM92" s="0" t="n">
        <f aca="false">IF(AA$9=0,0,(SIN(AA$12)*COS($E92)+SIN($E92)*COS(AA$12))/SIN($E92)*AA$9)</f>
        <v>39.0733983089098</v>
      </c>
      <c r="DN92" s="0" t="n">
        <f aca="false">IF(AB$9=0,0,(SIN(AB$12)*COS($E92)+SIN($E92)*COS(AB$12))/SIN($E92)*AB$9)</f>
        <v>37.2463914051488</v>
      </c>
      <c r="DO92" s="0" t="n">
        <f aca="false">IF(AC$9=0,0,(SIN(AC$12)*COS($E92)+SIN($E92)*COS(AC$12))/SIN($E92)*AC$9)</f>
        <v>36.0142070873227</v>
      </c>
      <c r="DP92" s="0" t="n">
        <f aca="false">IF(AD$9=0,0,(SIN(AD$12)*COS($E92)+SIN($E92)*COS(AD$12))/SIN($E92)*AD$9)</f>
        <v>34.7798227956458</v>
      </c>
      <c r="DQ92" s="0" t="n">
        <f aca="false">IF(AE$9=0,0,(SIN(AE$12)*COS($E92)+SIN($E92)*COS(AE$12))/SIN($E92)*AE$9)</f>
        <v>33.5442761879604</v>
      </c>
      <c r="DR92" s="0" t="n">
        <f aca="false">IF(AF$9=0,0,(SIN(AF$12)*COS($E92)+SIN($E92)*COS(AF$12))/SIN($E92)*AF$9)</f>
        <v>32.3086024030966</v>
      </c>
      <c r="DS92" s="0" t="n">
        <f aca="false">IF(AG$9=0,0,(SIN(AG$12)*COS($E92)+SIN($E92)*COS(AG$12))/SIN($E92)*AG$9)</f>
        <v>31.0738335448887</v>
      </c>
      <c r="DT92" s="0" t="n">
        <f aca="false">IF(AH$9=0,0,(SIN(AH$12)*COS($E92)+SIN($E92)*COS(AH$12))/SIN($E92)*AH$9)</f>
        <v>30.1307165968676</v>
      </c>
      <c r="DU92" s="0" t="n">
        <f aca="false">IF(AI$9=0,0,(SIN(AI$12)*COS($E92)+SIN($E92)*COS(AI$12))/SIN($E92)*AI$9)</f>
        <v>29.1871836003539</v>
      </c>
      <c r="DV92" s="0" t="n">
        <f aca="false">IF(AJ$9=0,0,(SIN(AJ$12)*COS($E92)+SIN($E92)*COS(AJ$12))/SIN($E92)*AJ$9)</f>
        <v>28.2439912665047</v>
      </c>
      <c r="DW92" s="0" t="n">
        <f aca="false">IF(AK$9=0,0,(SIN(AK$12)*COS($E92)+SIN($E92)*COS(AK$12))/SIN($E92)*AK$9)</f>
        <v>27.301893390746</v>
      </c>
      <c r="DX92" s="0" t="n">
        <f aca="false">IF(AL$9=0,0,(SIN(AL$12)*COS($E92)+SIN($E92)*COS(AL$12))/SIN($E92)*AL$9)</f>
        <v>26.3616404810618</v>
      </c>
      <c r="DY92" s="0" t="n">
        <f aca="false">IF(AM$9=0,0,(SIN(AM$12)*COS($E92)+SIN($E92)*COS(AM$12))/SIN($E92)*AM$9)</f>
        <v>25.6109204130974</v>
      </c>
      <c r="DZ92" s="0" t="n">
        <f aca="false">IF(AN$9=0,0,(SIN(AN$12)*COS($E92)+SIN($E92)*COS(AN$12))/SIN($E92)*AN$9)</f>
        <v>24.8607082853848</v>
      </c>
      <c r="EA92" s="0" t="n">
        <f aca="false">IF(AO$9=0,0,(SIN(AO$12)*COS($E92)+SIN($E92)*COS(AO$12))/SIN($E92)*AO$9)</f>
        <v>24.1115729925269</v>
      </c>
      <c r="EB92" s="0" t="n">
        <f aca="false">IF(AP$9=0,0,(SIN(AP$12)*COS($E92)+SIN($E92)*COS(AP$12))/SIN($E92)*AP$9)</f>
        <v>23.3640804663461</v>
      </c>
      <c r="EC92" s="0" t="n">
        <f aca="false">IF(AQ$9=0,0,(SIN(AQ$12)*COS($E92)+SIN($E92)*COS(AQ$12))/SIN($E92)*AQ$9)</f>
        <v>22.6187934006173</v>
      </c>
      <c r="ED92" s="0" t="n">
        <f aca="false">IF(AR$9=0,0,(SIN(AR$12)*COS($E92)+SIN($E92)*COS(AR$12))/SIN($E92)*AR$9)</f>
        <v>22.0555846741596</v>
      </c>
      <c r="EE92" s="0" t="n">
        <f aca="false">IF(AS$9=0,0,(SIN(AS$12)*COS($E92)+SIN($E92)*COS(AS$12))/SIN($E92)*AS$9)</f>
        <v>21.4923134469993</v>
      </c>
      <c r="EF92" s="0" t="n">
        <f aca="false">IF(AT$9=0,0,(SIN(AT$12)*COS($E92)+SIN($E92)*COS(AT$12))/SIN($E92)*AT$9)</f>
        <v>20.9293687494093</v>
      </c>
      <c r="EG92" s="0" t="n">
        <f aca="false">IF(AU$9=0,0,(SIN(AU$12)*COS($E92)+SIN($E92)*COS(AU$12))/SIN($E92)*AU$9)</f>
        <v>20.367137418526</v>
      </c>
      <c r="EH92" s="0" t="n">
        <f aca="false">IF(AV$9=0,0,(SIN(AV$12)*COS($E92)+SIN($E92)*COS(AV$12))/SIN($E92)*AV$9)</f>
        <v>19.8060039149144</v>
      </c>
      <c r="EI92" s="0" t="n">
        <f aca="false">IF(AW$9=0,0,(SIN(AW$12)*COS($E92)+SIN($E92)*COS(AW$12))/SIN($E92)*AW$9)</f>
        <v>19.2906337780063</v>
      </c>
      <c r="EJ92" s="0" t="n">
        <f aca="false">IF(AX$9=0,0,(SIN(AX$12)*COS($E92)+SIN($E92)*COS(AX$12))/SIN($E92)*AX$9)</f>
        <v>18.7761052466435</v>
      </c>
      <c r="EK92" s="0" t="n">
        <f aca="false">IF(AY$9=0,0,(SIN(AY$12)*COS($E92)+SIN($E92)*COS(AY$12))/SIN($E92)*AY$9)</f>
        <v>18.2627545623985</v>
      </c>
      <c r="EL92" s="0" t="n">
        <f aca="false">IF(AZ$9=0,0,(SIN(AZ$12)*COS($E92)+SIN($E92)*COS(AZ$12))/SIN($E92)*AZ$9)</f>
        <v>17.7509155070972</v>
      </c>
      <c r="EM92" s="0" t="n">
        <f aca="false">IF(BA$9=0,0,(SIN(BA$12)*COS($E92)+SIN($E92)*COS(BA$12))/SIN($E92)*BA$9)</f>
        <v>17.2409192471041</v>
      </c>
      <c r="EN92" s="0" t="n">
        <f aca="false">IF(BB$9=0,0,(SIN(BB$12)*COS($E92)+SIN($E92)*COS(BB$12))/SIN($E92)*BB$9)</f>
        <v>16.8099102196699</v>
      </c>
      <c r="EO92" s="0" t="n">
        <f aca="false">IF(BC$9=0,0,(SIN(BC$12)*COS($E92)+SIN($E92)*COS(BC$12))/SIN($E92)*BC$9)</f>
        <v>16.3792796377396</v>
      </c>
      <c r="EP92" s="0" t="n">
        <f aca="false">IF(BD$9=0,0,(SIN(BD$12)*COS($E92)+SIN($E92)*COS(BD$12))/SIN($E92)*BD$9)</f>
        <v>15.949280672973</v>
      </c>
      <c r="EQ92" s="0" t="n">
        <f aca="false">IF(BE$9=0,0,(SIN(BE$12)*COS($E92)+SIN($E92)*COS(BE$12))/SIN($E92)*BE$9)</f>
        <v>15.5201645924513</v>
      </c>
      <c r="ER92" s="0" t="n">
        <f aca="false">IF(BF$9=0,0,(SIN(BF$12)*COS($E92)+SIN($E92)*COS(BF$12))/SIN($E92)*BF$9)</f>
        <v>15.0921806454987</v>
      </c>
      <c r="ES92" s="0" t="n">
        <f aca="false">IF(BG$9=0,0,(SIN(BG$12)*COS($E92)+SIN($E92)*COS(BG$12))/SIN($E92)*BG$9)</f>
        <v>15.0755110299027</v>
      </c>
      <c r="ET92" s="0" t="n">
        <f aca="false">IF(BH$9=0,0,(SIN(BH$12)*COS($E92)+SIN($E92)*COS(BH$12))/SIN($E92)*BH$9)</f>
        <v>15.0469975908004</v>
      </c>
      <c r="EU92" s="0" t="n">
        <f aca="false">IF(BI$9=0,0,(SIN(BI$12)*COS($E92)+SIN($E92)*COS(BI$12))/SIN($E92)*BI$9)</f>
        <v>15.0065143999894</v>
      </c>
      <c r="EV92" s="0" t="n">
        <f aca="false">IF(BJ$9=0,0,(SIN(BJ$12)*COS($E92)+SIN($E92)*COS(BJ$12))/SIN($E92)*BJ$9)</f>
        <v>14.953941425305</v>
      </c>
      <c r="EW92" s="0" t="n">
        <f aca="false">IF(BK$9=0,0,(SIN(BK$12)*COS($E92)+SIN($E92)*COS(BK$12))/SIN($E92)*BK$9)</f>
        <v>14.8891646075029</v>
      </c>
      <c r="EX92" s="0" t="n">
        <f aca="false">IF(BL$9=0,0,(SIN(BL$12)*COS($E92)+SIN($E92)*COS(BL$12))/SIN($E92)*BL$9)</f>
        <v>14.9479665395287</v>
      </c>
      <c r="EY92" s="0" t="n">
        <f aca="false">IF(BM$9=0,0,(SIN(BM$12)*COS($E92)+SIN($E92)*COS(BM$12))/SIN($E92)*BM$9)</f>
        <v>14.9890454326099</v>
      </c>
      <c r="EZ92" s="0" t="n">
        <f aca="false">IF(BN$9=0,0,(SIN(BN$12)*COS($E92)+SIN($E92)*COS(BN$12))/SIN($E92)*BN$9)</f>
        <v>15.0121838273213</v>
      </c>
      <c r="FA92" s="0" t="n">
        <f aca="false">IF(BO$9=0,0,(SIN(BO$12)*COS($E92)+SIN($E92)*COS(BO$12))/SIN($E92)*BO$9)</f>
        <v>15.0171738031473</v>
      </c>
      <c r="FB92" s="0" t="n">
        <f aca="false">IF(BP$9=0,0,(SIN(BP$12)*COS($E92)+SIN($E92)*COS(BP$12))/SIN($E92)*BP$9)</f>
        <v>15.0038171030044</v>
      </c>
      <c r="FC92" s="0" t="n">
        <f aca="false">IF(BQ$9=0,0,(SIN(BQ$12)*COS($E92)+SIN($E92)*COS(BQ$12))/SIN($E92)*BQ$9)</f>
        <v>15.0330351525542</v>
      </c>
      <c r="FD92" s="0" t="n">
        <f aca="false">IF(BR$9=0,0,(SIN(BR$12)*COS($E92)+SIN($E92)*COS(BR$12))/SIN($E92)*BR$9)</f>
        <v>15.0406902387443</v>
      </c>
      <c r="FE92" s="0" t="n">
        <f aca="false">IF(BS$9=0,0,(SIN(BS$12)*COS($E92)+SIN($E92)*COS(BS$12))/SIN($E92)*BS$9)</f>
        <v>15.0265592574733</v>
      </c>
      <c r="FF92" s="0" t="n">
        <f aca="false">IF(BT$9=0,0,(SIN(BT$12)*COS($E92)+SIN($E92)*COS(BT$12))/SIN($E92)*BT$9)</f>
        <v>14.990430981553</v>
      </c>
      <c r="FG92" s="0" t="n">
        <f aca="false">IF(BU$9=0,0,(SIN(BU$12)*COS($E92)+SIN($E92)*COS(BU$12))/SIN($E92)*BU$9)</f>
        <v>14.9321061907029</v>
      </c>
      <c r="FH92" s="0" t="n">
        <f aca="false">IF(BV$9=0,0,(SIN(BV$12)*COS($E92)+SIN($E92)*COS(BV$12))/SIN($E92)*BV$9)</f>
        <v>14.9590166208821</v>
      </c>
      <c r="FI92" s="0" t="n">
        <f aca="false">IF(BW$9=0,0,(SIN(BW$12)*COS($E92)+SIN($E92)*COS(BW$12))/SIN($E92)*BW$9)</f>
        <v>14.957324307585</v>
      </c>
      <c r="FJ92" s="0" t="n">
        <f aca="false">IF(BX$9=0,0,(SIN(BX$12)*COS($E92)+SIN($E92)*COS(BX$12))/SIN($E92)*BX$9)</f>
        <v>14.9267711947206</v>
      </c>
      <c r="FK92" s="0" t="n">
        <f aca="false">IF(BY$9=0,0,(SIN(BY$12)*COS($E92)+SIN($E92)*COS(BY$12))/SIN($E92)*BY$9)</f>
        <v>14.86711542091</v>
      </c>
      <c r="FL92" s="0" t="n">
        <f aca="false">IF(BZ$9=0,0,(SIN(BZ$12)*COS($E92)+SIN($E92)*COS(BZ$12))/SIN($E92)*BZ$9)</f>
        <v>14.778131469668</v>
      </c>
      <c r="FM92" s="0" t="n">
        <f aca="false">IF(CA$9=0,0,(SIN(CA$12)*COS($E92)+SIN($E92)*COS(CA$12))/SIN($E92)*CA$9)</f>
        <v>14.797908522821</v>
      </c>
      <c r="FN92" s="0" t="n">
        <f aca="false">IF(CB$9=0,0,(SIN(CB$12)*COS($E92)+SIN($E92)*COS(CB$12))/SIN($E92)*CB$9)</f>
        <v>14.7784397806392</v>
      </c>
      <c r="FO92" s="0" t="n">
        <f aca="false">IF(CC$9=0,0,(SIN(CC$12)*COS($E92)+SIN($E92)*COS(CC$12))/SIN($E92)*CC$9)</f>
        <v>14.7194275566659</v>
      </c>
      <c r="FP92" s="0" t="n">
        <f aca="false">IF(CD$9=0,0,(SIN(CD$12)*COS($E92)+SIN($E92)*COS(CD$12))/SIN($E92)*CD$9)</f>
        <v>14.6205968838519</v>
      </c>
      <c r="FQ92" s="0" t="n">
        <f aca="false">IF(CE$9=0,0,(SIN(CE$12)*COS($E92)+SIN($E92)*COS(CE$12))/SIN($E92)*CE$9)</f>
        <v>14.4816956875459</v>
      </c>
      <c r="FR92" s="0" t="n">
        <f aca="false">IF(CF$9=0,0,(SIN(CF$12)*COS($E92)+SIN($E92)*COS(CF$12))/SIN($E92)*CF$9)</f>
        <v>14.5307262505991</v>
      </c>
      <c r="FS92" s="0" t="n">
        <f aca="false">IF(CG$9=0,0,(SIN(CG$12)*COS($E92)+SIN($E92)*COS(CG$12))/SIN($E92)*CG$9)</f>
        <v>14.5194644773277</v>
      </c>
      <c r="FT92" s="0" t="n">
        <f aca="false">IF(CH$9=0,0,(SIN(CH$12)*COS($E92)+SIN($E92)*COS(CH$12))/SIN($E92)*CH$9)</f>
        <v>14.4475283818888</v>
      </c>
      <c r="FU92" s="0" t="n">
        <f aca="false">IF(CI$9=0,0,(SIN(CI$12)*COS($E92)+SIN($E92)*COS(CI$12))/SIN($E92)*CI$9)</f>
        <v>14.3145715951937</v>
      </c>
      <c r="FV92" s="0" t="n">
        <f aca="false">IF(CJ$9=0,0,(SIN(CJ$12)*COS($E92)+SIN($E92)*COS(CJ$12))/SIN($E92)*CJ$9)</f>
        <v>14.1202835825973</v>
      </c>
      <c r="FW92" s="0" t="n">
        <f aca="false">IF(CK$9=0,0,(SIN(CK$12)*COS($E92)+SIN($E92)*COS(CK$12))/SIN($E92)*CK$9)</f>
        <v>14.2503364578178</v>
      </c>
      <c r="FX92" s="0" t="n">
        <f aca="false">IF(CL$9=0,0,(SIN(CL$12)*COS($E92)+SIN($E92)*COS(CL$12))/SIN($E92)*CL$9)</f>
        <v>14.2743648226466</v>
      </c>
      <c r="FY92" s="0" t="n">
        <f aca="false">IF(CM$9=0,0,(SIN(CM$12)*COS($E92)+SIN($E92)*COS(CM$12))/SIN($E92)*CM$9)</f>
        <v>14.1918342872379</v>
      </c>
      <c r="FZ92" s="0" t="n">
        <f aca="false">IF(CN$9=0,0,(SIN(CN$12)*COS($E92)+SIN($E92)*COS(CN$12))/SIN($E92)*CN$9)</f>
        <v>14.0022740550158</v>
      </c>
      <c r="GA92" s="0" t="n">
        <f aca="false">IF(CO$9=0,0,(SIN(CO$12)*COS($E92)+SIN($E92)*COS(CO$12))/SIN($E92)*CO$9)</f>
        <v>13.7052772171512</v>
      </c>
      <c r="GB92" s="0" t="n">
        <f aca="false">IF(CP$9=0,0,(SIN(CP$12)*COS($E92)+SIN($E92)*COS(CP$12))/SIN($E92)*CP$9)</f>
        <v>0</v>
      </c>
      <c r="GC92" s="0" t="n">
        <f aca="false">IF(CQ$9=0,0,(SIN(CQ$12)*COS($E92)+SIN($E92)*COS(CQ$12))/SIN($E92)*CQ$9)</f>
        <v>0</v>
      </c>
    </row>
    <row r="93" customFormat="false" ht="12.8" hidden="true" customHeight="false" outlineLevel="0" collapsed="false">
      <c r="A93" s="0" t="n">
        <f aca="false">MAX($F93:$CQ93)</f>
        <v>50.2984905066467</v>
      </c>
      <c r="B93" s="91" t="n">
        <f aca="false">IF(ISNA(INDEX(vmg!$B$6:$B$151,MATCH($C93,vmg!$F$6:$F$151,0))),IF(ISNA(INDEX(vmg!$B$6:$B$151,MATCH($C93,vmg!$D$6:$D$151,0))),0,INDEX(vmg!$B$6:$B$151,MATCH($C93,vmg!$D$6:$D$151,0))),INDEX(vmg!$B$6:$B$151,MATCH($C93,vmg!$F$6:$F$151,0)))</f>
        <v>61.284</v>
      </c>
      <c r="C93" s="90" t="n">
        <f aca="false">MOD(Best +D93,360)</f>
        <v>162</v>
      </c>
      <c r="D93" s="90" t="n">
        <f aca="false">D92+1</f>
        <v>81</v>
      </c>
      <c r="E93" s="1" t="n">
        <f aca="false">D93*PI()/180</f>
        <v>1.41371669411541</v>
      </c>
      <c r="F93" s="12" t="n">
        <f aca="false">IF(OR(F183=0,CR93=0),0,F183*CR93/(F183+CR93))</f>
        <v>33.79999885756</v>
      </c>
      <c r="G93" s="12" t="n">
        <f aca="false">IF(OR(G183=0,CS93=0),0,G183*CS93/(G183+CS93))</f>
        <v>34.6425577637146</v>
      </c>
      <c r="H93" s="12" t="n">
        <f aca="false">IF(OR(H183=0,CT93=0),0,H183*CT93/(H183+CT93))</f>
        <v>35.4414204074033</v>
      </c>
      <c r="I93" s="12" t="n">
        <f aca="false">IF(OR(I183=0,CU93=0),0,I183*CU93/(I183+CU93))</f>
        <v>36.8569249654423</v>
      </c>
      <c r="J93" s="12" t="n">
        <f aca="false">IF(OR(J183=0,CV93=0),0,J183*CV93/(J183+CV93))</f>
        <v>38.1978338328491</v>
      </c>
      <c r="K93" s="12" t="n">
        <f aca="false">IF(OR(K183=0,CW93=0),0,K183*CW93/(K183+CW93))</f>
        <v>39.4615901810702</v>
      </c>
      <c r="L93" s="12" t="n">
        <f aca="false">IF(OR(L183=0,CX93=0),0,L183*CX93/(L183+CX93))</f>
        <v>40.6462538570097</v>
      </c>
      <c r="M93" s="12" t="n">
        <f aca="false">IF(OR(M183=0,CY93=0),0,M183*CY93/(M183+CY93))</f>
        <v>41.7504802638106</v>
      </c>
      <c r="N93" s="12" t="n">
        <f aca="false">IF(OR(N183=0,CZ93=0),0,N183*CZ93/(N183+CZ93))</f>
        <v>43.7612361080452</v>
      </c>
      <c r="O93" s="12" t="n">
        <f aca="false">IF(OR(O183=0,DA93=0),0,O183*DA93/(O183+DA93))</f>
        <v>45.622408604256</v>
      </c>
      <c r="P93" s="12" t="n">
        <f aca="false">IF(OR(P183=0,DB93=0),0,P183*DB93/(P183+DB93))</f>
        <v>47.3322546939589</v>
      </c>
      <c r="Q93" s="12" t="n">
        <f aca="false">IF(OR(Q183=0,DC93=0),0,Q183*DC93/(Q183+DC93))</f>
        <v>48.8905604004065</v>
      </c>
      <c r="R93" s="12" t="n">
        <f aca="false">IF(OR(R183=0,DD93=0),0,R183*DD93/(R183+DD93))</f>
        <v>50.2984905066467</v>
      </c>
      <c r="S93" s="12" t="n">
        <f aca="false">IF(OR(S183=0,DE93=0),0,S183*DE93/(S183+DE93))</f>
        <v>47.6439140516902</v>
      </c>
      <c r="T93" s="12" t="n">
        <f aca="false">IF(OR(T183=0,DF93=0),0,T183*DF93/(T183+DF93))</f>
        <v>45.0693627410977</v>
      </c>
      <c r="U93" s="12" t="n">
        <f aca="false">IF(OR(U183=0,DG93=0),0,U183*DG93/(U183+DG93))</f>
        <v>42.5654758271395</v>
      </c>
      <c r="V93" s="12" t="n">
        <f aca="false">IF(OR(V183=0,DH93=0),0,V183*DH93/(V183+DH93))</f>
        <v>40.1235928238526</v>
      </c>
      <c r="W93" s="12" t="n">
        <f aca="false">IF(OR(W183=0,DI93=0),0,W183*DI93/(W183+DI93))</f>
        <v>37.7356345557908</v>
      </c>
      <c r="X93" s="12" t="n">
        <f aca="false">IF(OR(X183=0,DJ93=0),0,X183*DJ93/(X183+DJ93))</f>
        <v>36.1290032235793</v>
      </c>
      <c r="Y93" s="12" t="n">
        <f aca="false">IF(OR(Y183=0,DK93=0),0,Y183*DK93/(Y183+DK93))</f>
        <v>34.5575416720704</v>
      </c>
      <c r="Z93" s="12" t="n">
        <f aca="false">IF(OR(Z183=0,DL93=0),0,Z183*DL93/(Z183+DL93))</f>
        <v>33.0183313343641</v>
      </c>
      <c r="AA93" s="12" t="n">
        <f aca="false">IF(OR(AA183=0,DM93=0),0,AA183*DM93/(AA183+DM93))</f>
        <v>31.5086395213008</v>
      </c>
      <c r="AB93" s="12" t="n">
        <f aca="false">IF(OR(AB183=0,DN93=0),0,AB183*DN93/(AB183+DN93))</f>
        <v>30.0258976982092</v>
      </c>
      <c r="AC93" s="12" t="n">
        <f aca="false">IF(OR(AC183=0,DO93=0),0,AC183*DO93/(AC183+DO93))</f>
        <v>28.9553738964169</v>
      </c>
      <c r="AD93" s="12" t="n">
        <f aca="false">IF(OR(AD183=0,DP93=0),0,AD183*DP93/(AD183+DP93))</f>
        <v>27.9034201993659</v>
      </c>
      <c r="AE93" s="12" t="n">
        <f aca="false">IF(OR(AE183=0,DQ93=0),0,AE183*DQ93/(AE183+DQ93))</f>
        <v>26.8690196903543</v>
      </c>
      <c r="AF93" s="12" t="n">
        <f aca="false">IF(OR(AF183=0,DR93=0),0,AF183*DR93/(AF183+DR93))</f>
        <v>25.8512194732745</v>
      </c>
      <c r="AG93" s="12" t="n">
        <f aca="false">IF(OR(AG183=0,DS93=0),0,AG183*DS93/(AG183+DS93))</f>
        <v>24.8491259098264</v>
      </c>
      <c r="AH93" s="12" t="n">
        <f aca="false">IF(OR(AH183=0,DT93=0),0,AH183*DT93/(AH183+DT93))</f>
        <v>24.0484308133754</v>
      </c>
      <c r="AI93" s="12" t="n">
        <f aca="false">IF(OR(AI183=0,DU93=0),0,AI183*DU93/(AI183+DU93))</f>
        <v>23.2593637961554</v>
      </c>
      <c r="AJ93" s="12" t="n">
        <f aca="false">IF(OR(AJ183=0,DV93=0),0,AJ183*DV93/(AJ183+DV93))</f>
        <v>22.4815117911896</v>
      </c>
      <c r="AK93" s="12" t="n">
        <f aca="false">IF(OR(AK183=0,DW93=0),0,AK183*DW93/(AK183+DW93))</f>
        <v>21.7144904846858</v>
      </c>
      <c r="AL93" s="12" t="n">
        <f aca="false">IF(OR(AL183=0,DX93=0),0,AL183*DX93/(AL183+DX93))</f>
        <v>20.9579429869796</v>
      </c>
      <c r="AM93" s="12" t="n">
        <f aca="false">IF(OR(AM183=0,DY93=0),0,AM183*DY93/(AM183+DY93))</f>
        <v>20.3307597901821</v>
      </c>
      <c r="AN93" s="12" t="n">
        <f aca="false">IF(OR(AN183=0,DZ93=0),0,AN183*DZ93/(AN183+DZ93))</f>
        <v>19.7114886742305</v>
      </c>
      <c r="AO93" s="12" t="n">
        <f aca="false">IF(OR(AO183=0,EA93=0),0,AO183*EA93/(AO183+EA93))</f>
        <v>19.099973119623</v>
      </c>
      <c r="AP93" s="12" t="n">
        <f aca="false">IF(OR(AP183=0,EB93=0),0,AP183*EB93/(AP183+EB93))</f>
        <v>18.496071011163</v>
      </c>
      <c r="AQ93" s="12" t="n">
        <f aca="false">IF(OR(AQ183=0,EC93=0),0,AQ183*EC93/(AQ183+EC93))</f>
        <v>17.899654284735</v>
      </c>
      <c r="AR93" s="12" t="n">
        <f aca="false">IF(OR(AR183=0,ED93=0),0,AR183*ED93/(AR183+ED93))</f>
        <v>17.4241014604542</v>
      </c>
      <c r="AS93" s="12" t="n">
        <f aca="false">IF(OR(AS183=0,EE93=0),0,AS183*EE93/(AS183+EE93))</f>
        <v>16.9534701514803</v>
      </c>
      <c r="AT93" s="12" t="n">
        <f aca="false">IF(OR(AT183=0,EF93=0),0,AT183*EF93/(AT183+EF93))</f>
        <v>16.4877345266475</v>
      </c>
      <c r="AU93" s="12" t="n">
        <f aca="false">IF(OR(AU183=0,EG93=0),0,AU183*EG93/(AU183+EG93))</f>
        <v>16.0268744064471</v>
      </c>
      <c r="AV93" s="12" t="n">
        <f aca="false">IF(OR(AV183=0,EH93=0),0,AV183*EH93/(AV183+EH93))</f>
        <v>15.5708752292999</v>
      </c>
      <c r="AW93" s="12" t="n">
        <f aca="false">IF(OR(AW183=0,EI93=0),0,AW183*EI93/(AW183+EI93))</f>
        <v>15.1474431857451</v>
      </c>
      <c r="AX93" s="12" t="n">
        <f aca="false">IF(OR(AX183=0,EJ93=0),0,AX183*EJ93/(AX183+EJ93))</f>
        <v>14.7281603765212</v>
      </c>
      <c r="AY93" s="12" t="n">
        <f aca="false">IF(OR(AY183=0,EK93=0),0,AY183*EK93/(AY183+EK93))</f>
        <v>14.3130355126433</v>
      </c>
      <c r="AZ93" s="12" t="n">
        <f aca="false">IF(OR(AZ183=0,EL93=0),0,AZ183*EL93/(AZ183+EL93))</f>
        <v>13.9020813119536</v>
      </c>
      <c r="BA93" s="12" t="n">
        <f aca="false">IF(OR(BA183=0,EM93=0),0,BA183*EM93/(BA183+EM93))</f>
        <v>13.4953145144258</v>
      </c>
      <c r="BB93" s="12" t="n">
        <f aca="false">IF(OR(BB183=0,EN93=0),0,BB183*EN93/(BB183+EN93))</f>
        <v>13.1405365952589</v>
      </c>
      <c r="BC93" s="12" t="n">
        <f aca="false">IF(OR(BC183=0,EO93=0),0,BC183*EO93/(BC183+EO93))</f>
        <v>12.7885871194585</v>
      </c>
      <c r="BD93" s="12" t="n">
        <f aca="false">IF(OR(BD183=0,EP93=0),0,BD183*EP93/(BD183+EP93))</f>
        <v>12.4394963001087</v>
      </c>
      <c r="BE93" s="12" t="n">
        <f aca="false">IF(OR(BE183=0,EQ93=0),0,BE183*EQ93/(BE183+EQ93))</f>
        <v>12.0932960938181</v>
      </c>
      <c r="BF93" s="12" t="n">
        <f aca="false">IF(OR(BF183=0,ER93=0),0,BF183*ER93/(BF183+ER93))</f>
        <v>11.7500202358736</v>
      </c>
      <c r="BG93" s="12" t="n">
        <f aca="false">IF(OR(BG183=0,ES93=0),0,BG183*ES93/(BG183+ES93))</f>
        <v>11.6612549199712</v>
      </c>
      <c r="BH93" s="12" t="n">
        <f aca="false">IF(OR(BH183=0,ET93=0),0,BH183*ET93/(BH183+ET93))</f>
        <v>11.5640188641939</v>
      </c>
      <c r="BI93" s="12" t="n">
        <f aca="false">IF(OR(BI183=0,EU93=0),0,BI183*EU93/(BI183+EU93))</f>
        <v>11.4584134740998</v>
      </c>
      <c r="BJ93" s="12" t="n">
        <f aca="false">IF(OR(BJ183=0,EV93=0),0,BJ183*EV93/(BJ183+EV93))</f>
        <v>11.3445419310859</v>
      </c>
      <c r="BK93" s="12" t="n">
        <f aca="false">IF(OR(BK183=0,EW93=0),0,BK183*EW93/(BK183+EW93))</f>
        <v>11.222508848284</v>
      </c>
      <c r="BL93" s="12" t="n">
        <f aca="false">IF(OR(BL183=0,EX93=0),0,BL183*EX93/(BL183+EX93))</f>
        <v>11.1702084440908</v>
      </c>
      <c r="BM93" s="12" t="n">
        <f aca="false">IF(OR(BM183=0,EY93=0),0,BM183*EY93/(BM183+EY93))</f>
        <v>11.10474229206</v>
      </c>
      <c r="BN93" s="12" t="n">
        <f aca="false">IF(OR(BN183=0,EZ93=0),0,BN183*EZ93/(BN183+EZ93))</f>
        <v>11.0263323556663</v>
      </c>
      <c r="BO93" s="12" t="n">
        <f aca="false">IF(OR(BO183=0,FA93=0),0,BO183*FA93/(BO183+FA93))</f>
        <v>10.9352027421705</v>
      </c>
      <c r="BP93" s="12" t="n">
        <f aca="false">IF(OR(BP183=0,FB93=0),0,BP183*FB93/(BP183+FB93))</f>
        <v>10.8315788687711</v>
      </c>
      <c r="BQ93" s="12" t="n">
        <f aca="false">IF(OR(BQ183=0,FC93=0),0,BQ183*FC93/(BQ183+FC93))</f>
        <v>10.7477966216635</v>
      </c>
      <c r="BR93" s="12" t="n">
        <f aca="false">IF(OR(BR183=0,FD93=0),0,BR183*FD93/(BR183+FD93))</f>
        <v>10.6493896427287</v>
      </c>
      <c r="BS93" s="12" t="n">
        <f aca="false">IF(OR(BS183=0,FE93=0),0,BS183*FE93/(BS183+FE93))</f>
        <v>10.5366652312452</v>
      </c>
      <c r="BT93" s="12" t="n">
        <f aca="false">IF(OR(BT183=0,FF93=0),0,BT183*FF93/(BT183+FF93))</f>
        <v>10.4099286010557</v>
      </c>
      <c r="BU93" s="12" t="n">
        <f aca="false">IF(OR(BU183=0,FG93=0),0,BU183*FG93/(BU183+FG93))</f>
        <v>10.2694820139651</v>
      </c>
      <c r="BV93" s="12" t="n">
        <f aca="false">IF(OR(BV183=0,FH93=0),0,BV183*FH93/(BV183+FH93))</f>
        <v>10.167033518838</v>
      </c>
      <c r="BW93" s="12" t="n">
        <f aca="false">IF(OR(BW183=0,FI93=0),0,BW183*FI93/(BW183+FI93))</f>
        <v>10.0465697624607</v>
      </c>
      <c r="BX93" s="12" t="n">
        <f aca="false">IF(OR(BX183=0,FJ93=0),0,BX183*FJ93/(BX183+FJ93))</f>
        <v>9.90858282836468</v>
      </c>
      <c r="BY93" s="12" t="n">
        <f aca="false">IF(OR(BY183=0,FK93=0),0,BY183*FK93/(BY183+FK93))</f>
        <v>9.75355374646373</v>
      </c>
      <c r="BZ93" s="12" t="n">
        <f aca="false">IF(OR(BZ183=0,FL93=0),0,BZ183*FL93/(BZ183+FL93))</f>
        <v>9.58195159292231</v>
      </c>
      <c r="CA93" s="12" t="n">
        <f aca="false">IF(OR(CA183=0,FM93=0),0,CA183*FM93/(CA183+FM93))</f>
        <v>9.45303574082001</v>
      </c>
      <c r="CB93" s="12" t="n">
        <f aca="false">IF(OR(CB183=0,FN93=0),0,CB183*FN93/(CB183+FN93))</f>
        <v>9.3015993296646</v>
      </c>
      <c r="CC93" s="12" t="n">
        <f aca="false">IF(OR(CC183=0,FO93=0),0,CC183*FO93/(CC183+FO93))</f>
        <v>9.12844706643366</v>
      </c>
      <c r="CD93" s="12" t="n">
        <f aca="false">IF(OR(CD183=0,FP93=0),0,CD183*FP93/(CD183+FP93))</f>
        <v>8.9343515039774</v>
      </c>
      <c r="CE93" s="12" t="n">
        <f aca="false">IF(OR(CE183=0,FQ93=0),0,CE183*FQ93/(CE183+FQ93))</f>
        <v>8.72005281720985</v>
      </c>
      <c r="CF93" s="12" t="n">
        <f aca="false">IF(OR(CF183=0,FR93=0),0,CF183*FR93/(CF183+FR93))</f>
        <v>8.56998995745254</v>
      </c>
      <c r="CG93" s="12" t="n">
        <f aca="false">IF(OR(CG183=0,FS93=0),0,CG183*FS93/(CG183+FS93))</f>
        <v>8.38865115147063</v>
      </c>
      <c r="CH93" s="12" t="n">
        <f aca="false">IF(OR(CH183=0,FT93=0),0,CH183*FT93/(CH183+FT93))</f>
        <v>8.17762194888662</v>
      </c>
      <c r="CI93" s="12" t="n">
        <f aca="false">IF(OR(CI183=0,FU93=0),0,CI183*FU93/(CI183+FU93))</f>
        <v>7.93838557359157</v>
      </c>
      <c r="CJ93" s="12" t="n">
        <f aca="false">IF(OR(CJ183=0,FV93=0),0,CJ183*FV93/(CJ183+FV93))</f>
        <v>7.67232759188381</v>
      </c>
      <c r="CK93" s="12" t="n">
        <f aca="false">IF(OR(CK183=0,FW93=0),0,CK183*FW93/(CK183+FW93))</f>
        <v>7.49570922635414</v>
      </c>
      <c r="CL93" s="12" t="n">
        <f aca="false">IF(OR(CL183=0,FX93=0),0,CL183*FX93/(CL183+FX93))</f>
        <v>7.27131678478455</v>
      </c>
      <c r="CM93" s="12" t="n">
        <f aca="false">IF(OR(CM183=0,FY93=0),0,CM183*FY93/(CM183+FY93))</f>
        <v>7.00291099458512</v>
      </c>
      <c r="CN93" s="12" t="n">
        <f aca="false">IF(OR(CN183=0,FZ93=0),0,CN183*FZ93/(CN183+FZ93))</f>
        <v>6.69385823836215</v>
      </c>
      <c r="CO93" s="12" t="n">
        <f aca="false">IF(OR(CO183=0,GA93=0),0,CO183*GA93/(CO183+GA93))</f>
        <v>6.34717282894085</v>
      </c>
      <c r="CP93" s="12" t="n">
        <f aca="false">IF(OR(CP183=0,GB93=0),0,CP183*GB93/(CP183+GB93))</f>
        <v>0</v>
      </c>
      <c r="CQ93" s="12" t="n">
        <f aca="false">IF(OR(CQ183=0,GC93=0),0,CQ183*GC93/(CQ183+GC93))</f>
        <v>0</v>
      </c>
      <c r="CR93" s="0" t="n">
        <f aca="false">IF(F$9=0,0,(SIN(F$12)*COS($E93)+SIN($E93)*COS(F$12))/SIN($E93)*F$9)</f>
        <v>33.8</v>
      </c>
      <c r="CS93" s="0" t="n">
        <f aca="false">IF(G$9=0,0,(SIN(G$12)*COS($E93)+SIN($E93)*COS(G$12))/SIN($E93)*G$9)</f>
        <v>34.9911547789015</v>
      </c>
      <c r="CT93" s="0" t="n">
        <f aca="false">IF(H$9=0,0,(SIN(H$12)*COS($E93)+SIN($E93)*COS(H$12))/SIN($E93)*H$9)</f>
        <v>36.1770611137895</v>
      </c>
      <c r="CU93" s="0" t="n">
        <f aca="false">IF(I$9=0,0,(SIN(I$12)*COS($E93)+SIN($E93)*COS(I$12))/SIN($E93)*I$9)</f>
        <v>38.061528216754</v>
      </c>
      <c r="CV93" s="0" t="n">
        <f aca="false">IF(J$9=0,0,(SIN(J$12)*COS($E93)+SIN($E93)*COS(J$12))/SIN($E93)*J$9)</f>
        <v>39.9410506563869</v>
      </c>
      <c r="CW93" s="0" t="n">
        <f aca="false">IF(K$9=0,0,(SIN(K$12)*COS($E93)+SIN($E93)*COS(K$12))/SIN($E93)*K$9)</f>
        <v>41.8139508013952</v>
      </c>
      <c r="CX93" s="0" t="n">
        <f aca="false">IF(L$9=0,0,(SIN(L$12)*COS($E93)+SIN($E93)*COS(L$12))/SIN($E93)*L$9)</f>
        <v>43.6785513489031</v>
      </c>
      <c r="CY93" s="0" t="n">
        <f aca="false">IF(M$9=0,0,(SIN(M$12)*COS($E93)+SIN($E93)*COS(M$12))/SIN($E93)*M$9)</f>
        <v>45.5331761725169</v>
      </c>
      <c r="CZ93" s="0" t="n">
        <f aca="false">IF(N$9=0,0,(SIN(N$12)*COS($E93)+SIN($E93)*COS(N$12))/SIN($E93)*N$9)</f>
        <v>48.5909242773773</v>
      </c>
      <c r="DA93" s="0" t="n">
        <f aca="false">IF(O$9=0,0,(SIN(O$12)*COS($E93)+SIN($E93)*COS(O$12))/SIN($E93)*O$9)</f>
        <v>51.6357214151881</v>
      </c>
      <c r="DB93" s="0" t="n">
        <f aca="false">IF(P$9=0,0,(SIN(P$12)*COS($E93)+SIN($E93)*COS(P$12))/SIN($E93)*P$9)</f>
        <v>54.6647898120494</v>
      </c>
      <c r="DC93" s="0" t="n">
        <f aca="false">IF(Q$9=0,0,(SIN(Q$12)*COS($E93)+SIN($E93)*COS(Q$12))/SIN($E93)*Q$9)</f>
        <v>57.6753564851881</v>
      </c>
      <c r="DD93" s="0" t="n">
        <f aca="false">IF(R$9=0,0,(SIN(R$12)*COS($E93)+SIN($E93)*COS(R$12))/SIN($E93)*R$9)</f>
        <v>60.6646546512542</v>
      </c>
      <c r="DE93" s="0" t="n">
        <f aca="false">IF(S$9=0,0,(SIN(S$12)*COS($E93)+SIN($E93)*COS(S$12))/SIN($E93)*S$9)</f>
        <v>57.771932025116</v>
      </c>
      <c r="DF93" s="0" t="n">
        <f aca="false">IF(T$9=0,0,(SIN(T$12)*COS($E93)+SIN($E93)*COS(T$12))/SIN($E93)*T$9)</f>
        <v>54.8685140330163</v>
      </c>
      <c r="DG93" s="0" t="n">
        <f aca="false">IF(U$9=0,0,(SIN(U$12)*COS($E93)+SIN($E93)*COS(U$12))/SIN($E93)*U$9)</f>
        <v>51.9570067720768</v>
      </c>
      <c r="DH93" s="0" t="n">
        <f aca="false">IF(V$9=0,0,(SIN(V$12)*COS($E93)+SIN($E93)*COS(V$12))/SIN($E93)*V$9)</f>
        <v>49.0400161764701</v>
      </c>
      <c r="DI93" s="0" t="n">
        <f aca="false">IF(W$9=0,0,(SIN(W$12)*COS($E93)+SIN($E93)*COS(W$12))/SIN($E93)*W$9)</f>
        <v>46.1201466999847</v>
      </c>
      <c r="DJ93" s="0" t="n">
        <f aca="false">IF(X$9=0,0,(SIN(X$12)*COS($E93)+SIN($E93)*COS(X$12))/SIN($E93)*X$9)</f>
        <v>44.3</v>
      </c>
      <c r="DK93" s="0" t="n">
        <f aca="false">IF(Y$9=0,0,(SIN(Y$12)*COS($E93)+SIN($E93)*COS(Y$12))/SIN($E93)*Y$9)</f>
        <v>42.4757573355995</v>
      </c>
      <c r="DL93" s="0" t="n">
        <f aca="false">IF(Z$9=0,0,(SIN(Z$12)*COS($E93)+SIN($E93)*COS(Z$12))/SIN($E93)*Z$9)</f>
        <v>40.6490085514401</v>
      </c>
      <c r="DM93" s="0" t="n">
        <f aca="false">IF(AA$9=0,0,(SIN(AA$12)*COS($E93)+SIN($E93)*COS(AA$12))/SIN($E93)*AA$9)</f>
        <v>38.8213410777544</v>
      </c>
      <c r="DN93" s="0" t="n">
        <f aca="false">IF(AB$9=0,0,(SIN(AB$12)*COS($E93)+SIN($E93)*COS(AB$12))/SIN($E93)*AB$9)</f>
        <v>36.9943391327567</v>
      </c>
      <c r="DO93" s="0" t="n">
        <f aca="false">IF(AC$9=0,0,(SIN(AC$12)*COS($E93)+SIN($E93)*COS(AC$12))/SIN($E93)*AC$9)</f>
        <v>35.7590172778234</v>
      </c>
      <c r="DP93" s="0" t="n">
        <f aca="false">IF(AD$9=0,0,(SIN(AD$12)*COS($E93)+SIN($E93)*COS(AD$12))/SIN($E93)*AD$9)</f>
        <v>34.5222073265121</v>
      </c>
      <c r="DQ93" s="0" t="n">
        <f aca="false">IF(AE$9=0,0,(SIN(AE$12)*COS($E93)+SIN($E93)*COS(AE$12))/SIN($E93)*AE$9)</f>
        <v>33.2849428811535</v>
      </c>
      <c r="DR93" s="0" t="n">
        <f aca="false">IF(AF$9=0,0,(SIN(AF$12)*COS($E93)+SIN($E93)*COS(AF$12))/SIN($E93)*AF$9)</f>
        <v>32.0482546177505</v>
      </c>
      <c r="DS93" s="0" t="n">
        <f aca="false">IF(AG$9=0,0,(SIN(AG$12)*COS($E93)+SIN($E93)*COS(AG$12))/SIN($E93)*AG$9)</f>
        <v>30.8131697728727</v>
      </c>
      <c r="DT93" s="0" t="n">
        <f aca="false">IF(AH$9=0,0,(SIN(AH$12)*COS($E93)+SIN($E93)*COS(AH$12))/SIN($E93)*AH$9)</f>
        <v>29.8679030076665</v>
      </c>
      <c r="DU93" s="0" t="n">
        <f aca="false">IF(AI$9=0,0,(SIN(AI$12)*COS($E93)+SIN($E93)*COS(AI$12))/SIN($E93)*AI$9)</f>
        <v>28.9227426281843</v>
      </c>
      <c r="DV93" s="0" t="n">
        <f aca="false">IF(AJ$9=0,0,(SIN(AJ$12)*COS($E93)+SIN($E93)*COS(AJ$12))/SIN($E93)*AJ$9)</f>
        <v>27.9784416688225</v>
      </c>
      <c r="DW93" s="0" t="n">
        <f aca="false">IF(AK$9=0,0,(SIN(AK$12)*COS($E93)+SIN($E93)*COS(AK$12))/SIN($E93)*AK$9)</f>
        <v>27.0357499567459</v>
      </c>
      <c r="DX93" s="0" t="n">
        <f aca="false">IF(AL$9=0,0,(SIN(AL$12)*COS($E93)+SIN($E93)*COS(AL$12))/SIN($E93)*AL$9)</f>
        <v>26.0954137426973</v>
      </c>
      <c r="DY93" s="0" t="n">
        <f aca="false">IF(AM$9=0,0,(SIN(AM$12)*COS($E93)+SIN($E93)*COS(AM$12))/SIN($E93)*AM$9)</f>
        <v>25.3431619171737</v>
      </c>
      <c r="DZ93" s="0" t="n">
        <f aca="false">IF(AN$9=0,0,(SIN(AN$12)*COS($E93)+SIN($E93)*COS(AN$12))/SIN($E93)*AN$9)</f>
        <v>24.5918147398061</v>
      </c>
      <c r="EA93" s="0" t="n">
        <f aca="false">IF(AO$9=0,0,(SIN(AO$12)*COS($E93)+SIN($E93)*COS(AO$12))/SIN($E93)*AO$9)</f>
        <v>23.8419378311674</v>
      </c>
      <c r="EB93" s="0" t="n">
        <f aca="false">IF(AP$9=0,0,(SIN(AP$12)*COS($E93)+SIN($E93)*COS(AP$12))/SIN($E93)*AP$9)</f>
        <v>23.0940936343118</v>
      </c>
      <c r="EC93" s="0" t="n">
        <f aca="false">IF(AQ$9=0,0,(SIN(AQ$12)*COS($E93)+SIN($E93)*COS(AQ$12))/SIN($E93)*AQ$9)</f>
        <v>22.3488411417031</v>
      </c>
      <c r="ED93" s="0" t="n">
        <f aca="false">IF(AR$9=0,0,(SIN(AR$12)*COS($E93)+SIN($E93)*COS(AR$12))/SIN($E93)*AR$9)</f>
        <v>21.7838400144166</v>
      </c>
      <c r="EE93" s="0" t="n">
        <f aca="false">IF(AS$9=0,0,(SIN(AS$12)*COS($E93)+SIN($E93)*COS(AS$12))/SIN($E93)*AS$9)</f>
        <v>21.2190565689528</v>
      </c>
      <c r="EF93" s="0" t="n">
        <f aca="false">IF(AT$9=0,0,(SIN(AT$12)*COS($E93)+SIN($E93)*COS(AT$12))/SIN($E93)*AT$9)</f>
        <v>20.654877574456</v>
      </c>
      <c r="EG93" s="0" t="n">
        <f aca="false">IF(AU$9=0,0,(SIN(AU$12)*COS($E93)+SIN($E93)*COS(AU$12))/SIN($E93)*AU$9)</f>
        <v>20.0916874629734</v>
      </c>
      <c r="EH93" s="0" t="n">
        <f aca="false">IF(AV$9=0,0,(SIN(AV$12)*COS($E93)+SIN($E93)*COS(AV$12))/SIN($E93)*AV$9)</f>
        <v>19.5298681475998</v>
      </c>
      <c r="EI93" s="0" t="n">
        <f aca="false">IF(AW$9=0,0,(SIN(AW$12)*COS($E93)+SIN($E93)*COS(AW$12))/SIN($E93)*AW$9)</f>
        <v>19.0134461668355</v>
      </c>
      <c r="EJ93" s="0" t="n">
        <f aca="false">IF(AX$9=0,0,(SIN(AX$12)*COS($E93)+SIN($E93)*COS(AX$12))/SIN($E93)*AX$9)</f>
        <v>18.4981096211105</v>
      </c>
      <c r="EK93" s="0" t="n">
        <f aca="false">IF(AY$9=0,0,(SIN(AY$12)*COS($E93)+SIN($E93)*COS(AY$12))/SIN($E93)*AY$9)</f>
        <v>17.9841923797473</v>
      </c>
      <c r="EL93" s="0" t="n">
        <f aca="false">IF(AZ$9=0,0,(SIN(AZ$12)*COS($E93)+SIN($E93)*COS(AZ$12))/SIN($E93)*AZ$9)</f>
        <v>17.4720257310151</v>
      </c>
      <c r="EM93" s="0" t="n">
        <f aca="false">IF(BA$9=0,0,(SIN(BA$12)*COS($E93)+SIN($E93)*COS(BA$12))/SIN($E93)*BA$9)</f>
        <v>16.9619382279882</v>
      </c>
      <c r="EN93" s="0" t="n">
        <f aca="false">IF(BB$9=0,0,(SIN(BB$12)*COS($E93)+SIN($E93)*COS(BB$12))/SIN($E93)*BB$9)</f>
        <v>16.5297915215345</v>
      </c>
      <c r="EO93" s="0" t="n">
        <f aca="false">IF(BC$9=0,0,(SIN(BC$12)*COS($E93)+SIN($E93)*COS(BC$12))/SIN($E93)*BC$9)</f>
        <v>16.0982141915301</v>
      </c>
      <c r="EP93" s="0" t="n">
        <f aca="false">IF(BD$9=0,0,(SIN(BD$12)*COS($E93)+SIN($E93)*COS(BD$12))/SIN($E93)*BD$9)</f>
        <v>15.6674576350303</v>
      </c>
      <c r="EQ93" s="0" t="n">
        <f aca="false">IF(BE$9=0,0,(SIN(BE$12)*COS($E93)+SIN($E93)*COS(BE$12))/SIN($E93)*BE$9)</f>
        <v>15.2377712553532</v>
      </c>
      <c r="ER93" s="0" t="n">
        <f aca="false">IF(BF$9=0,0,(SIN(BF$12)*COS($E93)+SIN($E93)*COS(BF$12))/SIN($E93)*BF$9)</f>
        <v>14.8094023501075</v>
      </c>
      <c r="ES93" s="0" t="n">
        <f aca="false">IF(BG$9=0,0,(SIN(BG$12)*COS($E93)+SIN($E93)*COS(BG$12))/SIN($E93)*BG$9)</f>
        <v>14.784621167114</v>
      </c>
      <c r="ET93" s="0" t="n">
        <f aca="false">IF(BH$9=0,0,(SIN(BH$12)*COS($E93)+SIN($E93)*COS(BH$12))/SIN($E93)*BH$9)</f>
        <v>14.7479716968875</v>
      </c>
      <c r="EU93" s="0" t="n">
        <f aca="false">IF(BI$9=0,0,(SIN(BI$12)*COS($E93)+SIN($E93)*COS(BI$12))/SIN($E93)*BI$9)</f>
        <v>14.6993331255129</v>
      </c>
      <c r="EV93" s="0" t="n">
        <f aca="false">IF(BJ$9=0,0,(SIN(BJ$12)*COS($E93)+SIN($E93)*COS(BJ$12))/SIN($E93)*BJ$9)</f>
        <v>14.6385905746472</v>
      </c>
      <c r="EW93" s="0" t="n">
        <f aca="false">IF(BK$9=0,0,(SIN(BK$12)*COS($E93)+SIN($E93)*COS(BK$12))/SIN($E93)*BK$9)</f>
        <v>14.565635176018</v>
      </c>
      <c r="EX93" s="0" t="n">
        <f aca="false">IF(BL$9=0,0,(SIN(BL$12)*COS($E93)+SIN($E93)*COS(BL$12))/SIN($E93)*BL$9)</f>
        <v>14.613211520847</v>
      </c>
      <c r="EY93" s="0" t="n">
        <f aca="false">IF(BM$9=0,0,(SIN(BM$12)*COS($E93)+SIN($E93)*COS(BM$12))/SIN($E93)*BM$9)</f>
        <v>14.6430008571656</v>
      </c>
      <c r="EZ93" s="0" t="n">
        <f aca="false">IF(BN$9=0,0,(SIN(BN$12)*COS($E93)+SIN($E93)*COS(BN$12))/SIN($E93)*BN$9)</f>
        <v>14.6547938243602</v>
      </c>
      <c r="FA93" s="0" t="n">
        <f aca="false">IF(BO$9=0,0,(SIN(BO$12)*COS($E93)+SIN($E93)*COS(BO$12))/SIN($E93)*BO$9)</f>
        <v>14.6483906668728</v>
      </c>
      <c r="FB93" s="0" t="n">
        <f aca="false">IF(BP$9=0,0,(SIN(BP$12)*COS($E93)+SIN($E93)*COS(BP$12))/SIN($E93)*BP$9)</f>
        <v>14.6236013548019</v>
      </c>
      <c r="FC93" s="0" t="n">
        <f aca="false">IF(BQ$9=0,0,(SIN(BQ$12)*COS($E93)+SIN($E93)*COS(BQ$12))/SIN($E93)*BQ$9)</f>
        <v>14.6397569072063</v>
      </c>
      <c r="FD93" s="0" t="n">
        <f aca="false">IF(BR$9=0,0,(SIN(BR$12)*COS($E93)+SIN($E93)*COS(BR$12))/SIN($E93)*BR$9)</f>
        <v>14.6342986972357</v>
      </c>
      <c r="FE93" s="0" t="n">
        <f aca="false">IF(BS$9=0,0,(SIN(BS$12)*COS($E93)+SIN($E93)*COS(BS$12))/SIN($E93)*BS$9)</f>
        <v>14.6070134844884</v>
      </c>
      <c r="FF93" s="0" t="n">
        <f aca="false">IF(BT$9=0,0,(SIN(BT$12)*COS($E93)+SIN($E93)*COS(BT$12))/SIN($E93)*BT$9)</f>
        <v>14.5576999681223</v>
      </c>
      <c r="FG93" s="0" t="n">
        <f aca="false">IF(BU$9=0,0,(SIN(BU$12)*COS($E93)+SIN($E93)*COS(BU$12))/SIN($E93)*BU$9)</f>
        <v>14.4861689120226</v>
      </c>
      <c r="FH93" s="0" t="n">
        <f aca="false">IF(BV$9=0,0,(SIN(BV$12)*COS($E93)+SIN($E93)*COS(BV$12))/SIN($E93)*BV$9)</f>
        <v>14.4965348825238</v>
      </c>
      <c r="FI93" s="0" t="n">
        <f aca="false">IF(BW$9=0,0,(SIN(BW$12)*COS($E93)+SIN($E93)*COS(BW$12))/SIN($E93)*BW$9)</f>
        <v>14.4782512987684</v>
      </c>
      <c r="FJ93" s="0" t="n">
        <f aca="false">IF(BX$9=0,0,(SIN(BX$12)*COS($E93)+SIN($E93)*COS(BX$12))/SIN($E93)*BX$9)</f>
        <v>14.4310732944906</v>
      </c>
      <c r="FK93" s="0" t="n">
        <f aca="false">IF(BY$9=0,0,(SIN(BY$12)*COS($E93)+SIN($E93)*COS(BY$12))/SIN($E93)*BY$9)</f>
        <v>14.3547722630711</v>
      </c>
      <c r="FL93" s="0" t="n">
        <f aca="false">IF(BZ$9=0,0,(SIN(BZ$12)*COS($E93)+SIN($E93)*COS(BZ$12))/SIN($E93)*BZ$9)</f>
        <v>14.249136001186</v>
      </c>
      <c r="FM93" s="0" t="n">
        <f aca="false">IF(CA$9=0,0,(SIN(CA$12)*COS($E93)+SIN($E93)*COS(CA$12))/SIN($E93)*CA$9)</f>
        <v>14.2471194946478</v>
      </c>
      <c r="FN93" s="0" t="n">
        <f aca="false">IF(CB$9=0,0,(SIN(CB$12)*COS($E93)+SIN($E93)*COS(CB$12))/SIN($E93)*CB$9)</f>
        <v>14.2058235509156</v>
      </c>
      <c r="FO93" s="0" t="n">
        <f aca="false">IF(CC$9=0,0,(SIN(CC$12)*COS($E93)+SIN($E93)*COS(CC$12))/SIN($E93)*CC$9)</f>
        <v>14.1249686607554</v>
      </c>
      <c r="FP93" s="0" t="n">
        <f aca="false">IF(CD$9=0,0,(SIN(CD$12)*COS($E93)+SIN($E93)*COS(CD$12))/SIN($E93)*CD$9)</f>
        <v>14.0042980968933</v>
      </c>
      <c r="FQ93" s="0" t="n">
        <f aca="false">IF(CE$9=0,0,(SIN(CE$12)*COS($E93)+SIN($E93)*COS(CE$12))/SIN($E93)*CE$9)</f>
        <v>13.8435780779207</v>
      </c>
      <c r="FR93" s="0" t="n">
        <f aca="false">IF(CF$9=0,0,(SIN(CF$12)*COS($E93)+SIN($E93)*COS(CF$12))/SIN($E93)*CF$9)</f>
        <v>13.8602989525841</v>
      </c>
      <c r="FS93" s="0" t="n">
        <f aca="false">IF(CG$9=0,0,(SIN(CG$12)*COS($E93)+SIN($E93)*COS(CG$12))/SIN($E93)*CG$9)</f>
        <v>13.8167103506266</v>
      </c>
      <c r="FT93" s="0" t="n">
        <f aca="false">IF(CH$9=0,0,(SIN(CH$12)*COS($E93)+SIN($E93)*COS(CH$12))/SIN($E93)*CH$9)</f>
        <v>13.7124583421293</v>
      </c>
      <c r="FU93" s="0" t="n">
        <f aca="false">IF(CI$9=0,0,(SIN(CI$12)*COS($E93)+SIN($E93)*COS(CI$12))/SIN($E93)*CI$9)</f>
        <v>13.5472246724839</v>
      </c>
      <c r="FV93" s="0" t="n">
        <f aca="false">IF(CJ$9=0,0,(SIN(CJ$12)*COS($E93)+SIN($E93)*COS(CJ$12))/SIN($E93)*CJ$9)</f>
        <v>13.320726965953</v>
      </c>
      <c r="FW93" s="0" t="n">
        <f aca="false">IF(CK$9=0,0,(SIN(CK$12)*COS($E93)+SIN($E93)*COS(CK$12))/SIN($E93)*CK$9)</f>
        <v>13.3955140861981</v>
      </c>
      <c r="FX93" s="0" t="n">
        <f aca="false">IF(CL$9=0,0,(SIN(CL$12)*COS($E93)+SIN($E93)*COS(CL$12))/SIN($E93)*CL$9)</f>
        <v>13.3643081098586</v>
      </c>
      <c r="FY93" s="0" t="n">
        <f aca="false">IF(CM$9=0,0,(SIN(CM$12)*COS($E93)+SIN($E93)*COS(CM$12))/SIN($E93)*CM$9)</f>
        <v>13.2266240527961</v>
      </c>
      <c r="FZ93" s="0" t="n">
        <f aca="false">IF(CN$9=0,0,(SIN(CN$12)*COS($E93)+SIN($E93)*COS(CN$12))/SIN($E93)*CN$9)</f>
        <v>12.9820405593469</v>
      </c>
      <c r="GA93" s="0" t="n">
        <f aca="false">IF(CO$9=0,0,(SIN(CO$12)*COS($E93)+SIN($E93)*COS(CO$12))/SIN($E93)*CO$9)</f>
        <v>12.6302001717958</v>
      </c>
      <c r="GB93" s="0" t="n">
        <f aca="false">IF(CP$9=0,0,(SIN(CP$12)*COS($E93)+SIN($E93)*COS(CP$12))/SIN($E93)*CP$9)</f>
        <v>0</v>
      </c>
      <c r="GC93" s="0" t="n">
        <f aca="false">IF(CQ$9=0,0,(SIN(CQ$12)*COS($E93)+SIN($E93)*COS(CQ$12))/SIN($E93)*CQ$9)</f>
        <v>0</v>
      </c>
    </row>
    <row r="94" customFormat="false" ht="12.8" hidden="true" customHeight="false" outlineLevel="0" collapsed="false">
      <c r="A94" s="0" t="n">
        <f aca="false">MAX($F94:$CQ94)</f>
        <v>50.1956093613052</v>
      </c>
      <c r="B94" s="91" t="n">
        <f aca="false">IF(ISNA(INDEX(vmg!$B$6:$B$151,MATCH($C94,vmg!$F$6:$F$151,0))),IF(ISNA(INDEX(vmg!$B$6:$B$151,MATCH($C94,vmg!$D$6:$D$151,0))),0,INDEX(vmg!$B$6:$B$151,MATCH($C94,vmg!$D$6:$D$151,0))),INDEX(vmg!$B$6:$B$151,MATCH($C94,vmg!$F$6:$F$151,0)))</f>
        <v>61.712</v>
      </c>
      <c r="C94" s="90" t="n">
        <f aca="false">MOD(Best +D94,360)</f>
        <v>163</v>
      </c>
      <c r="D94" s="90" t="n">
        <f aca="false">D93+1</f>
        <v>82</v>
      </c>
      <c r="E94" s="1" t="n">
        <f aca="false">D94*PI()/180</f>
        <v>1.43116998663535</v>
      </c>
      <c r="F94" s="12" t="n">
        <f aca="false">IF(OR(F184=0,CR94=0),0,F184*CR94/(F184+CR94))</f>
        <v>33.79999885756</v>
      </c>
      <c r="G94" s="12" t="n">
        <f aca="false">IF(OR(G184=0,CS94=0),0,G184*CS94/(G184+CS94))</f>
        <v>34.6350834153533</v>
      </c>
      <c r="H94" s="12" t="n">
        <f aca="false">IF(OR(H184=0,CT94=0),0,H184*CT94/(H184+CT94))</f>
        <v>35.4263176264608</v>
      </c>
      <c r="I94" s="12" t="n">
        <f aca="false">IF(OR(I184=0,CU94=0),0,I184*CU94/(I184+CU94))</f>
        <v>36.8338429667894</v>
      </c>
      <c r="J94" s="12" t="n">
        <f aca="false">IF(OR(J184=0,CV94=0),0,J184*CV94/(J184+CV94))</f>
        <v>38.1665569176176</v>
      </c>
      <c r="K94" s="12" t="n">
        <f aca="false">IF(OR(K184=0,CW94=0),0,K184*CW94/(K184+CW94))</f>
        <v>39.4219469643305</v>
      </c>
      <c r="L94" s="12" t="n">
        <f aca="false">IF(OR(L184=0,CX94=0),0,L184*CX94/(L184+CX94))</f>
        <v>40.5981110185975</v>
      </c>
      <c r="M94" s="12" t="n">
        <f aca="false">IF(OR(M184=0,CY94=0),0,M184*CY94/(M184+CY94))</f>
        <v>41.6937365017724</v>
      </c>
      <c r="N94" s="12" t="n">
        <f aca="false">IF(OR(N184=0,CZ94=0),0,N184*CZ94/(N184+CZ94))</f>
        <v>43.6952400653114</v>
      </c>
      <c r="O94" s="12" t="n">
        <f aca="false">IF(OR(O184=0,DA94=0),0,O184*DA94/(O184+DA94))</f>
        <v>45.5471376990347</v>
      </c>
      <c r="P94" s="12" t="n">
        <f aca="false">IF(OR(P184=0,DB94=0),0,P184*DB94/(P184+DB94))</f>
        <v>47.2477286753275</v>
      </c>
      <c r="Q94" s="12" t="n">
        <f aca="false">IF(OR(Q184=0,DC94=0),0,Q184*DC94/(Q184+DC94))</f>
        <v>48.7968262089275</v>
      </c>
      <c r="R94" s="12" t="n">
        <f aca="false">IF(OR(R184=0,DD94=0),0,R184*DD94/(R184+DD94))</f>
        <v>50.1956093613052</v>
      </c>
      <c r="S94" s="12" t="n">
        <f aca="false">IF(OR(S184=0,DE94=0),0,S184*DE94/(S184+DE94))</f>
        <v>47.533919993426</v>
      </c>
      <c r="T94" s="12" t="n">
        <f aca="false">IF(OR(T184=0,DF94=0),0,T184*DF94/(T184+DF94))</f>
        <v>44.9529194850986</v>
      </c>
      <c r="U94" s="12" t="n">
        <f aca="false">IF(OR(U184=0,DG94=0),0,U184*DG94/(U184+DG94))</f>
        <v>42.4433029858019</v>
      </c>
      <c r="V94" s="12" t="n">
        <f aca="false">IF(OR(V184=0,DH94=0),0,V184*DH94/(V184+DH94))</f>
        <v>39.9964647704837</v>
      </c>
      <c r="W94" s="12" t="n">
        <f aca="false">IF(OR(W184=0,DI94=0),0,W184*DI94/(W184+DI94))</f>
        <v>37.604380934557</v>
      </c>
      <c r="X94" s="12" t="n">
        <f aca="false">IF(OR(X184=0,DJ94=0),0,X184*DJ94/(X184+DJ94))</f>
        <v>35.9930063715166</v>
      </c>
      <c r="Y94" s="12" t="n">
        <f aca="false">IF(OR(Y184=0,DK94=0),0,Y184*DK94/(Y184+DK94))</f>
        <v>34.4172948657035</v>
      </c>
      <c r="Z94" s="12" t="n">
        <f aca="false">IF(OR(Z184=0,DL94=0),0,Z184*DL94/(Z184+DL94))</f>
        <v>32.8743455026813</v>
      </c>
      <c r="AA94" s="12" t="n">
        <f aca="false">IF(OR(AA184=0,DM94=0),0,AA184*DM94/(AA184+DM94))</f>
        <v>31.3614437210421</v>
      </c>
      <c r="AB94" s="12" t="n">
        <f aca="false">IF(OR(AB184=0,DN94=0),0,AB184*DN94/(AB184+DN94))</f>
        <v>29.8760398824016</v>
      </c>
      <c r="AC94" s="12" t="n">
        <f aca="false">IF(OR(AC184=0,DO94=0),0,AC184*DO94/(AC184+DO94))</f>
        <v>28.8020597655658</v>
      </c>
      <c r="AD94" s="12" t="n">
        <f aca="false">IF(OR(AD184=0,DP94=0),0,AD184*DP94/(AD184+DP94))</f>
        <v>27.7470019544288</v>
      </c>
      <c r="AE94" s="12" t="n">
        <f aca="false">IF(OR(AE184=0,DQ94=0),0,AE184*DQ94/(AE184+DQ94))</f>
        <v>26.709855758084</v>
      </c>
      <c r="AF94" s="12" t="n">
        <f aca="false">IF(OR(AF184=0,DR94=0),0,AF184*DR94/(AF184+DR94))</f>
        <v>25.6896748309788</v>
      </c>
      <c r="AG94" s="12" t="n">
        <f aca="false">IF(OR(AG184=0,DS94=0),0,AG184*DS94/(AG184+DS94))</f>
        <v>24.6855724690006</v>
      </c>
      <c r="AH94" s="12" t="n">
        <f aca="false">IF(OR(AH184=0,DT94=0),0,AH184*DT94/(AH184+DT94))</f>
        <v>23.88230093415</v>
      </c>
      <c r="AI94" s="12" t="n">
        <f aca="false">IF(OR(AI184=0,DU94=0),0,AI184*DU94/(AI184+DU94))</f>
        <v>23.0909310592039</v>
      </c>
      <c r="AJ94" s="12" t="n">
        <f aca="false">IF(OR(AJ184=0,DV94=0),0,AJ184*DV94/(AJ184+DV94))</f>
        <v>22.3110526024457</v>
      </c>
      <c r="AK94" s="12" t="n">
        <f aca="false">IF(OR(AK184=0,DW94=0),0,AK184*DW94/(AK184+DW94))</f>
        <v>21.5422842773815</v>
      </c>
      <c r="AL94" s="12" t="n">
        <f aca="false">IF(OR(AL184=0,DX94=0),0,AL184*DX94/(AL184+DX94))</f>
        <v>20.7842724374595</v>
      </c>
      <c r="AM94" s="12" t="n">
        <f aca="false">IF(OR(AM184=0,DY94=0),0,AM184*DY94/(AM184+DY94))</f>
        <v>20.1551026862528</v>
      </c>
      <c r="AN94" s="12" t="n">
        <f aca="false">IF(OR(AN184=0,DZ94=0),0,AN184*DZ94/(AN184+DZ94))</f>
        <v>19.5340610979324</v>
      </c>
      <c r="AO94" s="12" t="n">
        <f aca="false">IF(OR(AO184=0,EA94=0),0,AO184*EA94/(AO184+EA94))</f>
        <v>18.9209924069427</v>
      </c>
      <c r="AP94" s="12" t="n">
        <f aca="false">IF(OR(AP184=0,EB94=0),0,AP184*EB94/(AP184+EB94))</f>
        <v>18.3157558625915</v>
      </c>
      <c r="AQ94" s="12" t="n">
        <f aca="false">IF(OR(AQ184=0,EC94=0),0,AQ184*EC94/(AQ184+EC94))</f>
        <v>17.7182248771605</v>
      </c>
      <c r="AR94" s="12" t="n">
        <f aca="false">IF(OR(AR184=0,ED94=0),0,AR184*ED94/(AR184+ED94))</f>
        <v>17.2407986343557</v>
      </c>
      <c r="AS94" s="12" t="n">
        <f aca="false">IF(OR(AS184=0,EE94=0),0,AS184*EE94/(AS184+EE94))</f>
        <v>16.7684481268394</v>
      </c>
      <c r="AT94" s="12" t="n">
        <f aca="false">IF(OR(AT184=0,EF94=0),0,AT184*EF94/(AT184+EF94))</f>
        <v>16.3011476107061</v>
      </c>
      <c r="AU94" s="12" t="n">
        <f aca="false">IF(OR(AU184=0,EG94=0),0,AU184*EG94/(AU184+EG94))</f>
        <v>15.8388770362412</v>
      </c>
      <c r="AV94" s="12" t="n">
        <f aca="false">IF(OR(AV184=0,EH94=0),0,AV184*EH94/(AV184+EH94))</f>
        <v>15.3816220122886</v>
      </c>
      <c r="AW94" s="12" t="n">
        <f aca="false">IF(OR(AW184=0,EI94=0),0,AW184*EI94/(AW184+EI94))</f>
        <v>14.9567930995739</v>
      </c>
      <c r="AX94" s="12" t="n">
        <f aca="false">IF(OR(AX184=0,EJ94=0),0,AX184*EJ94/(AX184+EJ94))</f>
        <v>14.5362516580702</v>
      </c>
      <c r="AY94" s="12" t="n">
        <f aca="false">IF(OR(AY184=0,EK94=0),0,AY184*EK94/(AY184+EK94))</f>
        <v>14.1200064063642</v>
      </c>
      <c r="AZ94" s="12" t="n">
        <f aca="false">IF(OR(AZ184=0,EL94=0),0,AZ184*EL94/(AZ184+EL94))</f>
        <v>13.7080700946028</v>
      </c>
      <c r="BA94" s="12" t="n">
        <f aca="false">IF(OR(BA184=0,EM94=0),0,BA184*EM94/(BA184+EM94))</f>
        <v>13.3004595175279</v>
      </c>
      <c r="BB94" s="12" t="n">
        <f aca="false">IF(OR(BB184=0,EN94=0),0,BB184*EN94/(BB184+EN94))</f>
        <v>12.9443546243299</v>
      </c>
      <c r="BC94" s="12" t="n">
        <f aca="false">IF(OR(BC184=0,EO94=0),0,BC184*EO94/(BC184+EO94))</f>
        <v>12.5911870056724</v>
      </c>
      <c r="BD94" s="12" t="n">
        <f aca="false">IF(OR(BD184=0,EP94=0),0,BD184*EP94/(BD184+EP94))</f>
        <v>12.2409866713212</v>
      </c>
      <c r="BE94" s="12" t="n">
        <f aca="false">IF(OR(BE184=0,EQ94=0),0,BE184*EQ94/(BE184+EQ94))</f>
        <v>11.8937853845633</v>
      </c>
      <c r="BF94" s="12" t="n">
        <f aca="false">IF(OR(BF184=0,ER94=0),0,BF184*ER94/(BF184+ER94))</f>
        <v>11.5496166956257</v>
      </c>
      <c r="BG94" s="12" t="n">
        <f aca="false">IF(OR(BG184=0,ES94=0),0,BG184*ES94/(BG184+ES94))</f>
        <v>11.4561291269727</v>
      </c>
      <c r="BH94" s="12" t="n">
        <f aca="false">IF(OR(BH184=0,ET94=0),0,BH184*ET94/(BH184+ET94))</f>
        <v>11.3541848577375</v>
      </c>
      <c r="BI94" s="12" t="n">
        <f aca="false">IF(OR(BI184=0,EU94=0),0,BI184*EU94/(BI184+EU94))</f>
        <v>11.2438868339422</v>
      </c>
      <c r="BJ94" s="12" t="n">
        <f aca="false">IF(OR(BJ184=0,EV94=0),0,BJ184*EV94/(BJ184+EV94))</f>
        <v>11.1253397276791</v>
      </c>
      <c r="BK94" s="12" t="n">
        <f aca="false">IF(OR(BK184=0,EW94=0),0,BK184*EW94/(BK184+EW94))</f>
        <v>10.9986495958211</v>
      </c>
      <c r="BL94" s="12" t="n">
        <f aca="false">IF(OR(BL184=0,EX94=0),0,BL184*EX94/(BL184+EX94))</f>
        <v>10.9402809791251</v>
      </c>
      <c r="BM94" s="12" t="n">
        <f aca="false">IF(OR(BM184=0,EY94=0),0,BM184*EY94/(BM184+EY94))</f>
        <v>10.8687697179558</v>
      </c>
      <c r="BN94" s="12" t="n">
        <f aca="false">IF(OR(BN184=0,EZ94=0),0,BN184*EZ94/(BN184+EZ94))</f>
        <v>10.7843396641795</v>
      </c>
      <c r="BO94" s="12" t="n">
        <f aca="false">IF(OR(BO184=0,FA94=0),0,BO184*FA94/(BO184+FA94))</f>
        <v>10.6872167072357</v>
      </c>
      <c r="BP94" s="12" t="n">
        <f aca="false">IF(OR(BP184=0,FB94=0),0,BP184*FB94/(BP184+FB94))</f>
        <v>10.5776279483505</v>
      </c>
      <c r="BQ94" s="12" t="n">
        <f aca="false">IF(OR(BQ184=0,FC94=0),0,BQ184*FC94/(BQ184+FC94))</f>
        <v>10.4872116274233</v>
      </c>
      <c r="BR94" s="12" t="n">
        <f aca="false">IF(OR(BR184=0,FD94=0),0,BR184*FD94/(BR184+FD94))</f>
        <v>10.3822095139127</v>
      </c>
      <c r="BS94" s="12" t="n">
        <f aca="false">IF(OR(BS184=0,FE94=0),0,BS184*FE94/(BS184+FE94))</f>
        <v>10.2629302882569</v>
      </c>
      <c r="BT94" s="12" t="n">
        <f aca="false">IF(OR(BT184=0,FF94=0),0,BT184*FF94/(BT184+FF94))</f>
        <v>10.1296804508659</v>
      </c>
      <c r="BU94" s="12" t="n">
        <f aca="false">IF(OR(BU184=0,FG94=0),0,BU184*FG94/(BU184+FG94))</f>
        <v>9.98276346475303</v>
      </c>
      <c r="BV94" s="12" t="n">
        <f aca="false">IF(OR(BV184=0,FH94=0),0,BV184*FH94/(BV184+FH94))</f>
        <v>9.8725410585652</v>
      </c>
      <c r="BW94" s="12" t="n">
        <f aca="false">IF(OR(BW184=0,FI94=0),0,BW184*FI94/(BW184+FI94))</f>
        <v>9.74437276226692</v>
      </c>
      <c r="BX94" s="12" t="n">
        <f aca="false">IF(OR(BX184=0,FJ94=0),0,BX184*FJ94/(BX184+FJ94))</f>
        <v>9.59875080419761</v>
      </c>
      <c r="BY94" s="12" t="n">
        <f aca="false">IF(OR(BY184=0,FK94=0),0,BY184*FK94/(BY184+FK94))</f>
        <v>9.43615630133102</v>
      </c>
      <c r="BZ94" s="12" t="n">
        <f aca="false">IF(OR(BZ184=0,FL94=0),0,BZ184*FL94/(BZ184+FL94))</f>
        <v>9.25705836985468</v>
      </c>
      <c r="CA94" s="12" t="n">
        <f aca="false">IF(OR(CA184=0,FM94=0),0,CA184*FM94/(CA184+FM94))</f>
        <v>9.11881857739861</v>
      </c>
      <c r="CB94" s="12" t="n">
        <f aca="false">IF(OR(CB184=0,FN94=0),0,CB184*FN94/(CB184+FN94))</f>
        <v>8.95818181963401</v>
      </c>
      <c r="CC94" s="12" t="n">
        <f aca="false">IF(OR(CC184=0,FO94=0),0,CC184*FO94/(CC184+FO94))</f>
        <v>8.77594980448444</v>
      </c>
      <c r="CD94" s="12" t="n">
        <f aca="false">IF(OR(CD184=0,FP94=0),0,CD184*FP94/(CD184+FP94))</f>
        <v>8.57289220559731</v>
      </c>
      <c r="CE94" s="12" t="n">
        <f aca="false">IF(OR(CE184=0,FQ94=0),0,CE184*FQ94/(CE184+FQ94))</f>
        <v>8.34974644055434</v>
      </c>
      <c r="CF94" s="12" t="n">
        <f aca="false">IF(OR(CF184=0,FR94=0),0,CF184*FR94/(CF184+FR94))</f>
        <v>8.18750074515472</v>
      </c>
      <c r="CG94" s="12" t="n">
        <f aca="false">IF(OR(CG184=0,FS94=0),0,CG184*FS94/(CG184+FS94))</f>
        <v>7.99424153154007</v>
      </c>
      <c r="CH94" s="12" t="n">
        <f aca="false">IF(OR(CH184=0,FT94=0),0,CH184*FT94/(CH184+FT94))</f>
        <v>7.77154021538679</v>
      </c>
      <c r="CI94" s="12" t="n">
        <f aca="false">IF(OR(CI184=0,FU94=0),0,CI184*FU94/(CI184+FU94))</f>
        <v>7.52086695930616</v>
      </c>
      <c r="CJ94" s="12" t="n">
        <f aca="false">IF(OR(CJ184=0,FV94=0),0,CJ184*FV94/(CJ184+FV94))</f>
        <v>7.24359525245785</v>
      </c>
      <c r="CK94" s="12" t="n">
        <f aca="false">IF(OR(CK184=0,FW94=0),0,CK184*FW94/(CK184+FW94))</f>
        <v>7.0495808275412</v>
      </c>
      <c r="CL94" s="12" t="n">
        <f aca="false">IF(OR(CL184=0,FX94=0),0,CL184*FX94/(CL184+FX94))</f>
        <v>6.80845745974583</v>
      </c>
      <c r="CM94" s="12" t="n">
        <f aca="false">IF(OR(CM184=0,FY94=0),0,CM184*FY94/(CM184+FY94))</f>
        <v>6.52392480593576</v>
      </c>
      <c r="CN94" s="12" t="n">
        <f aca="false">IF(OR(CN184=0,FZ94=0),0,CN184*FZ94/(CN184+FZ94))</f>
        <v>6.19929541853438</v>
      </c>
      <c r="CO94" s="12" t="n">
        <f aca="false">IF(OR(CO184=0,GA94=0),0,CO184*GA94/(CO184+GA94))</f>
        <v>5.8375359971883</v>
      </c>
      <c r="CP94" s="12" t="n">
        <f aca="false">IF(OR(CP184=0,GB94=0),0,CP184*GB94/(CP184+GB94))</f>
        <v>0</v>
      </c>
      <c r="CQ94" s="12" t="n">
        <f aca="false">IF(OR(CQ184=0,GC94=0),0,CQ184*GC94/(CQ184+GC94))</f>
        <v>0</v>
      </c>
      <c r="CR94" s="0" t="n">
        <f aca="false">IF(F$9=0,0,(SIN(F$12)*COS($E94)+SIN($E94)*COS(F$12))/SIN($E94)*F$9)</f>
        <v>33.8</v>
      </c>
      <c r="CS94" s="0" t="n">
        <f aca="false">IF(G$9=0,0,(SIN(G$12)*COS($E94)+SIN($E94)*COS(G$12))/SIN($E94)*G$9)</f>
        <v>34.9802864352704</v>
      </c>
      <c r="CT94" s="0" t="n">
        <f aca="false">IF(H$9=0,0,(SIN(H$12)*COS($E94)+SIN($E94)*COS(H$12))/SIN($E94)*H$9)</f>
        <v>36.1546427309889</v>
      </c>
      <c r="CU94" s="0" t="n">
        <f aca="false">IF(I$9=0,0,(SIN(I$12)*COS($E94)+SIN($E94)*COS(I$12))/SIN($E94)*I$9)</f>
        <v>38.0262282269904</v>
      </c>
      <c r="CV94" s="0" t="n">
        <f aca="false">IF(J$9=0,0,(SIN(J$12)*COS($E94)+SIN($E94)*COS(J$12))/SIN($E94)*J$9)</f>
        <v>39.8917602589065</v>
      </c>
      <c r="CW94" s="0" t="n">
        <f aca="false">IF(K$9=0,0,(SIN(K$12)*COS($E94)+SIN($E94)*COS(K$12))/SIN($E94)*K$9)</f>
        <v>41.7495666515616</v>
      </c>
      <c r="CX94" s="0" t="n">
        <f aca="false">IF(L$9=0,0,(SIN(L$12)*COS($E94)+SIN($E94)*COS(L$12))/SIN($E94)*L$9)</f>
        <v>43.5979762349501</v>
      </c>
      <c r="CY94" s="0" t="n">
        <f aca="false">IF(M$9=0,0,(SIN(M$12)*COS($E94)+SIN($E94)*COS(M$12))/SIN($E94)*M$9)</f>
        <v>45.4353196899651</v>
      </c>
      <c r="CZ94" s="0" t="n">
        <f aca="false">IF(N$9=0,0,(SIN(N$12)*COS($E94)+SIN($E94)*COS(N$12))/SIN($E94)*N$9)</f>
        <v>48.4717234808937</v>
      </c>
      <c r="DA94" s="0" t="n">
        <f aca="false">IF(O$9=0,0,(SIN(O$12)*COS($E94)+SIN($E94)*COS(O$12))/SIN($E94)*O$9)</f>
        <v>51.4933623152938</v>
      </c>
      <c r="DB94" s="0" t="n">
        <f aca="false">IF(P$9=0,0,(SIN(P$12)*COS($E94)+SIN($E94)*COS(P$12))/SIN($E94)*P$9)</f>
        <v>54.4974702936876</v>
      </c>
      <c r="DC94" s="0" t="n">
        <f aca="false">IF(Q$9=0,0,(SIN(Q$12)*COS($E94)+SIN($E94)*COS(Q$12))/SIN($E94)*Q$9)</f>
        <v>57.4812874188167</v>
      </c>
      <c r="DD94" s="0" t="n">
        <f aca="false">IF(R$9=0,0,(SIN(R$12)*COS($E94)+SIN($E94)*COS(R$12))/SIN($E94)*R$9)</f>
        <v>60.4420609983432</v>
      </c>
      <c r="DE94" s="0" t="n">
        <f aca="false">IF(S$9=0,0,(SIN(S$12)*COS($E94)+SIN($E94)*COS(S$12))/SIN($E94)*S$9)</f>
        <v>57.5423347773506</v>
      </c>
      <c r="DF94" s="0" t="n">
        <f aca="false">IF(T$9=0,0,(SIN(T$12)*COS($E94)+SIN($E94)*COS(T$12))/SIN($E94)*T$9)</f>
        <v>54.6336823490499</v>
      </c>
      <c r="DG94" s="0" t="n">
        <f aca="false">IF(U$9=0,0,(SIN(U$12)*COS($E94)+SIN($E94)*COS(U$12))/SIN($E94)*U$9)</f>
        <v>51.7187042997121</v>
      </c>
      <c r="DH94" s="0" t="n">
        <f aca="false">IF(V$9=0,0,(SIN(V$12)*COS($E94)+SIN($E94)*COS(V$12))/SIN($E94)*V$9)</f>
        <v>48.8</v>
      </c>
      <c r="DI94" s="0" t="n">
        <f aca="false">IF(W$9=0,0,(SIN(W$12)*COS($E94)+SIN($E94)*COS(W$12))/SIN($E94)*W$9)</f>
        <v>45.880166291854</v>
      </c>
      <c r="DJ94" s="0" t="n">
        <f aca="false">IF(X$9=0,0,(SIN(X$12)*COS($E94)+SIN($E94)*COS(X$12))/SIN($E94)*X$9)</f>
        <v>44.0557308021472</v>
      </c>
      <c r="DK94" s="0" t="n">
        <f aca="false">IF(Y$9=0,0,(SIN(Y$12)*COS($E94)+SIN($E94)*COS(Y$12))/SIN($E94)*Y$9)</f>
        <v>42.2282807401958</v>
      </c>
      <c r="DL94" s="0" t="n">
        <f aca="false">IF(Z$9=0,0,(SIN(Z$12)*COS($E94)+SIN($E94)*COS(Z$12))/SIN($E94)*Z$9)</f>
        <v>40.3994010640497</v>
      </c>
      <c r="DM94" s="0" t="n">
        <f aca="false">IF(AA$9=0,0,(SIN(AA$12)*COS($E94)+SIN($E94)*COS(AA$12))/SIN($E94)*AA$9)</f>
        <v>38.5706736844698</v>
      </c>
      <c r="DN94" s="0" t="n">
        <f aca="false">IF(AB$9=0,0,(SIN(AB$12)*COS($E94)+SIN($E94)*COS(AB$12))/SIN($E94)*AB$9)</f>
        <v>36.743676670893</v>
      </c>
      <c r="DO94" s="0" t="n">
        <f aca="false">IF(AC$9=0,0,(SIN(AC$12)*COS($E94)+SIN($E94)*COS(AC$12))/SIN($E94)*AC$9)</f>
        <v>35.5052345791609</v>
      </c>
      <c r="DP94" s="0" t="n">
        <f aca="false">IF(AD$9=0,0,(SIN(AD$12)*COS($E94)+SIN($E94)*COS(AD$12))/SIN($E94)*AD$9)</f>
        <v>34.2660123432477</v>
      </c>
      <c r="DQ94" s="0" t="n">
        <f aca="false">IF(AE$9=0,0,(SIN(AE$12)*COS($E94)+SIN($E94)*COS(AE$12))/SIN($E94)*AE$9)</f>
        <v>33.0270395323339</v>
      </c>
      <c r="DR94" s="0" t="n">
        <f aca="false">IF(AF$9=0,0,(SIN(AF$12)*COS($E94)+SIN($E94)*COS(AF$12))/SIN($E94)*AF$9)</f>
        <v>31.7893423842033</v>
      </c>
      <c r="DS94" s="0" t="n">
        <f aca="false">IF(AG$9=0,0,(SIN(AG$12)*COS($E94)+SIN($E94)*COS(AG$12))/SIN($E94)*AG$9)</f>
        <v>30.553943294999</v>
      </c>
      <c r="DT94" s="0" t="n">
        <f aca="false">IF(AH$9=0,0,(SIN(AH$12)*COS($E94)+SIN($E94)*COS(AH$12))/SIN($E94)*AH$9)</f>
        <v>29.606538566651</v>
      </c>
      <c r="DU94" s="0" t="n">
        <f aca="false">IF(AI$9=0,0,(SIN(AI$12)*COS($E94)+SIN($E94)*COS(AI$12))/SIN($E94)*AI$9)</f>
        <v>28.6597597775532</v>
      </c>
      <c r="DV94" s="0" t="n">
        <f aca="false">IF(AJ$9=0,0,(SIN(AJ$12)*COS($E94)+SIN($E94)*COS(AJ$12))/SIN($E94)*AJ$9)</f>
        <v>27.7143563056148</v>
      </c>
      <c r="DW94" s="0" t="n">
        <f aca="false">IF(AK$9=0,0,(SIN(AK$12)*COS($E94)+SIN($E94)*COS(AK$12))/SIN($E94)*AK$9)</f>
        <v>26.7710740316204</v>
      </c>
      <c r="DX94" s="0" t="n">
        <f aca="false">IF(AL$9=0,0,(SIN(AL$12)*COS($E94)+SIN($E94)*COS(AL$12))/SIN($E94)*AL$9)</f>
        <v>25.8306549725459</v>
      </c>
      <c r="DY94" s="0" t="n">
        <f aca="false">IF(AM$9=0,0,(SIN(AM$12)*COS($E94)+SIN($E94)*COS(AM$12))/SIN($E94)*AM$9)</f>
        <v>25.0768798355396</v>
      </c>
      <c r="DZ94" s="0" t="n">
        <f aca="false">IF(AN$9=0,0,(SIN(AN$12)*COS($E94)+SIN($E94)*COS(AN$12))/SIN($E94)*AN$9)</f>
        <v>24.3244038671551</v>
      </c>
      <c r="EA94" s="0" t="n">
        <f aca="false">IF(AO$9=0,0,(SIN(AO$12)*COS($E94)+SIN($E94)*COS(AO$12))/SIN($E94)*AO$9)</f>
        <v>23.573789431988</v>
      </c>
      <c r="EB94" s="0" t="n">
        <f aca="false">IF(AP$9=0,0,(SIN(AP$12)*COS($E94)+SIN($E94)*COS(AP$12))/SIN($E94)*AP$9)</f>
        <v>22.8255955035619</v>
      </c>
      <c r="EC94" s="0" t="n">
        <f aca="false">IF(AQ$9=0,0,(SIN(AQ$12)*COS($E94)+SIN($E94)*COS(AQ$12))/SIN($E94)*AQ$9)</f>
        <v>22.080377393438</v>
      </c>
      <c r="ED94" s="0" t="n">
        <f aca="false">IF(AR$9=0,0,(SIN(AR$12)*COS($E94)+SIN($E94)*COS(AR$12))/SIN($E94)*AR$9)</f>
        <v>21.5135937485801</v>
      </c>
      <c r="EE94" s="0" t="n">
        <f aca="false">IF(AS$9=0,0,(SIN(AS$12)*COS($E94)+SIN($E94)*COS(AS$12))/SIN($E94)*AS$9)</f>
        <v>20.9473064231505</v>
      </c>
      <c r="EF94" s="0" t="n">
        <f aca="false">IF(AT$9=0,0,(SIN(AT$12)*COS($E94)+SIN($E94)*COS(AT$12))/SIN($E94)*AT$9)</f>
        <v>20.3818999376322</v>
      </c>
      <c r="EG94" s="0" t="n">
        <f aca="false">IF(AU$9=0,0,(SIN(AU$12)*COS($E94)+SIN($E94)*COS(AU$12))/SIN($E94)*AU$9)</f>
        <v>19.8177563322446</v>
      </c>
      <c r="EH94" s="0" t="n">
        <f aca="false">IF(AV$9=0,0,(SIN(AV$12)*COS($E94)+SIN($E94)*COS(AV$12))/SIN($E94)*AV$9)</f>
        <v>19.2552549866597</v>
      </c>
      <c r="EI94" s="0" t="n">
        <f aca="false">IF(AW$9=0,0,(SIN(AW$12)*COS($E94)+SIN($E94)*COS(AW$12))/SIN($E94)*AW$9)</f>
        <v>18.7377869618824</v>
      </c>
      <c r="EJ94" s="0" t="n">
        <f aca="false">IF(AX$9=0,0,(SIN(AX$12)*COS($E94)+SIN($E94)*COS(AX$12))/SIN($E94)*AX$9)</f>
        <v>18.2216468571682</v>
      </c>
      <c r="EK94" s="0" t="n">
        <f aca="false">IF(AY$9=0,0,(SIN(AY$12)*COS($E94)+SIN($E94)*COS(AY$12))/SIN($E94)*AY$9)</f>
        <v>17.7071661826697</v>
      </c>
      <c r="EL94" s="0" t="n">
        <f aca="false">IF(AZ$9=0,0,(SIN(AZ$12)*COS($E94)+SIN($E94)*COS(AZ$12))/SIN($E94)*AZ$9)</f>
        <v>17.1946737468495</v>
      </c>
      <c r="EM94" s="0" t="n">
        <f aca="false">IF(BA$9=0,0,(SIN(BA$12)*COS($E94)+SIN($E94)*COS(BA$12))/SIN($E94)*BA$9)</f>
        <v>16.6844955039007</v>
      </c>
      <c r="EN94" s="0" t="n">
        <f aca="false">IF(BB$9=0,0,(SIN(BB$12)*COS($E94)+SIN($E94)*COS(BB$12))/SIN($E94)*BB$9)</f>
        <v>16.251217391564</v>
      </c>
      <c r="EO94" s="0" t="n">
        <f aca="false">IF(BC$9=0,0,(SIN(BC$12)*COS($E94)+SIN($E94)*COS(BC$12))/SIN($E94)*BC$9)</f>
        <v>15.8186985338329</v>
      </c>
      <c r="EP94" s="0" t="n">
        <f aca="false">IF(BD$9=0,0,(SIN(BD$12)*COS($E94)+SIN($E94)*COS(BD$12))/SIN($E94)*BD$9)</f>
        <v>15.3871885629436</v>
      </c>
      <c r="EQ94" s="0" t="n">
        <f aca="false">IF(BE$9=0,0,(SIN(BE$12)*COS($E94)+SIN($E94)*COS(BE$12))/SIN($E94)*BE$9)</f>
        <v>14.9569350287278</v>
      </c>
      <c r="ER94" s="0" t="n">
        <f aca="false">IF(BF$9=0,0,(SIN(BF$12)*COS($E94)+SIN($E94)*COS(BF$12))/SIN($E94)*BF$9)</f>
        <v>14.5281832878402</v>
      </c>
      <c r="ES94" s="0" t="n">
        <f aca="false">IF(BG$9=0,0,(SIN(BG$12)*COS($E94)+SIN($E94)*COS(BG$12))/SIN($E94)*BG$9)</f>
        <v>14.4953352644484</v>
      </c>
      <c r="ET94" s="0" t="n">
        <f aca="false">IF(BH$9=0,0,(SIN(BH$12)*COS($E94)+SIN($E94)*COS(BH$12))/SIN($E94)*BH$9)</f>
        <v>14.4505946249892</v>
      </c>
      <c r="EU94" s="0" t="n">
        <f aca="false">IF(BI$9=0,0,(SIN(BI$12)*COS($E94)+SIN($E94)*COS(BI$12))/SIN($E94)*BI$9)</f>
        <v>14.3938456416351</v>
      </c>
      <c r="EV94" s="0" t="n">
        <f aca="false">IF(BJ$9=0,0,(SIN(BJ$12)*COS($E94)+SIN($E94)*COS(BJ$12))/SIN($E94)*BJ$9)</f>
        <v>14.3249785614463</v>
      </c>
      <c r="EW94" s="0" t="n">
        <f aca="false">IF(BK$9=0,0,(SIN(BK$12)*COS($E94)+SIN($E94)*COS(BK$12))/SIN($E94)*BK$9)</f>
        <v>14.2438896784997</v>
      </c>
      <c r="EX94" s="0" t="n">
        <f aca="false">IF(BL$9=0,0,(SIN(BL$12)*COS($E94)+SIN($E94)*COS(BL$12))/SIN($E94)*BL$9)</f>
        <v>14.2803023337657</v>
      </c>
      <c r="EY94" s="0" t="n">
        <f aca="false">IF(BM$9=0,0,(SIN(BM$12)*COS($E94)+SIN($E94)*COS(BM$12))/SIN($E94)*BM$9)</f>
        <v>14.2988643636823</v>
      </c>
      <c r="EZ94" s="0" t="n">
        <f aca="false">IF(BN$9=0,0,(SIN(BN$12)*COS($E94)+SIN($E94)*COS(BN$12))/SIN($E94)*BN$9)</f>
        <v>14.2993744617908</v>
      </c>
      <c r="FA94" s="0" t="n">
        <f aca="false">IF(BO$9=0,0,(SIN(BO$12)*COS($E94)+SIN($E94)*COS(BO$12))/SIN($E94)*BO$9)</f>
        <v>14.2816409924694</v>
      </c>
      <c r="FB94" s="0" t="n">
        <f aca="false">IF(BP$9=0,0,(SIN(BP$12)*COS($E94)+SIN($E94)*COS(BP$12))/SIN($E94)*BP$9)</f>
        <v>14.245482107634</v>
      </c>
      <c r="FC94" s="0" t="n">
        <f aca="false">IF(BQ$9=0,0,(SIN(BQ$12)*COS($E94)+SIN($E94)*COS(BQ$12))/SIN($E94)*BQ$9)</f>
        <v>14.2486471892067</v>
      </c>
      <c r="FD94" s="0" t="n">
        <f aca="false">IF(BR$9=0,0,(SIN(BR$12)*COS($E94)+SIN($E94)*COS(BR$12))/SIN($E94)*BR$9)</f>
        <v>14.2301479894939</v>
      </c>
      <c r="FE94" s="0" t="n">
        <f aca="false">IF(BS$9=0,0,(SIN(BS$12)*COS($E94)+SIN($E94)*COS(BS$12))/SIN($E94)*BS$9)</f>
        <v>14.1897810774052</v>
      </c>
      <c r="FF94" s="0" t="n">
        <f aca="false">IF(BT$9=0,0,(SIN(BT$12)*COS($E94)+SIN($E94)*COS(BT$12))/SIN($E94)*BT$9)</f>
        <v>14.1273550237108</v>
      </c>
      <c r="FG94" s="0" t="n">
        <f aca="false">IF(BU$9=0,0,(SIN(BU$12)*COS($E94)+SIN($E94)*COS(BU$12))/SIN($E94)*BU$9)</f>
        <v>14.0426905214092</v>
      </c>
      <c r="FH94" s="0" t="n">
        <f aca="false">IF(BV$9=0,0,(SIN(BV$12)*COS($E94)+SIN($E94)*COS(BV$12))/SIN($E94)*BV$9)</f>
        <v>14.0366032580088</v>
      </c>
      <c r="FI94" s="0" t="n">
        <f aca="false">IF(BW$9=0,0,(SIN(BW$12)*COS($E94)+SIN($E94)*COS(BW$12))/SIN($E94)*BW$9)</f>
        <v>14.0018198876851</v>
      </c>
      <c r="FJ94" s="0" t="n">
        <f aca="false">IF(BX$9=0,0,(SIN(BX$12)*COS($E94)+SIN($E94)*COS(BX$12))/SIN($E94)*BX$9)</f>
        <v>13.9381086612692</v>
      </c>
      <c r="FK94" s="0" t="n">
        <f aca="false">IF(BY$9=0,0,(SIN(BY$12)*COS($E94)+SIN($E94)*COS(BY$12))/SIN($E94)*BY$9)</f>
        <v>13.8452541538147</v>
      </c>
      <c r="FL94" s="0" t="n">
        <f aca="false">IF(BZ$9=0,0,(SIN(BZ$12)*COS($E94)+SIN($E94)*COS(BZ$12))/SIN($E94)*BZ$9)</f>
        <v>13.7230574017507</v>
      </c>
      <c r="FM94" s="0" t="n">
        <f aca="false">IF(CA$9=0,0,(SIN(CA$12)*COS($E94)+SIN($E94)*COS(CA$12))/SIN($E94)*CA$9)</f>
        <v>13.6993675047163</v>
      </c>
      <c r="FN94" s="0" t="n">
        <f aca="false">IF(CB$9=0,0,(SIN(CB$12)*COS($E94)+SIN($E94)*COS(CB$12))/SIN($E94)*CB$9)</f>
        <v>13.6363647141294</v>
      </c>
      <c r="FO94" s="0" t="n">
        <f aca="false">IF(CC$9=0,0,(SIN(CC$12)*COS($E94)+SIN($E94)*COS(CC$12))/SIN($E94)*CC$9)</f>
        <v>13.5337875977496</v>
      </c>
      <c r="FP94" s="0" t="n">
        <f aca="false">IF(CD$9=0,0,(SIN(CD$12)*COS($E94)+SIN($E94)*COS(CD$12))/SIN($E94)*CD$9)</f>
        <v>13.3913975675046</v>
      </c>
      <c r="FQ94" s="0" t="n">
        <f aca="false">IF(CE$9=0,0,(SIN(CE$12)*COS($E94)+SIN($E94)*COS(CE$12))/SIN($E94)*CE$9)</f>
        <v>13.2089790343599</v>
      </c>
      <c r="FR94" s="0" t="n">
        <f aca="false">IF(CF$9=0,0,(SIN(CF$12)*COS($E94)+SIN($E94)*COS(CF$12))/SIN($E94)*CF$9)</f>
        <v>13.1935683755246</v>
      </c>
      <c r="FS94" s="0" t="n">
        <f aca="false">IF(CG$9=0,0,(SIN(CG$12)*COS($E94)+SIN($E94)*COS(CG$12))/SIN($E94)*CG$9)</f>
        <v>13.117831194283</v>
      </c>
      <c r="FT94" s="0" t="n">
        <f aca="false">IF(CH$9=0,0,(SIN(CH$12)*COS($E94)+SIN($E94)*COS(CH$12))/SIN($E94)*CH$9)</f>
        <v>12.9814414619408</v>
      </c>
      <c r="FU94" s="0" t="n">
        <f aca="false">IF(CI$9=0,0,(SIN(CI$12)*COS($E94)+SIN($E94)*COS(CI$12))/SIN($E94)*CI$9)</f>
        <v>12.7841088833475</v>
      </c>
      <c r="FV94" s="0" t="n">
        <f aca="false">IF(CJ$9=0,0,(SIN(CJ$12)*COS($E94)+SIN($E94)*COS(CJ$12))/SIN($E94)*CJ$9)</f>
        <v>12.5255790864059</v>
      </c>
      <c r="FW94" s="0" t="n">
        <f aca="false">IF(CK$9=0,0,(SIN(CK$12)*COS($E94)+SIN($E94)*COS(CK$12))/SIN($E94)*CK$9)</f>
        <v>12.5454051857983</v>
      </c>
      <c r="FX94" s="0" t="n">
        <f aca="false">IF(CL$9=0,0,(SIN(CL$12)*COS($E94)+SIN($E94)*COS(CL$12))/SIN($E94)*CL$9)</f>
        <v>12.4592694291983</v>
      </c>
      <c r="FY94" s="0" t="n">
        <f aca="false">IF(CM$9=0,0,(SIN(CM$12)*COS($E94)+SIN($E94)*COS(CM$12))/SIN($E94)*CM$9)</f>
        <v>12.2667359657527</v>
      </c>
      <c r="FZ94" s="0" t="n">
        <f aca="false">IF(CN$9=0,0,(SIN(CN$12)*COS($E94)+SIN($E94)*COS(CN$12))/SIN($E94)*CN$9)</f>
        <v>11.9674326080942</v>
      </c>
      <c r="GA94" s="0" t="n">
        <f aca="false">IF(CO$9=0,0,(SIN(CO$12)*COS($E94)+SIN($E94)*COS(CO$12))/SIN($E94)*CO$9)</f>
        <v>11.5610510769488</v>
      </c>
      <c r="GB94" s="0" t="n">
        <f aca="false">IF(CP$9=0,0,(SIN(CP$12)*COS($E94)+SIN($E94)*COS(CP$12))/SIN($E94)*CP$9)</f>
        <v>0</v>
      </c>
      <c r="GC94" s="0" t="n">
        <f aca="false">IF(CQ$9=0,0,(SIN(CQ$12)*COS($E94)+SIN($E94)*COS(CQ$12))/SIN($E94)*CQ$9)</f>
        <v>0</v>
      </c>
    </row>
    <row r="95" customFormat="false" ht="12.8" hidden="true" customHeight="false" outlineLevel="0" collapsed="false">
      <c r="A95" s="0" t="n">
        <f aca="false">MAX($F95:$CQ95)</f>
        <v>50.089497111104</v>
      </c>
      <c r="B95" s="91" t="n">
        <f aca="false">IF(ISNA(INDEX(vmg!$B$6:$B$151,MATCH($C95,vmg!$F$6:$F$151,0))),IF(ISNA(INDEX(vmg!$B$6:$B$151,MATCH($C95,vmg!$D$6:$D$151,0))),0,INDEX(vmg!$B$6:$B$151,MATCH($C95,vmg!$D$6:$D$151,0))),INDEX(vmg!$B$6:$B$151,MATCH($C95,vmg!$F$6:$F$151,0)))</f>
        <v>62.14</v>
      </c>
      <c r="C95" s="90" t="n">
        <f aca="false">MOD(Best +D95,360)</f>
        <v>164</v>
      </c>
      <c r="D95" s="90" t="n">
        <f aca="false">D94+1</f>
        <v>83</v>
      </c>
      <c r="E95" s="1" t="n">
        <f aca="false">D95*PI()/180</f>
        <v>1.44862327915529</v>
      </c>
      <c r="F95" s="12" t="n">
        <f aca="false">IF(OR(F185=0,CR95=0),0,F185*CR95/(F185+CR95))</f>
        <v>33.79999885756</v>
      </c>
      <c r="G95" s="12" t="n">
        <f aca="false">IF(OR(G185=0,CS95=0),0,G185*CS95/(G185+CS95))</f>
        <v>34.6275075749325</v>
      </c>
      <c r="H95" s="12" t="n">
        <f aca="false">IF(OR(H185=0,CT95=0),0,H185*CT95/(H185+CT95))</f>
        <v>35.4109976367704</v>
      </c>
      <c r="I95" s="12" t="n">
        <f aca="false">IF(OR(I185=0,CU95=0),0,I185*CU95/(I185+CU95))</f>
        <v>36.8103983975479</v>
      </c>
      <c r="J95" s="12" t="n">
        <f aca="false">IF(OR(J185=0,CV95=0),0,J185*CV95/(J185+CV95))</f>
        <v>38.1347474652015</v>
      </c>
      <c r="K95" s="12" t="n">
        <f aca="false">IF(OR(K185=0,CW95=0),0,K185*CW95/(K185+CW95))</f>
        <v>39.3815770865076</v>
      </c>
      <c r="L95" s="12" t="n">
        <f aca="false">IF(OR(L185=0,CX95=0),0,L185*CX95/(L185+CX95))</f>
        <v>40.5490240640233</v>
      </c>
      <c r="M95" s="12" t="n">
        <f aca="false">IF(OR(M185=0,CY95=0),0,M185*CY95/(M185+CY95))</f>
        <v>41.6358090000736</v>
      </c>
      <c r="N95" s="12" t="n">
        <f aca="false">IF(OR(N185=0,CZ95=0),0,N185*CZ95/(N185+CZ95))</f>
        <v>43.6277219490116</v>
      </c>
      <c r="O95" s="12" t="n">
        <f aca="false">IF(OR(O185=0,DA95=0),0,O185*DA95/(O185+DA95))</f>
        <v>45.4699670650192</v>
      </c>
      <c r="P95" s="12" t="n">
        <f aca="false">IF(OR(P185=0,DB95=0),0,P185*DB95/(P185+DB95))</f>
        <v>47.1608894110006</v>
      </c>
      <c r="Q95" s="12" t="n">
        <f aca="false">IF(OR(Q185=0,DC95=0),0,Q185*DC95/(Q185+DC95))</f>
        <v>48.7003334744117</v>
      </c>
      <c r="R95" s="12" t="n">
        <f aca="false">IF(OR(R185=0,DD95=0),0,R185*DD95/(R185+DD95))</f>
        <v>50.089497111104</v>
      </c>
      <c r="S95" s="12" t="n">
        <f aca="false">IF(OR(S185=0,DE95=0),0,S185*DE95/(S185+DE95))</f>
        <v>47.4207946899421</v>
      </c>
      <c r="T95" s="12" t="n">
        <f aca="false">IF(OR(T185=0,DF95=0),0,T185*DF95/(T185+DF95))</f>
        <v>44.8334693925626</v>
      </c>
      <c r="U95" s="12" t="n">
        <f aca="false">IF(OR(U185=0,DG95=0),0,U185*DG95/(U185+DG95))</f>
        <v>42.3182689420406</v>
      </c>
      <c r="V95" s="12" t="n">
        <f aca="false">IF(OR(V185=0,DH95=0),0,V185*DH95/(V185+DH95))</f>
        <v>39.8666394209159</v>
      </c>
      <c r="W95" s="12" t="n">
        <f aca="false">IF(OR(W185=0,DI95=0),0,W185*DI95/(W185+DI95))</f>
        <v>37.4706095166885</v>
      </c>
      <c r="X95" s="12" t="n">
        <f aca="false">IF(OR(X185=0,DJ95=0),0,X185*DJ95/(X185+DJ95))</f>
        <v>35.8545705957856</v>
      </c>
      <c r="Y95" s="12" t="n">
        <f aca="false">IF(OR(Y185=0,DK95=0),0,Y185*DK95/(Y185+DK95))</f>
        <v>34.2746986902821</v>
      </c>
      <c r="Z95" s="12" t="n">
        <f aca="false">IF(OR(Z185=0,DL95=0),0,Z185*DL95/(Z185+DL95))</f>
        <v>32.7281093827908</v>
      </c>
      <c r="AA95" s="12" t="n">
        <f aca="false">IF(OR(AA185=0,DM95=0),0,AA185*DM95/(AA185+DM95))</f>
        <v>31.2121051656469</v>
      </c>
      <c r="AB95" s="12" t="n">
        <f aca="false">IF(OR(AB185=0,DN95=0),0,AB185*DN95/(AB185+DN95))</f>
        <v>29.7241542854617</v>
      </c>
      <c r="AC95" s="12" t="n">
        <f aca="false">IF(OR(AC185=0,DO95=0),0,AC185*DO95/(AC185+DO95))</f>
        <v>28.6467758462494</v>
      </c>
      <c r="AD95" s="12" t="n">
        <f aca="false">IF(OR(AD185=0,DP95=0),0,AD185*DP95/(AD185+DP95))</f>
        <v>27.5886774917222</v>
      </c>
      <c r="AE95" s="12" t="n">
        <f aca="false">IF(OR(AE185=0,DQ95=0),0,AE185*DQ95/(AE185+DQ95))</f>
        <v>26.5488542501235</v>
      </c>
      <c r="AF95" s="12" t="n">
        <f aca="false">IF(OR(AF185=0,DR95=0),0,AF185*DR95/(AF185+DR95))</f>
        <v>25.526365843685</v>
      </c>
      <c r="AG95" s="12" t="n">
        <f aca="false">IF(OR(AG185=0,DS95=0),0,AG185*DS95/(AG185+DS95))</f>
        <v>24.5203320389159</v>
      </c>
      <c r="AH95" s="12" t="n">
        <f aca="false">IF(OR(AH185=0,DT95=0),0,AH185*DT95/(AH185+DT95))</f>
        <v>23.7145329879842</v>
      </c>
      <c r="AI95" s="12" t="n">
        <f aca="false">IF(OR(AI185=0,DU95=0),0,AI185*DU95/(AI185+DU95))</f>
        <v>22.9209124994475</v>
      </c>
      <c r="AJ95" s="12" t="n">
        <f aca="false">IF(OR(AJ185=0,DV95=0),0,AJ185*DV95/(AJ185+DV95))</f>
        <v>22.1390628752606</v>
      </c>
      <c r="AK95" s="12" t="n">
        <f aca="false">IF(OR(AK185=0,DW95=0),0,AK185*DW95/(AK185+DW95))</f>
        <v>21.3686055831726</v>
      </c>
      <c r="AL95" s="12" t="n">
        <f aca="false">IF(OR(AL185=0,DX95=0),0,AL185*DX95/(AL185+DX95))</f>
        <v>20.6091899536328</v>
      </c>
      <c r="AM95" s="12" t="n">
        <f aca="false">IF(OR(AM185=0,DY95=0),0,AM185*DY95/(AM185+DY95))</f>
        <v>19.9780750623408</v>
      </c>
      <c r="AN95" s="12" t="n">
        <f aca="false">IF(OR(AN185=0,DZ95=0),0,AN185*DZ95/(AN185+DZ95))</f>
        <v>19.3553065304448</v>
      </c>
      <c r="AO95" s="12" t="n">
        <f aca="false">IF(OR(AO185=0,EA95=0),0,AO185*EA95/(AO185+EA95))</f>
        <v>18.7407301724422</v>
      </c>
      <c r="AP95" s="12" t="n">
        <f aca="false">IF(OR(AP185=0,EB95=0),0,AP185*EB95/(AP185+EB95))</f>
        <v>18.1342064316755</v>
      </c>
      <c r="AQ95" s="12" t="n">
        <f aca="false">IF(OR(AQ185=0,EC95=0),0,AQ185*EC95/(AQ185+EC95))</f>
        <v>17.535610029187</v>
      </c>
      <c r="AR95" s="12" t="n">
        <f aca="false">IF(OR(AR185=0,ED95=0),0,AR185*ED95/(AR185+ED95))</f>
        <v>17.0563395053902</v>
      </c>
      <c r="AS95" s="12" t="n">
        <f aca="false">IF(OR(AS185=0,EE95=0),0,AS185*EE95/(AS185+EE95))</f>
        <v>16.5823003793854</v>
      </c>
      <c r="AT95" s="12" t="n">
        <f aca="false">IF(OR(AT185=0,EF95=0),0,AT185*EF95/(AT185+EF95))</f>
        <v>16.113466896058</v>
      </c>
      <c r="AU95" s="12" t="n">
        <f aca="false">IF(OR(AU185=0,EG95=0),0,AU185*EG95/(AU185+EG95))</f>
        <v>15.6498190384865</v>
      </c>
      <c r="AV95" s="12" t="n">
        <f aca="false">IF(OR(AV185=0,EH95=0),0,AV185*EH95/(AV185+EH95))</f>
        <v>15.1913424902422</v>
      </c>
      <c r="AW95" s="12" t="n">
        <f aca="false">IF(OR(AW185=0,EI95=0),0,AW185*EI95/(AW185+EI95))</f>
        <v>14.7651466637003</v>
      </c>
      <c r="AX95" s="12" t="n">
        <f aca="false">IF(OR(AX185=0,EJ95=0),0,AX185*EJ95/(AX185+EJ95))</f>
        <v>14.3433775651105</v>
      </c>
      <c r="AY95" s="12" t="n">
        <f aca="false">IF(OR(AY185=0,EK95=0),0,AY185*EK95/(AY185+EK95))</f>
        <v>13.9260438417145</v>
      </c>
      <c r="AZ95" s="12" t="n">
        <f aca="false">IF(OR(AZ185=0,EL95=0),0,AZ185*EL95/(AZ185+EL95))</f>
        <v>13.5131581978052</v>
      </c>
      <c r="BA95" s="12" t="n">
        <f aca="false">IF(OR(BA185=0,EM95=0),0,BA185*EM95/(BA185+EM95))</f>
        <v>13.1047374054095</v>
      </c>
      <c r="BB95" s="12" t="n">
        <f aca="false">IF(OR(BB185=0,EN95=0),0,BB185*EN95/(BB185+EN95))</f>
        <v>12.747330082847</v>
      </c>
      <c r="BC95" s="12" t="n">
        <f aca="false">IF(OR(BC185=0,EO95=0),0,BC185*EO95/(BC185+EO95))</f>
        <v>12.3929696400732</v>
      </c>
      <c r="BD95" s="12" t="n">
        <f aca="false">IF(OR(BD185=0,EP95=0),0,BD185*EP95/(BD185+EP95))</f>
        <v>12.0416858302106</v>
      </c>
      <c r="BE95" s="12" t="n">
        <f aca="false">IF(OR(BE185=0,EQ95=0),0,BE185*EQ95/(BE185+EQ95))</f>
        <v>11.6935101702401</v>
      </c>
      <c r="BF95" s="12" t="n">
        <f aca="false">IF(OR(BF185=0,ER95=0),0,BF185*ER95/(BF185+ER95))</f>
        <v>11.3484759726637</v>
      </c>
      <c r="BG95" s="12" t="n">
        <f aca="false">IF(OR(BG185=0,ES95=0),0,BG185*ES95/(BG185+ES95))</f>
        <v>11.2502395531384</v>
      </c>
      <c r="BH95" s="12" t="n">
        <f aca="false">IF(OR(BH185=0,ET95=0),0,BH185*ET95/(BH185+ET95))</f>
        <v>11.143561050125</v>
      </c>
      <c r="BI95" s="12" t="n">
        <f aca="false">IF(OR(BI185=0,EU95=0),0,BI185*EU95/(BI185+EU95))</f>
        <v>11.0285450165678</v>
      </c>
      <c r="BJ95" s="12" t="n">
        <f aca="false">IF(OR(BJ185=0,EV95=0),0,BJ185*EV95/(BJ185+EV95))</f>
        <v>10.9052976799977</v>
      </c>
      <c r="BK95" s="12" t="n">
        <f aca="false">IF(OR(BK185=0,EW95=0),0,BK185*EW95/(BK185+EW95))</f>
        <v>10.7739266039701</v>
      </c>
      <c r="BL95" s="12" t="n">
        <f aca="false">IF(OR(BL185=0,EX95=0),0,BL185*EX95/(BL185+EX95))</f>
        <v>10.7094461672357</v>
      </c>
      <c r="BM95" s="12" t="n">
        <f aca="false">IF(OR(BM185=0,EY95=0),0,BM185*EY95/(BM185+EY95))</f>
        <v>10.6318468750647</v>
      </c>
      <c r="BN95" s="12" t="n">
        <f aca="false">IF(OR(BN185=0,EZ95=0),0,BN185*EZ95/(BN185+EZ95))</f>
        <v>10.541354595052</v>
      </c>
      <c r="BO95" s="12" t="n">
        <f aca="false">IF(OR(BO185=0,FA95=0),0,BO185*FA95/(BO185+FA95))</f>
        <v>10.4381971217053</v>
      </c>
      <c r="BP95" s="12" t="n">
        <f aca="false">IF(OR(BP185=0,FB95=0),0,BP185*FB95/(BP185+FB95))</f>
        <v>10.3226033585505</v>
      </c>
      <c r="BQ95" s="12" t="n">
        <f aca="false">IF(OR(BQ185=0,FC95=0),0,BQ185*FC95/(BQ185+FC95))</f>
        <v>10.225503471872</v>
      </c>
      <c r="BR95" s="12" t="n">
        <f aca="false">IF(OR(BR185=0,FD95=0),0,BR185*FD95/(BR185+FD95))</f>
        <v>10.1138579775381</v>
      </c>
      <c r="BS95" s="12" t="n">
        <f aca="false">IF(OR(BS185=0,FE95=0),0,BS185*FE95/(BS185+FE95))</f>
        <v>9.98797708040897</v>
      </c>
      <c r="BT95" s="12" t="n">
        <f aca="false">IF(OR(BT185=0,FF95=0),0,BT185*FF95/(BT185+FF95))</f>
        <v>9.84816870348952</v>
      </c>
      <c r="BU95" s="12" t="n">
        <f aca="false">IF(OR(BU185=0,FG95=0),0,BU185*FG95/(BU185+FG95))</f>
        <v>9.69473763980235</v>
      </c>
      <c r="BV95" s="12" t="n">
        <f aca="false">IF(OR(BV185=0,FH95=0),0,BV185*FH95/(BV185+FH95))</f>
        <v>9.57667834062924</v>
      </c>
      <c r="BW95" s="12" t="n">
        <f aca="false">IF(OR(BW185=0,FI95=0),0,BW185*FI95/(BW185+FI95))</f>
        <v>9.44074454454127</v>
      </c>
      <c r="BX95" s="12" t="n">
        <f aca="false">IF(OR(BX185=0,FJ95=0),0,BX185*FJ95/(BX185+FJ95))</f>
        <v>9.28742881132876</v>
      </c>
      <c r="BY95" s="12" t="n">
        <f aca="false">IF(OR(BY185=0,FK95=0),0,BY185*FK95/(BY185+FK95))</f>
        <v>9.11721251803619</v>
      </c>
      <c r="BZ95" s="12" t="n">
        <f aca="false">IF(OR(BZ185=0,FL95=0),0,BZ185*FL95/(BZ185+FL95))</f>
        <v>8.9305649807163</v>
      </c>
      <c r="CA95" s="12" t="n">
        <f aca="false">IF(OR(CA185=0,FM95=0),0,CA185*FM95/(CA185+FM95))</f>
        <v>8.78291922283196</v>
      </c>
      <c r="CB95" s="12" t="n">
        <f aca="false">IF(OR(CB185=0,FN95=0),0,CB185*FN95/(CB185+FN95))</f>
        <v>8.61300342920078</v>
      </c>
      <c r="CC95" s="12" t="n">
        <f aca="false">IF(OR(CC185=0,FO95=0),0,CC185*FO95/(CC185+FO95))</f>
        <v>8.42161654825638</v>
      </c>
      <c r="CD95" s="12" t="n">
        <f aca="false">IF(OR(CD185=0,FP95=0),0,CD185*FP95/(CD185+FP95))</f>
        <v>8.20952558802679</v>
      </c>
      <c r="CE95" s="12" t="n">
        <f aca="false">IF(OR(CE185=0,FQ95=0),0,CE185*FQ95/(CE185+FQ95))</f>
        <v>7.97746539819668</v>
      </c>
      <c r="CF95" s="12" t="n">
        <f aca="false">IF(OR(CF185=0,FR95=0),0,CF185*FR95/(CF185+FR95))</f>
        <v>7.80291509558101</v>
      </c>
      <c r="CG95" s="12" t="n">
        <f aca="false">IF(OR(CG185=0,FS95=0),0,CG185*FS95/(CG185+FS95))</f>
        <v>7.59761975065417</v>
      </c>
      <c r="CH95" s="12" t="n">
        <f aca="false">IF(OR(CH185=0,FT95=0),0,CH185*FT95/(CH185+FT95))</f>
        <v>7.36313698801453</v>
      </c>
      <c r="CI95" s="12" t="n">
        <f aca="false">IF(OR(CI185=0,FU95=0),0,CI185*FU95/(CI185+FU95))</f>
        <v>7.10092418862619</v>
      </c>
      <c r="CJ95" s="12" t="n">
        <f aca="false">IF(OR(CJ185=0,FV95=0),0,CJ185*FV95/(CJ185+FV95))</f>
        <v>6.81234298879206</v>
      </c>
      <c r="CK95" s="12" t="n">
        <f aca="false">IF(OR(CK185=0,FW95=0),0,CK185*FW95/(CK185+FW95))</f>
        <v>6.60072867189771</v>
      </c>
      <c r="CL95" s="12" t="n">
        <f aca="false">IF(OR(CL185=0,FX95=0),0,CL185*FX95/(CL185+FX95))</f>
        <v>6.34268377534463</v>
      </c>
      <c r="CM95" s="12" t="n">
        <f aca="false">IF(OR(CM185=0,FY95=0),0,CM185*FY95/(CM185+FY95))</f>
        <v>6.04184730370298</v>
      </c>
      <c r="CN95" s="12" t="n">
        <f aca="false">IF(OR(CN185=0,FZ95=0),0,CN185*FZ95/(CN185+FZ95))</f>
        <v>5.70147820733929</v>
      </c>
      <c r="CO95" s="12" t="n">
        <f aca="false">IF(OR(CO185=0,GA95=0),0,CO185*GA95/(CO185+GA95))</f>
        <v>5.32449565304553</v>
      </c>
      <c r="CP95" s="12" t="n">
        <f aca="false">IF(OR(CP185=0,GB95=0),0,CP185*GB95/(CP185+GB95))</f>
        <v>0</v>
      </c>
      <c r="CQ95" s="12" t="n">
        <f aca="false">IF(OR(CQ185=0,GC95=0),0,CQ185*GC95/(CQ185+GC95))</f>
        <v>0</v>
      </c>
      <c r="CR95" s="0" t="n">
        <f aca="false">IF(F$9=0,0,(SIN(F$12)*COS($E95)+SIN($E95)*COS(F$12))/SIN($E95)*F$9)</f>
        <v>33.8</v>
      </c>
      <c r="CS95" s="0" t="n">
        <f aca="false">IF(G$9=0,0,(SIN(G$12)*COS($E95)+SIN($E95)*COS(G$12))/SIN($E95)*G$9)</f>
        <v>34.9694712844905</v>
      </c>
      <c r="CT95" s="0" t="n">
        <f aca="false">IF(H$9=0,0,(SIN(H$12)*COS($E95)+SIN($E95)*COS(H$12))/SIN($E95)*H$9)</f>
        <v>36.132334070308</v>
      </c>
      <c r="CU95" s="0" t="n">
        <f aca="false">IF(I$9=0,0,(SIN(I$12)*COS($E95)+SIN($E95)*COS(I$12))/SIN($E95)*I$9)</f>
        <v>37.9911010056971</v>
      </c>
      <c r="CV95" s="0" t="n">
        <f aca="false">IF(J$9=0,0,(SIN(J$12)*COS($E95)+SIN($E95)*COS(J$12))/SIN($E95)*J$9)</f>
        <v>39.8427111030418</v>
      </c>
      <c r="CW95" s="0" t="n">
        <f aca="false">IF(K$9=0,0,(SIN(K$12)*COS($E95)+SIN($E95)*COS(K$12))/SIN($E95)*K$9)</f>
        <v>41.6854976165806</v>
      </c>
      <c r="CX95" s="0" t="n">
        <f aca="false">IF(L$9=0,0,(SIN(L$12)*COS($E95)+SIN($E95)*COS(L$12))/SIN($E95)*L$9)</f>
        <v>43.5177954791618</v>
      </c>
      <c r="CY95" s="0" t="n">
        <f aca="false">IF(M$9=0,0,(SIN(M$12)*COS($E95)+SIN($E95)*COS(M$12))/SIN($E95)*M$9)</f>
        <v>45.3379421456482</v>
      </c>
      <c r="CZ95" s="0" t="n">
        <f aca="false">IF(N$9=0,0,(SIN(N$12)*COS($E95)+SIN($E95)*COS(N$12))/SIN($E95)*N$9)</f>
        <v>48.3531060879575</v>
      </c>
      <c r="DA95" s="0" t="n">
        <f aca="false">IF(O$9=0,0,(SIN(O$12)*COS($E95)+SIN($E95)*COS(O$12))/SIN($E95)*O$9)</f>
        <v>51.3516999624544</v>
      </c>
      <c r="DB95" s="0" t="n">
        <f aca="false">IF(P$9=0,0,(SIN(P$12)*COS($E95)+SIN($E95)*COS(P$12))/SIN($E95)*P$9)</f>
        <v>54.3309696859661</v>
      </c>
      <c r="DC95" s="0" t="n">
        <f aca="false">IF(Q$9=0,0,(SIN(Q$12)*COS($E95)+SIN($E95)*COS(Q$12))/SIN($E95)*Q$9)</f>
        <v>57.288168183194</v>
      </c>
      <c r="DD95" s="0" t="n">
        <f aca="false">IF(R$9=0,0,(SIN(R$12)*COS($E95)+SIN($E95)*COS(R$12))/SIN($E95)*R$9)</f>
        <v>60.2205567838467</v>
      </c>
      <c r="DE95" s="0" t="n">
        <f aca="false">IF(S$9=0,0,(SIN(S$12)*COS($E95)+SIN($E95)*COS(S$12))/SIN($E95)*S$9)</f>
        <v>57.3138612456406</v>
      </c>
      <c r="DF95" s="0" t="n">
        <f aca="false">IF(T$9=0,0,(SIN(T$12)*COS($E95)+SIN($E95)*COS(T$12))/SIN($E95)*T$9)</f>
        <v>54.4</v>
      </c>
      <c r="DG95" s="0" t="n">
        <f aca="false">IF(U$9=0,0,(SIN(U$12)*COS($E95)+SIN($E95)*COS(U$12))/SIN($E95)*U$9)</f>
        <v>51.481568149317</v>
      </c>
      <c r="DH95" s="0" t="n">
        <f aca="false">IF(V$9=0,0,(SIN(V$12)*COS($E95)+SIN($E95)*COS(V$12))/SIN($E95)*V$9)</f>
        <v>48.5611585328685</v>
      </c>
      <c r="DI95" s="0" t="n">
        <f aca="false">IF(W$9=0,0,(SIN(W$12)*COS($E95)+SIN($E95)*COS(W$12))/SIN($E95)*W$9)</f>
        <v>45.6413604180012</v>
      </c>
      <c r="DJ95" s="0" t="n">
        <f aca="false">IF(X$9=0,0,(SIN(X$12)*COS($E95)+SIN($E95)*COS(X$12))/SIN($E95)*X$9)</f>
        <v>43.8126571291631</v>
      </c>
      <c r="DK95" s="0" t="n">
        <f aca="false">IF(Y$9=0,0,(SIN(Y$12)*COS($E95)+SIN($E95)*COS(Y$12))/SIN($E95)*Y$9)</f>
        <v>41.982015367602</v>
      </c>
      <c r="DL95" s="0" t="n">
        <f aca="false">IF(Z$9=0,0,(SIN(Z$12)*COS($E95)+SIN($E95)*COS(Z$12))/SIN($E95)*Z$9)</f>
        <v>40.1510152286777</v>
      </c>
      <c r="DM95" s="0" t="n">
        <f aca="false">IF(AA$9=0,0,(SIN(AA$12)*COS($E95)+SIN($E95)*COS(AA$12))/SIN($E95)*AA$9)</f>
        <v>38.3212331306928</v>
      </c>
      <c r="DN95" s="0" t="n">
        <f aca="false">IF(AB$9=0,0,(SIN(AB$12)*COS($E95)+SIN($E95)*COS(AB$12))/SIN($E95)*AB$9)</f>
        <v>36.494241024401</v>
      </c>
      <c r="DO95" s="0" t="n">
        <f aca="false">IF(AC$9=0,0,(SIN(AC$12)*COS($E95)+SIN($E95)*COS(AC$12))/SIN($E95)*AC$9)</f>
        <v>35.2526939672214</v>
      </c>
      <c r="DP95" s="0" t="n">
        <f aca="false">IF(AD$9=0,0,(SIN(AD$12)*COS($E95)+SIN($E95)*COS(AD$12))/SIN($E95)*AD$9)</f>
        <v>34.0110712531322</v>
      </c>
      <c r="DQ95" s="0" t="n">
        <f aca="false">IF(AE$9=0,0,(SIN(AE$12)*COS($E95)+SIN($E95)*COS(AE$12))/SIN($E95)*AE$9)</f>
        <v>32.7703984379039</v>
      </c>
      <c r="DR95" s="0" t="n">
        <f aca="false">IF(AF$9=0,0,(SIN(AF$12)*COS($E95)+SIN($E95)*COS(AF$12))/SIN($E95)*AF$9)</f>
        <v>31.5316973428226</v>
      </c>
      <c r="DS95" s="0" t="n">
        <f aca="false">IF(AG$9=0,0,(SIN(AG$12)*COS($E95)+SIN($E95)*COS(AG$12))/SIN($E95)*AG$9)</f>
        <v>30.2959855472954</v>
      </c>
      <c r="DT95" s="0" t="n">
        <f aca="false">IF(AH$9=0,0,(SIN(AH$12)*COS($E95)+SIN($E95)*COS(AH$12))/SIN($E95)*AH$9)</f>
        <v>29.3464533196222</v>
      </c>
      <c r="DU95" s="0" t="n">
        <f aca="false">IF(AI$9=0,0,(SIN(AI$12)*COS($E95)+SIN($E95)*COS(AI$12))/SIN($E95)*AI$9)</f>
        <v>28.3980640418786</v>
      </c>
      <c r="DV95" s="0" t="n">
        <f aca="false">IF(AJ$9=0,0,(SIN(AJ$12)*COS($E95)+SIN($E95)*COS(AJ$12))/SIN($E95)*AJ$9)</f>
        <v>27.4515634533824</v>
      </c>
      <c r="DW95" s="0" t="n">
        <f aca="false">IF(AK$9=0,0,(SIN(AK$12)*COS($E95)+SIN($E95)*COS(AK$12))/SIN($E95)*AK$9)</f>
        <v>26.5076935078528</v>
      </c>
      <c r="DX95" s="0" t="n">
        <f aca="false">IF(AL$9=0,0,(SIN(AL$12)*COS($E95)+SIN($E95)*COS(AL$12))/SIN($E95)*AL$9)</f>
        <v>25.5671920092202</v>
      </c>
      <c r="DY95" s="0" t="n">
        <f aca="false">IF(AM$9=0,0,(SIN(AM$12)*COS($E95)+SIN($E95)*COS(AM$12))/SIN($E95)*AM$9)</f>
        <v>24.811901016263</v>
      </c>
      <c r="DZ95" s="0" t="n">
        <f aca="false">IF(AN$9=0,0,(SIN(AN$12)*COS($E95)+SIN($E95)*COS(AN$12))/SIN($E95)*AN$9)</f>
        <v>24.0583017814949</v>
      </c>
      <c r="EA95" s="0" t="n">
        <f aca="false">IF(AO$9=0,0,(SIN(AO$12)*COS($E95)+SIN($E95)*COS(AO$12))/SIN($E95)*AO$9)</f>
        <v>23.30695342947</v>
      </c>
      <c r="EB95" s="0" t="n">
        <f aca="false">IF(AP$9=0,0,(SIN(AP$12)*COS($E95)+SIN($E95)*COS(AP$12))/SIN($E95)*AP$9)</f>
        <v>22.5584114811618</v>
      </c>
      <c r="EC95" s="0" t="n">
        <f aca="false">IF(AQ$9=0,0,(SIN(AQ$12)*COS($E95)+SIN($E95)*COS(AQ$12))/SIN($E95)*AQ$9)</f>
        <v>21.8132275852448</v>
      </c>
      <c r="ED95" s="0" t="n">
        <f aca="false">IF(AR$9=0,0,(SIN(AR$12)*COS($E95)+SIN($E95)*COS(AR$12))/SIN($E95)*AR$9)</f>
        <v>21.2446701469777</v>
      </c>
      <c r="EE95" s="0" t="n">
        <f aca="false">IF(AS$9=0,0,(SIN(AS$12)*COS($E95)+SIN($E95)*COS(AS$12))/SIN($E95)*AS$9)</f>
        <v>20.6768863020104</v>
      </c>
      <c r="EF95" s="0" t="n">
        <f aca="false">IF(AT$9=0,0,(SIN(AT$12)*COS($E95)+SIN($E95)*COS(AT$12))/SIN($E95)*AT$9)</f>
        <v>20.1102583331704</v>
      </c>
      <c r="EG95" s="0" t="n">
        <f aca="false">IF(AU$9=0,0,(SIN(AU$12)*COS($E95)+SIN($E95)*COS(AU$12))/SIN($E95)*AU$9)</f>
        <v>19.545165900556</v>
      </c>
      <c r="EH95" s="0" t="n">
        <f aca="false">IF(AV$9=0,0,(SIN(AV$12)*COS($E95)+SIN($E95)*COS(AV$12))/SIN($E95)*AV$9)</f>
        <v>18.9819858628149</v>
      </c>
      <c r="EI95" s="0" t="n">
        <f aca="false">IF(AW$9=0,0,(SIN(AW$12)*COS($E95)+SIN($E95)*COS(AW$12))/SIN($E95)*AW$9)</f>
        <v>18.4634769136698</v>
      </c>
      <c r="EJ95" s="0" t="n">
        <f aca="false">IF(AX$9=0,0,(SIN(AX$12)*COS($E95)+SIN($E95)*COS(AX$12))/SIN($E95)*AX$9)</f>
        <v>17.946537182819</v>
      </c>
      <c r="EK95" s="0" t="n">
        <f aca="false">IF(AY$9=0,0,(SIN(AY$12)*COS($E95)+SIN($E95)*COS(AY$12))/SIN($E95)*AY$9)</f>
        <v>17.4314958327918</v>
      </c>
      <c r="EL95" s="0" t="n">
        <f aca="false">IF(AZ$9=0,0,(SIN(AZ$12)*COS($E95)+SIN($E95)*COS(AZ$12))/SIN($E95)*AZ$9)</f>
        <v>16.9186792043809</v>
      </c>
      <c r="EM95" s="0" t="n">
        <f aca="false">IF(BA$9=0,0,(SIN(BA$12)*COS($E95)+SIN($E95)*COS(BA$12))/SIN($E95)*BA$9)</f>
        <v>16.408410665618</v>
      </c>
      <c r="EN95" s="0" t="n">
        <f aca="false">IF(BB$9=0,0,(SIN(BB$12)*COS($E95)+SIN($E95)*COS(BB$12))/SIN($E95)*BB$9)</f>
        <v>15.9740066848293</v>
      </c>
      <c r="EO95" s="0" t="n">
        <f aca="false">IF(BC$9=0,0,(SIN(BC$12)*COS($E95)+SIN($E95)*COS(BC$12))/SIN($E95)*BC$9)</f>
        <v>15.5405509074835</v>
      </c>
      <c r="EP95" s="0" t="n">
        <f aca="false">IF(BD$9=0,0,(SIN(BD$12)*COS($E95)+SIN($E95)*COS(BD$12))/SIN($E95)*BD$9)</f>
        <v>15.1082912096349</v>
      </c>
      <c r="EQ95" s="0" t="n">
        <f aca="false">IF(BE$9=0,0,(SIN(BE$12)*COS($E95)+SIN($E95)*COS(BE$12))/SIN($E95)*BE$9)</f>
        <v>14.6774732967006</v>
      </c>
      <c r="ER95" s="0" t="n">
        <f aca="false">IF(BF$9=0,0,(SIN(BF$12)*COS($E95)+SIN($E95)*COS(BF$12))/SIN($E95)*BF$9)</f>
        <v>14.2483405938806</v>
      </c>
      <c r="ES95" s="0" t="n">
        <f aca="false">IF(BG$9=0,0,(SIN(BG$12)*COS($E95)+SIN($E95)*COS(BG$12))/SIN($E95)*BG$9)</f>
        <v>14.2074652115659</v>
      </c>
      <c r="ET95" s="0" t="n">
        <f aca="false">IF(BH$9=0,0,(SIN(BH$12)*COS($E95)+SIN($E95)*COS(BH$12))/SIN($E95)*BH$9)</f>
        <v>14.1546730034217</v>
      </c>
      <c r="EU95" s="0" t="n">
        <f aca="false">IF(BI$9=0,0,(SIN(BI$12)*COS($E95)+SIN($E95)*COS(BI$12))/SIN($E95)*BI$9)</f>
        <v>14.0898533028154</v>
      </c>
      <c r="EV95" s="0" t="n">
        <f aca="false">IF(BJ$9=0,0,(SIN(BJ$12)*COS($E95)+SIN($E95)*COS(BJ$12))/SIN($E95)*BJ$9)</f>
        <v>14.0129014571253</v>
      </c>
      <c r="EW95" s="0" t="n">
        <f aca="false">IF(BK$9=0,0,(SIN(BK$12)*COS($E95)+SIN($E95)*COS(BK$12))/SIN($E95)*BK$9)</f>
        <v>13.9237188975116</v>
      </c>
      <c r="EX95" s="0" t="n">
        <f aca="false">IF(BL$9=0,0,(SIN(BL$12)*COS($E95)+SIN($E95)*COS(BL$12))/SIN($E95)*BL$9)</f>
        <v>13.949022501575</v>
      </c>
      <c r="EY95" s="0" t="n">
        <f aca="false">IF(BM$9=0,0,(SIN(BM$12)*COS($E95)+SIN($E95)*COS(BM$12))/SIN($E95)*BM$9)</f>
        <v>13.9564121748096</v>
      </c>
      <c r="EZ95" s="0" t="n">
        <f aca="false">IF(BN$9=0,0,(SIN(BN$12)*COS($E95)+SIN($E95)*COS(BN$12))/SIN($E95)*BN$9)</f>
        <v>13.945694625492</v>
      </c>
      <c r="FA95" s="0" t="n">
        <f aca="false">IF(BO$9=0,0,(SIN(BO$12)*COS($E95)+SIN($E95)*COS(BO$12))/SIN($E95)*BO$9)</f>
        <v>13.9166862981952</v>
      </c>
      <c r="FB95" s="0" t="n">
        <f aca="false">IF(BP$9=0,0,(SIN(BP$12)*COS($E95)+SIN($E95)*COS(BP$12))/SIN($E95)*BP$9)</f>
        <v>13.8692134866085</v>
      </c>
      <c r="FC95" s="0" t="n">
        <f aca="false">IF(BQ$9=0,0,(SIN(BQ$12)*COS($E95)+SIN($E95)*COS(BQ$12))/SIN($E95)*BQ$9)</f>
        <v>13.8594516765116</v>
      </c>
      <c r="FD95" s="0" t="n">
        <f aca="false">IF(BR$9=0,0,(SIN(BR$12)*COS($E95)+SIN($E95)*COS(BR$12))/SIN($E95)*BR$9)</f>
        <v>13.8279753134729</v>
      </c>
      <c r="FE95" s="0" t="n">
        <f aca="false">IF(BS$9=0,0,(SIN(BS$12)*COS($E95)+SIN($E95)*COS(BS$12))/SIN($E95)*BS$9)</f>
        <v>13.7745907277039</v>
      </c>
      <c r="FF95" s="0" t="n">
        <f aca="false">IF(BT$9=0,0,(SIN(BT$12)*COS($E95)+SIN($E95)*COS(BT$12))/SIN($E95)*BT$9)</f>
        <v>13.6991163132725</v>
      </c>
      <c r="FG95" s="0" t="n">
        <f aca="false">IF(BU$9=0,0,(SIN(BU$12)*COS($E95)+SIN($E95)*COS(BU$12))/SIN($E95)*BU$9)</f>
        <v>13.6013826436945</v>
      </c>
      <c r="FH95" s="0" t="n">
        <f aca="false">IF(BV$9=0,0,(SIN(BV$12)*COS($E95)+SIN($E95)*COS(BV$12))/SIN($E95)*BV$9)</f>
        <v>13.5789226733295</v>
      </c>
      <c r="FI95" s="0" t="n">
        <f aca="false">IF(BW$9=0,0,(SIN(BW$12)*COS($E95)+SIN($E95)*COS(BW$12))/SIN($E95)*BW$9)</f>
        <v>13.5277202712168</v>
      </c>
      <c r="FJ95" s="0" t="n">
        <f aca="false">IF(BX$9=0,0,(SIN(BX$12)*COS($E95)+SIN($E95)*COS(BX$12))/SIN($E95)*BX$9)</f>
        <v>13.4475567410855</v>
      </c>
      <c r="FK95" s="0" t="n">
        <f aca="false">IF(BY$9=0,0,(SIN(BY$12)*COS($E95)+SIN($E95)*COS(BY$12))/SIN($E95)*BY$9)</f>
        <v>13.3382297751474</v>
      </c>
      <c r="FL95" s="0" t="n">
        <f aca="false">IF(BZ$9=0,0,(SIN(BZ$12)*COS($E95)+SIN($E95)*COS(BZ$12))/SIN($E95)*BZ$9)</f>
        <v>13.199553584785</v>
      </c>
      <c r="FM95" s="0" t="n">
        <f aca="false">IF(CA$9=0,0,(SIN(CA$12)*COS($E95)+SIN($E95)*COS(CA$12))/SIN($E95)*CA$9)</f>
        <v>13.154296373164</v>
      </c>
      <c r="FN95" s="0" t="n">
        <f aca="false">IF(CB$9=0,0,(SIN(CB$12)*COS($E95)+SIN($E95)*COS(CB$12))/SIN($E95)*CB$9)</f>
        <v>13.0696929753769</v>
      </c>
      <c r="FO95" s="0" t="n">
        <f aca="false">IF(CC$9=0,0,(SIN(CC$12)*COS($E95)+SIN($E95)*COS(CC$12))/SIN($E95)*CC$9)</f>
        <v>12.9454999477034</v>
      </c>
      <c r="FP95" s="0" t="n">
        <f aca="false">IF(CD$9=0,0,(SIN(CD$12)*COS($E95)+SIN($E95)*COS(CD$12))/SIN($E95)*CD$9)</f>
        <v>12.7814967524938</v>
      </c>
      <c r="FQ95" s="0" t="n">
        <f aca="false">IF(CE$9=0,0,(SIN(CE$12)*COS($E95)+SIN($E95)*COS(CE$12))/SIN($E95)*CE$9)</f>
        <v>12.5774859040492</v>
      </c>
      <c r="FR95" s="0" t="n">
        <f aca="false">IF(CF$9=0,0,(SIN(CF$12)*COS($E95)+SIN($E95)*COS(CF$12))/SIN($E95)*CF$9)</f>
        <v>12.5301009728339</v>
      </c>
      <c r="FS95" s="0" t="n">
        <f aca="false">IF(CG$9=0,0,(SIN(CG$12)*COS($E95)+SIN($E95)*COS(CG$12))/SIN($E95)*CG$9)</f>
        <v>12.4223725568543</v>
      </c>
      <c r="FT95" s="0" t="n">
        <f aca="false">IF(CH$9=0,0,(SIN(CH$12)*COS($E95)+SIN($E95)*COS(CH$12))/SIN($E95)*CH$9)</f>
        <v>12.2540023920835</v>
      </c>
      <c r="FU95" s="0" t="n">
        <f aca="false">IF(CI$9=0,0,(SIN(CI$12)*COS($E95)+SIN($E95)*COS(CI$12))/SIN($E95)*CI$9)</f>
        <v>12.0247280059872</v>
      </c>
      <c r="FV95" s="0" t="n">
        <f aca="false">IF(CJ$9=0,0,(SIN(CJ$12)*COS($E95)+SIN($E95)*COS(CJ$12))/SIN($E95)*CJ$9)</f>
        <v>11.7343228930502</v>
      </c>
      <c r="FW95" s="0" t="n">
        <f aca="false">IF(CK$9=0,0,(SIN(CK$12)*COS($E95)+SIN($E95)*COS(CK$12))/SIN($E95)*CK$9)</f>
        <v>11.6994569668943</v>
      </c>
      <c r="FX95" s="0" t="n">
        <f aca="false">IF(CL$9=0,0,(SIN(CL$12)*COS($E95)+SIN($E95)*COS(CL$12))/SIN($E95)*CL$9)</f>
        <v>11.5586602724375</v>
      </c>
      <c r="FY95" s="0" t="n">
        <f aca="false">IF(CM$9=0,0,(SIN(CM$12)*COS($E95)+SIN($E95)*COS(CM$12))/SIN($E95)*CM$9)</f>
        <v>11.3115458516395</v>
      </c>
      <c r="FZ95" s="0" t="n">
        <f aca="false">IF(CN$9=0,0,(SIN(CN$12)*COS($E95)+SIN($E95)*COS(CN$12))/SIN($E95)*CN$9)</f>
        <v>10.9577904447849</v>
      </c>
      <c r="GA95" s="0" t="n">
        <f aca="false">IF(CO$9=0,0,(SIN(CO$12)*COS($E95)+SIN($E95)*COS(CO$12))/SIN($E95)*CO$9)</f>
        <v>10.4971347103476</v>
      </c>
      <c r="GB95" s="0" t="n">
        <f aca="false">IF(CP$9=0,0,(SIN(CP$12)*COS($E95)+SIN($E95)*COS(CP$12))/SIN($E95)*CP$9)</f>
        <v>0</v>
      </c>
      <c r="GC95" s="0" t="n">
        <f aca="false">IF(CQ$9=0,0,(SIN(CQ$12)*COS($E95)+SIN($E95)*COS(CQ$12))/SIN($E95)*CQ$9)</f>
        <v>0</v>
      </c>
    </row>
    <row r="96" customFormat="false" ht="12.8" hidden="true" customHeight="false" outlineLevel="0" collapsed="false">
      <c r="A96" s="0" t="n">
        <f aca="false">MAX($F96:$CQ96)</f>
        <v>49.9945389152164</v>
      </c>
      <c r="B96" s="91" t="n">
        <f aca="false">IF(ISNA(INDEX(vmg!$B$6:$B$151,MATCH($C96,vmg!$F$6:$F$151,0))),IF(ISNA(INDEX(vmg!$B$6:$B$151,MATCH($C96,vmg!$D$6:$D$151,0))),0,INDEX(vmg!$B$6:$B$151,MATCH($C96,vmg!$D$6:$D$151,0))),INDEX(vmg!$B$6:$B$151,MATCH($C96,vmg!$F$6:$F$151,0)))</f>
        <v>62.676</v>
      </c>
      <c r="C96" s="90" t="n">
        <f aca="false">MOD(Best +D96,360)</f>
        <v>165</v>
      </c>
      <c r="D96" s="90" t="n">
        <f aca="false">D95+1</f>
        <v>84</v>
      </c>
      <c r="E96" s="1" t="n">
        <f aca="false">D96*PI()/180</f>
        <v>1.46607657167524</v>
      </c>
      <c r="F96" s="12" t="n">
        <f aca="false">IF(OR(F186=0,CR96=0),0,F186*CR96/(F186+CR96))</f>
        <v>33.79999885756</v>
      </c>
      <c r="G96" s="12" t="n">
        <f aca="false">IF(OR(G186=0,CS96=0),0,G186*CS96/(G186+CS96))</f>
        <v>34.6204060663347</v>
      </c>
      <c r="H96" s="12" t="n">
        <f aca="false">IF(OR(H186=0,CT96=0),0,H186*CT96/(H186+CT96))</f>
        <v>35.3966629088516</v>
      </c>
      <c r="I96" s="12" t="n">
        <f aca="false">IF(OR(I186=0,CU96=0),0,I186*CU96/(I186+CU96))</f>
        <v>36.7885380504412</v>
      </c>
      <c r="J96" s="12" t="n">
        <f aca="false">IF(OR(J186=0,CV96=0),0,J186*CV96/(J186+CV96))</f>
        <v>38.105188485005</v>
      </c>
      <c r="K96" s="12" t="n">
        <f aca="false">IF(OR(K186=0,CW96=0),0,K186*CW96/(K186+CW96))</f>
        <v>39.344187298967</v>
      </c>
      <c r="L96" s="12" t="n">
        <f aca="false">IF(OR(L186=0,CX96=0),0,L186*CX96/(L186+CX96))</f>
        <v>40.5037054196642</v>
      </c>
      <c r="M96" s="12" t="n">
        <f aca="false">IF(OR(M186=0,CY96=0),0,M186*CY96/(M186+CY96))</f>
        <v>41.5824911468857</v>
      </c>
      <c r="N96" s="12" t="n">
        <f aca="false">IF(OR(N186=0,CZ96=0),0,N186*CZ96/(N186+CZ96))</f>
        <v>43.5659504691217</v>
      </c>
      <c r="O96" s="12" t="n">
        <f aca="false">IF(OR(O186=0,DA96=0),0,O186*DA96/(O186+DA96))</f>
        <v>45.3997791878693</v>
      </c>
      <c r="P96" s="12" t="n">
        <f aca="false">IF(OR(P186=0,DB96=0),0,P186*DB96/(P186+DB96))</f>
        <v>47.0823555852323</v>
      </c>
      <c r="Q96" s="12" t="n">
        <f aca="false">IF(OR(Q186=0,DC96=0),0,Q186*DC96/(Q186+DC96))</f>
        <v>48.6135415271364</v>
      </c>
      <c r="R96" s="12" t="n">
        <f aca="false">IF(OR(R186=0,DD96=0),0,R186*DD96/(R186+DD96))</f>
        <v>49.9945389152164</v>
      </c>
      <c r="S96" s="12" t="n">
        <f aca="false">IF(OR(S186=0,DE96=0),0,S186*DE96/(S186+DE96))</f>
        <v>47.3185044119421</v>
      </c>
      <c r="T96" s="12" t="n">
        <f aca="false">IF(OR(T186=0,DF96=0),0,T186*DF96/(T186+DF96))</f>
        <v>44.7244574776751</v>
      </c>
      <c r="U96" s="12" t="n">
        <f aca="false">IF(OR(U186=0,DG96=0),0,U186*DG96/(U186+DG96))</f>
        <v>42.2032109530585</v>
      </c>
      <c r="V96" s="12" t="n">
        <f aca="false">IF(OR(V186=0,DH96=0),0,V186*DH96/(V186+DH96))</f>
        <v>39.7462737624366</v>
      </c>
      <c r="W96" s="12" t="n">
        <f aca="false">IF(OR(W186=0,DI96=0),0,W186*DI96/(W186+DI96))</f>
        <v>37.3457369892491</v>
      </c>
      <c r="X96" s="12" t="n">
        <f aca="false">IF(OR(X186=0,DJ96=0),0,X186*DJ96/(X186+DJ96))</f>
        <v>35.724773911537</v>
      </c>
      <c r="Y96" s="12" t="n">
        <f aca="false">IF(OR(Y186=0,DK96=0),0,Y186*DK96/(Y186+DK96))</f>
        <v>34.1404502884456</v>
      </c>
      <c r="Z96" s="12" t="n">
        <f aca="false">IF(OR(Z186=0,DL96=0),0,Z186*DL96/(Z186+DL96))</f>
        <v>32.5899026652731</v>
      </c>
      <c r="AA96" s="12" t="n">
        <f aca="false">IF(OR(AA186=0,DM96=0),0,AA186*DM96/(AA186+DM96))</f>
        <v>31.0704546488685</v>
      </c>
      <c r="AB96" s="12" t="n">
        <f aca="false">IF(OR(AB186=0,DN96=0),0,AB186*DN96/(AB186+DN96))</f>
        <v>29.5795960834393</v>
      </c>
      <c r="AC96" s="12" t="n">
        <f aca="false">IF(OR(AC186=0,DO96=0),0,AC186*DO96/(AC186+DO96))</f>
        <v>28.4986241306998</v>
      </c>
      <c r="AD96" s="12" t="n">
        <f aca="false">IF(OR(AD186=0,DP96=0),0,AD186*DP96/(AD186+DP96))</f>
        <v>27.437274766117</v>
      </c>
      <c r="AE96" s="12" t="n">
        <f aca="false">IF(OR(AE186=0,DQ96=0),0,AE186*DQ96/(AE186+DQ96))</f>
        <v>26.3945507225891</v>
      </c>
      <c r="AF96" s="12" t="n">
        <f aca="false">IF(OR(AF186=0,DR96=0),0,AF186*DR96/(AF186+DR96))</f>
        <v>25.3695196323126</v>
      </c>
      <c r="AG96" s="12" t="n">
        <f aca="false">IF(OR(AG186=0,DS96=0),0,AG186*DS96/(AG186+DS96))</f>
        <v>24.3613094463861</v>
      </c>
      <c r="AH96" s="12" t="n">
        <f aca="false">IF(OR(AH186=0,DT96=0),0,AH186*DT96/(AH186+DT96))</f>
        <v>23.5528180481547</v>
      </c>
      <c r="AI96" s="12" t="n">
        <f aca="false">IF(OR(AI186=0,DU96=0),0,AI186*DU96/(AI186+DU96))</f>
        <v>22.7567739178401</v>
      </c>
      <c r="AJ96" s="12" t="n">
        <f aca="false">IF(OR(AJ186=0,DV96=0),0,AJ186*DV96/(AJ186+DV96))</f>
        <v>21.9727729860463</v>
      </c>
      <c r="AK96" s="12" t="n">
        <f aca="false">IF(OR(AK186=0,DW96=0),0,AK186*DW96/(AK186+DW96))</f>
        <v>21.2004404946556</v>
      </c>
      <c r="AL96" s="12" t="n">
        <f aca="false">IF(OR(AL186=0,DX96=0),0,AL186*DX96/(AL186+DX96))</f>
        <v>20.4394297113132</v>
      </c>
      <c r="AM96" s="12" t="n">
        <f aca="false">IF(OR(AM186=0,DY96=0),0,AM186*DY96/(AM186+DY96))</f>
        <v>19.8062304456667</v>
      </c>
      <c r="AN96" s="12" t="n">
        <f aca="false">IF(OR(AN186=0,DZ96=0),0,AN186*DZ96/(AN186+DZ96))</f>
        <v>19.1815911024223</v>
      </c>
      <c r="AO96" s="12" t="n">
        <f aca="false">IF(OR(AO186=0,EA96=0),0,AO186*EA96/(AO186+EA96))</f>
        <v>18.5653592295028</v>
      </c>
      <c r="AP96" s="12" t="n">
        <f aca="false">IF(OR(AP186=0,EB96=0),0,AP186*EB96/(AP186+EB96))</f>
        <v>17.9573970840344</v>
      </c>
      <c r="AQ96" s="12" t="n">
        <f aca="false">IF(OR(AQ186=0,EC96=0),0,AQ186*EC96/(AQ186+EC96))</f>
        <v>17.3575812841071</v>
      </c>
      <c r="AR96" s="12" t="n">
        <f aca="false">IF(OR(AR186=0,ED96=0),0,AR186*ED96/(AR186+ED96))</f>
        <v>16.8763635545918</v>
      </c>
      <c r="AS96" s="12" t="n">
        <f aca="false">IF(OR(AS186=0,EE96=0),0,AS186*EE96/(AS186+EE96))</f>
        <v>16.4005297960243</v>
      </c>
      <c r="AT96" s="12" t="n">
        <f aca="false">IF(OR(AT186=0,EF96=0),0,AT186*EF96/(AT186+EF96))</f>
        <v>15.9300546292722</v>
      </c>
      <c r="AU96" s="12" t="n">
        <f aca="false">IF(OR(AU186=0,EG96=0),0,AU186*EG96/(AU186+EG96))</f>
        <v>15.4649184407301</v>
      </c>
      <c r="AV96" s="12" t="n">
        <f aca="false">IF(OR(AV186=0,EH96=0),0,AV186*EH96/(AV186+EH96))</f>
        <v>15.0051073433509</v>
      </c>
      <c r="AW96" s="12" t="n">
        <f aca="false">IF(OR(AW186=0,EI96=0),0,AW186*EI96/(AW186+EI96))</f>
        <v>14.5774429022721</v>
      </c>
      <c r="AX96" s="12" t="n">
        <f aca="false">IF(OR(AX186=0,EJ96=0),0,AX186*EJ96/(AX186+EJ96))</f>
        <v>14.1543427236661</v>
      </c>
      <c r="AY96" s="12" t="n">
        <f aca="false">IF(OR(AY186=0,EK96=0),0,AY186*EK96/(AY186+EK96))</f>
        <v>13.7358156705752</v>
      </c>
      <c r="AZ96" s="12" t="n">
        <f aca="false">IF(OR(AZ186=0,EL96=0),0,AZ186*EL96/(AZ186+EL96))</f>
        <v>13.3218746770625</v>
      </c>
      <c r="BA96" s="12" t="n">
        <f aca="false">IF(OR(BA186=0,EM96=0),0,BA186*EM96/(BA186+EM96))</f>
        <v>12.9125367569804</v>
      </c>
      <c r="BB96" s="12" t="n">
        <f aca="false">IF(OR(BB186=0,EN96=0),0,BB186*EN96/(BB186+EN96))</f>
        <v>12.5537414161467</v>
      </c>
      <c r="BC96" s="12" t="n">
        <f aca="false">IF(OR(BC186=0,EO96=0),0,BC186*EO96/(BC186+EO96))</f>
        <v>12.1981013195139</v>
      </c>
      <c r="BD96" s="12" t="n">
        <f aca="false">IF(OR(BD186=0,EP96=0),0,BD186*EP96/(BD186+EP96))</f>
        <v>11.8456461617461</v>
      </c>
      <c r="BE96" s="12" t="n">
        <f aca="false">IF(OR(BE186=0,EQ96=0),0,BE186*EQ96/(BE186+EQ96))</f>
        <v>11.4964074048178</v>
      </c>
      <c r="BF96" s="12" t="n">
        <f aca="false">IF(OR(BF186=0,ER96=0),0,BF186*ER96/(BF186+ER96))</f>
        <v>11.150418308118</v>
      </c>
      <c r="BG96" s="12" t="n">
        <f aca="false">IF(OR(BG186=0,ES96=0),0,BG186*ES96/(BG186+ES96))</f>
        <v>11.0474576147312</v>
      </c>
      <c r="BH96" s="12" t="n">
        <f aca="false">IF(OR(BH186=0,ET96=0),0,BH186*ET96/(BH186+ET96))</f>
        <v>10.936064623007</v>
      </c>
      <c r="BI96" s="12" t="n">
        <f aca="false">IF(OR(BI186=0,EU96=0),0,BI186*EU96/(BI186+EU96))</f>
        <v>10.8163453769236</v>
      </c>
      <c r="BJ96" s="12" t="n">
        <f aca="false">IF(OR(BJ186=0,EV96=0),0,BJ186*EV96/(BJ186+EV96))</f>
        <v>10.6884075530941</v>
      </c>
      <c r="BK96" s="12" t="n">
        <f aca="false">IF(OR(BK186=0,EW96=0),0,BK186*EW96/(BK186+EW96))</f>
        <v>10.5523601248836</v>
      </c>
      <c r="BL96" s="12" t="n">
        <f aca="false">IF(OR(BL186=0,EX96=0),0,BL186*EX96/(BL186+EX96))</f>
        <v>10.4818049643497</v>
      </c>
      <c r="BM96" s="12" t="n">
        <f aca="false">IF(OR(BM186=0,EY96=0),0,BM186*EY96/(BM186+EY96))</f>
        <v>10.3981476178031</v>
      </c>
      <c r="BN96" s="12" t="n">
        <f aca="false">IF(OR(BN186=0,EZ96=0),0,BN186*EZ96/(BN186+EZ96))</f>
        <v>10.3016157480688</v>
      </c>
      <c r="BO96" s="12" t="n">
        <f aca="false">IF(OR(BO186=0,FA96=0),0,BO186*FA96/(BO186+FA96))</f>
        <v>10.1924388542121</v>
      </c>
      <c r="BP96" s="12" t="n">
        <f aca="false">IF(OR(BP186=0,FB96=0),0,BP186*FB96/(BP186+FB96))</f>
        <v>10.0708474612882</v>
      </c>
      <c r="BQ96" s="12" t="n">
        <f aca="false">IF(OR(BQ186=0,FC96=0),0,BQ186*FC96/(BQ186+FC96))</f>
        <v>9.96707992861556</v>
      </c>
      <c r="BR96" s="12" t="n">
        <f aca="false">IF(OR(BR186=0,FD96=0),0,BR186*FD96/(BR186+FD96))</f>
        <v>9.84879781882576</v>
      </c>
      <c r="BS96" s="12" t="n">
        <f aca="false">IF(OR(BS186=0,FE96=0),0,BS186*FE96/(BS186+FE96))</f>
        <v>9.71631267112338</v>
      </c>
      <c r="BT96" s="12" t="n">
        <f aca="false">IF(OR(BT186=0,FF96=0),0,BT186*FF96/(BT186+FF96))</f>
        <v>9.5699336662629</v>
      </c>
      <c r="BU96" s="12" t="n">
        <f aca="false">IF(OR(BU186=0,FG96=0),0,BU186*FG96/(BU186+FG96))</f>
        <v>9.409966786849</v>
      </c>
      <c r="BV96" s="12" t="n">
        <f aca="false">IF(OR(BV186=0,FH96=0),0,BV186*FH96/(BV186+FH96))</f>
        <v>9.28406589351124</v>
      </c>
      <c r="BW96" s="12" t="n">
        <f aca="false">IF(OR(BW186=0,FI96=0),0,BW186*FI96/(BW186+FI96))</f>
        <v>9.14034938287952</v>
      </c>
      <c r="BX96" s="12" t="n">
        <f aca="false">IF(OR(BX186=0,FJ96=0),0,BX186*FJ96/(BX186+FJ96))</f>
        <v>8.97930997869364</v>
      </c>
      <c r="BY96" s="12" t="n">
        <f aca="false">IF(OR(BY186=0,FK96=0),0,BY186*FK96/(BY186+FK96))</f>
        <v>8.8014291873907</v>
      </c>
      <c r="BZ96" s="12" t="n">
        <f aca="false">IF(OR(BZ186=0,FL96=0),0,BZ186*FL96/(BZ186+FL96))</f>
        <v>8.60717642893311</v>
      </c>
      <c r="CA96" s="12" t="n">
        <f aca="false">IF(OR(CA186=0,FM96=0),0,CA186*FM96/(CA186+FM96))</f>
        <v>8.45008587151007</v>
      </c>
      <c r="CB96" s="12" t="n">
        <f aca="false">IF(OR(CB186=0,FN96=0),0,CB186*FN96/(CB186+FN96))</f>
        <v>8.27083477994249</v>
      </c>
      <c r="CC96" s="12" t="n">
        <f aca="false">IF(OR(CC186=0,FO96=0),0,CC186*FO96/(CC186+FO96))</f>
        <v>8.07021927153486</v>
      </c>
      <c r="CD96" s="12" t="n">
        <f aca="false">IF(OR(CD186=0,FP96=0),0,CD186*FP96/(CD186+FP96))</f>
        <v>7.8490036697081</v>
      </c>
      <c r="CE96" s="12" t="n">
        <f aca="false">IF(OR(CE186=0,FQ96=0),0,CE186*FQ96/(CE186+FQ96))</f>
        <v>7.60792028499825</v>
      </c>
      <c r="CF96" s="12" t="n">
        <f aca="false">IF(OR(CF186=0,FR96=0),0,CF186*FR96/(CF186+FR96))</f>
        <v>7.42097588395436</v>
      </c>
      <c r="CG96" s="12" t="n">
        <f aca="false">IF(OR(CG186=0,FS96=0),0,CG186*FS96/(CG186+FS96))</f>
        <v>7.20352830418555</v>
      </c>
      <c r="CH96" s="12" t="n">
        <f aca="false">IF(OR(CH186=0,FT96=0),0,CH186*FT96/(CH186+FT96))</f>
        <v>6.95712160577823</v>
      </c>
      <c r="CI96" s="12" t="n">
        <f aca="false">IF(OR(CI186=0,FU96=0),0,CI186*FU96/(CI186+FU96))</f>
        <v>6.6832006964066</v>
      </c>
      <c r="CJ96" s="12" t="n">
        <f aca="false">IF(OR(CJ186=0,FV96=0),0,CJ186*FV96/(CJ186+FV96))</f>
        <v>6.38311573607761</v>
      </c>
      <c r="CK96" s="12" t="n">
        <f aca="false">IF(OR(CK186=0,FW96=0),0,CK186*FW96/(CK186+FW96))</f>
        <v>6.15371086179914</v>
      </c>
      <c r="CL96" s="12" t="n">
        <f aca="false">IF(OR(CL186=0,FX96=0),0,CL186*FX96/(CL186+FX96))</f>
        <v>5.87850952095308</v>
      </c>
      <c r="CM96" s="12" t="n">
        <f aca="false">IF(OR(CM186=0,FY96=0),0,CM186*FY96/(CM186+FY96))</f>
        <v>5.56109150983862</v>
      </c>
      <c r="CN96" s="12" t="n">
        <f aca="false">IF(OR(CN186=0,FZ96=0),0,CN186*FZ96/(CN186+FZ96))</f>
        <v>5.20466370316484</v>
      </c>
      <c r="CO96" s="12" t="n">
        <f aca="false">IF(OR(CO186=0,GA96=0),0,CO186*GA96/(CO186+GA96))</f>
        <v>4.81209930450337</v>
      </c>
      <c r="CP96" s="12" t="n">
        <f aca="false">IF(OR(CP186=0,GB96=0),0,CP186*GB96/(CP186+GB96))</f>
        <v>0</v>
      </c>
      <c r="CQ96" s="12" t="n">
        <f aca="false">IF(OR(CQ186=0,GC96=0),0,CQ186*GC96/(CQ186+GC96))</f>
        <v>0</v>
      </c>
      <c r="CR96" s="0" t="n">
        <f aca="false">IF(F$9=0,0,(SIN(F$12)*COS($E96)+SIN($E96)*COS(F$12))/SIN($E96)*F$9)</f>
        <v>33.8</v>
      </c>
      <c r="CS96" s="0" t="n">
        <f aca="false">IF(G$9=0,0,(SIN(G$12)*COS($E96)+SIN($E96)*COS(G$12))/SIN($E96)*G$9)</f>
        <v>34.9587023928996</v>
      </c>
      <c r="CT96" s="0" t="n">
        <f aca="false">IF(H$9=0,0,(SIN(H$12)*COS($E96)+SIN($E96)*COS(H$12))/SIN($E96)*H$9)</f>
        <v>36.1101208295221</v>
      </c>
      <c r="CU96" s="0" t="n">
        <f aca="false">IF(I$9=0,0,(SIN(I$12)*COS($E96)+SIN($E96)*COS(I$12))/SIN($E96)*I$9)</f>
        <v>37.9561240325882</v>
      </c>
      <c r="CV96" s="0" t="n">
        <f aca="false">IF(J$9=0,0,(SIN(J$12)*COS($E96)+SIN($E96)*COS(J$12))/SIN($E96)*J$9)</f>
        <v>39.7938717430662</v>
      </c>
      <c r="CW96" s="0" t="n">
        <f aca="false">IF(K$9=0,0,(SIN(K$12)*COS($E96)+SIN($E96)*COS(K$12))/SIN($E96)*K$9)</f>
        <v>41.6217026213852</v>
      </c>
      <c r="CX96" s="0" t="n">
        <f aca="false">IF(L$9=0,0,(SIN(L$12)*COS($E96)+SIN($E96)*COS(L$12))/SIN($E96)*L$9)</f>
        <v>43.4379576771439</v>
      </c>
      <c r="CY96" s="0" t="n">
        <f aca="false">IF(M$9=0,0,(SIN(M$12)*COS($E96)+SIN($E96)*COS(M$12))/SIN($E96)*M$9)</f>
        <v>45.2409811102012</v>
      </c>
      <c r="CZ96" s="0" t="n">
        <f aca="false">IF(N$9=0,0,(SIN(N$12)*COS($E96)+SIN($E96)*COS(N$12))/SIN($E96)*N$9)</f>
        <v>48.2349960522015</v>
      </c>
      <c r="DA96" s="0" t="n">
        <f aca="false">IF(O$9=0,0,(SIN(O$12)*COS($E96)+SIN($E96)*COS(O$12))/SIN($E96)*O$9)</f>
        <v>51.2106435360317</v>
      </c>
      <c r="DB96" s="0" t="n">
        <f aca="false">IF(P$9=0,0,(SIN(P$12)*COS($E96)+SIN($E96)*COS(P$12))/SIN($E96)*P$9)</f>
        <v>54.1651812442831</v>
      </c>
      <c r="DC96" s="0" t="n">
        <f aca="false">IF(Q$9=0,0,(SIN(Q$12)*COS($E96)+SIN($E96)*COS(Q$12))/SIN($E96)*Q$9)</f>
        <v>57.095874968346</v>
      </c>
      <c r="DD96" s="0" t="n">
        <f aca="false">IF(R$9=0,0,(SIN(R$12)*COS($E96)+SIN($E96)*COS(R$12))/SIN($E96)*R$9)</f>
        <v>60</v>
      </c>
      <c r="DE96" s="0" t="n">
        <f aca="false">IF(S$9=0,0,(SIN(S$12)*COS($E96)+SIN($E96)*COS(S$12))/SIN($E96)*S$9)</f>
        <v>57.0863649541473</v>
      </c>
      <c r="DF96" s="0" t="n">
        <f aca="false">IF(T$9=0,0,(SIN(T$12)*COS($E96)+SIN($E96)*COS(T$12))/SIN($E96)*T$9)</f>
        <v>54.167317170622</v>
      </c>
      <c r="DG96" s="0" t="n">
        <f aca="false">IF(U$9=0,0,(SIN(U$12)*COS($E96)+SIN($E96)*COS(U$12))/SIN($E96)*U$9)</f>
        <v>51.2454462913928</v>
      </c>
      <c r="DH96" s="0" t="n">
        <f aca="false">IF(V$9=0,0,(SIN(V$12)*COS($E96)+SIN($E96)*COS(V$12))/SIN($E96)*V$9)</f>
        <v>48.3233386522873</v>
      </c>
      <c r="DI96" s="0" t="n">
        <f aca="false">IF(W$9=0,0,(SIN(W$12)*COS($E96)+SIN($E96)*COS(W$12))/SIN($E96)*W$9)</f>
        <v>45.403575978457</v>
      </c>
      <c r="DJ96" s="0" t="n">
        <f aca="false">IF(X$9=0,0,(SIN(X$12)*COS($E96)+SIN($E96)*COS(X$12))/SIN($E96)*X$9)</f>
        <v>43.5706231449652</v>
      </c>
      <c r="DK96" s="0" t="n">
        <f aca="false">IF(Y$9=0,0,(SIN(Y$12)*COS($E96)+SIN($E96)*COS(Y$12))/SIN($E96)*Y$9)</f>
        <v>41.7368033355167</v>
      </c>
      <c r="DL96" s="0" t="n">
        <f aca="false">IF(Z$9=0,0,(SIN(Z$12)*COS($E96)+SIN($E96)*COS(Z$12))/SIN($E96)*Z$9)</f>
        <v>39.9036918035804</v>
      </c>
      <c r="DM96" s="0" t="n">
        <f aca="false">IF(AA$9=0,0,(SIN(AA$12)*COS($E96)+SIN($E96)*COS(AA$12))/SIN($E96)*AA$9)</f>
        <v>38.0728594984932</v>
      </c>
      <c r="DN96" s="0" t="n">
        <f aca="false">IF(AB$9=0,0,(SIN(AB$12)*COS($E96)+SIN($E96)*COS(AB$12))/SIN($E96)*AB$9)</f>
        <v>36.2458722784967</v>
      </c>
      <c r="DO96" s="0" t="n">
        <f aca="false">IF(AC$9=0,0,(SIN(AC$12)*COS($E96)+SIN($E96)*COS(AC$12))/SIN($E96)*AC$9)</f>
        <v>35.0012335366075</v>
      </c>
      <c r="DP96" s="0" t="n">
        <f aca="false">IF(AD$9=0,0,(SIN(AD$12)*COS($E96)+SIN($E96)*COS(AD$12))/SIN($E96)*AD$9)</f>
        <v>33.7572206118066</v>
      </c>
      <c r="DQ96" s="0" t="n">
        <f aca="false">IF(AE$9=0,0,(SIN(AE$12)*COS($E96)+SIN($E96)*COS(AE$12))/SIN($E96)*AE$9)</f>
        <v>32.5148550636205</v>
      </c>
      <c r="DR96" s="0" t="n">
        <f aca="false">IF(AF$9=0,0,(SIN(AF$12)*COS($E96)+SIN($E96)*COS(AF$12))/SIN($E96)*AF$9)</f>
        <v>31.2751543157285</v>
      </c>
      <c r="DS96" s="0" t="n">
        <f aca="false">IF(AG$9=0,0,(SIN(AG$12)*COS($E96)+SIN($E96)*COS(AG$12))/SIN($E96)*AG$9)</f>
        <v>30.039131151404</v>
      </c>
      <c r="DT96" s="0" t="n">
        <f aca="false">IF(AH$9=0,0,(SIN(AH$12)*COS($E96)+SIN($E96)*COS(AH$12))/SIN($E96)*AH$9)</f>
        <v>29.087480524269</v>
      </c>
      <c r="DU96" s="0" t="n">
        <f aca="false">IF(AI$9=0,0,(SIN(AI$12)*COS($E96)+SIN($E96)*COS(AI$12))/SIN($E96)*AI$9)</f>
        <v>28.1374876463548</v>
      </c>
      <c r="DV96" s="0" t="n">
        <f aca="false">IF(AJ$9=0,0,(SIN(AJ$12)*COS($E96)+SIN($E96)*COS(AJ$12))/SIN($E96)*AJ$9)</f>
        <v>27.1898946339514</v>
      </c>
      <c r="DW96" s="0" t="n">
        <f aca="false">IF(AK$9=0,0,(SIN(AK$12)*COS($E96)+SIN($E96)*COS(AK$12))/SIN($E96)*AK$9)</f>
        <v>26.2454395305093</v>
      </c>
      <c r="DX96" s="0" t="n">
        <f aca="false">IF(AL$9=0,0,(SIN(AL$12)*COS($E96)+SIN($E96)*COS(AL$12))/SIN($E96)*AL$9)</f>
        <v>25.3048559449337</v>
      </c>
      <c r="DY96" s="0" t="n">
        <f aca="false">IF(AM$9=0,0,(SIN(AM$12)*COS($E96)+SIN($E96)*COS(AM$12))/SIN($E96)*AM$9)</f>
        <v>24.5480555797325</v>
      </c>
      <c r="DZ96" s="0" t="n">
        <f aca="false">IF(AN$9=0,0,(SIN(AN$12)*COS($E96)+SIN($E96)*COS(AN$12))/SIN($E96)*AN$9)</f>
        <v>23.7933378830807</v>
      </c>
      <c r="EA96" s="0" t="n">
        <f aca="false">IF(AO$9=0,0,(SIN(AO$12)*COS($E96)+SIN($E96)*COS(AO$12))/SIN($E96)*AO$9)</f>
        <v>23.0412587533497</v>
      </c>
      <c r="EB96" s="0" t="n">
        <f aca="false">IF(AP$9=0,0,(SIN(AP$12)*COS($E96)+SIN($E96)*COS(AP$12))/SIN($E96)*AP$9)</f>
        <v>22.2923702737303</v>
      </c>
      <c r="EC96" s="0" t="n">
        <f aca="false">IF(AQ$9=0,0,(SIN(AQ$12)*COS($E96)+SIN($E96)*COS(AQ$12))/SIN($E96)*AQ$9)</f>
        <v>21.5472204456771</v>
      </c>
      <c r="ED96" s="0" t="n">
        <f aca="false">IF(AR$9=0,0,(SIN(AR$12)*COS($E96)+SIN($E96)*COS(AR$12))/SIN($E96)*AR$9)</f>
        <v>20.9768968009727</v>
      </c>
      <c r="EE96" s="0" t="n">
        <f aca="false">IF(AS$9=0,0,(SIN(AS$12)*COS($E96)+SIN($E96)*COS(AS$12))/SIN($E96)*AS$9)</f>
        <v>20.4076228374677</v>
      </c>
      <c r="EF96" s="0" t="n">
        <f aca="false">IF(AT$9=0,0,(SIN(AT$12)*COS($E96)+SIN($E96)*COS(AT$12))/SIN($E96)*AT$9)</f>
        <v>19.8397786099053</v>
      </c>
      <c r="EG96" s="0" t="n">
        <f aca="false">IF(AU$9=0,0,(SIN(AU$12)*COS($E96)+SIN($E96)*COS(AU$12))/SIN($E96)*AU$9)</f>
        <v>19.2737414084427</v>
      </c>
      <c r="EH96" s="0" t="n">
        <f aca="false">IF(AV$9=0,0,(SIN(AV$12)*COS($E96)+SIN($E96)*COS(AV$12))/SIN($E96)*AV$9)</f>
        <v>18.7098855814868</v>
      </c>
      <c r="EI96" s="0" t="n">
        <f aca="false">IF(AW$9=0,0,(SIN(AW$12)*COS($E96)+SIN($E96)*COS(AW$12))/SIN($E96)*AW$9)</f>
        <v>18.1903401602759</v>
      </c>
      <c r="EJ96" s="0" t="n">
        <f aca="false">IF(AX$9=0,0,(SIN(AX$12)*COS($E96)+SIN($E96)*COS(AX$12))/SIN($E96)*AX$9)</f>
        <v>17.6726042234957</v>
      </c>
      <c r="EK96" s="0" t="n">
        <f aca="false">IF(AY$9=0,0,(SIN(AY$12)*COS($E96)+SIN($E96)*COS(AY$12))/SIN($E96)*AY$9)</f>
        <v>17.1570045960936</v>
      </c>
      <c r="EL96" s="0" t="n">
        <f aca="false">IF(AZ$9=0,0,(SIN(AZ$12)*COS($E96)+SIN($E96)*COS(AZ$12))/SIN($E96)*AZ$9)</f>
        <v>16.6438651617472</v>
      </c>
      <c r="EM96" s="0" t="n">
        <f aca="false">IF(BA$9=0,0,(SIN(BA$12)*COS($E96)+SIN($E96)*COS(BA$12))/SIN($E96)*BA$9)</f>
        <v>16.1335067133887</v>
      </c>
      <c r="EN96" s="0" t="n">
        <f aca="false">IF(BB$9=0,0,(SIN(BB$12)*COS($E96)+SIN($E96)*COS(BB$12))/SIN($E96)*BB$9)</f>
        <v>15.6979816797778</v>
      </c>
      <c r="EO96" s="0" t="n">
        <f aca="false">IF(BC$9=0,0,(SIN(BC$12)*COS($E96)+SIN($E96)*COS(BC$12))/SIN($E96)*BC$9)</f>
        <v>15.2635929902642</v>
      </c>
      <c r="EP96" s="0" t="n">
        <f aca="false">IF(BD$9=0,0,(SIN(BD$12)*COS($E96)+SIN($E96)*COS(BD$12))/SIN($E96)*BD$9)</f>
        <v>14.8305867722318</v>
      </c>
      <c r="EQ96" s="0" t="n">
        <f aca="false">IF(BE$9=0,0,(SIN(BE$12)*COS($E96)+SIN($E96)*COS(BE$12))/SIN($E96)*BE$9)</f>
        <v>14.3992068945723</v>
      </c>
      <c r="ER96" s="0" t="n">
        <f aca="false">IF(BF$9=0,0,(SIN(BF$12)*COS($E96)+SIN($E96)*COS(BF$12))/SIN($E96)*BF$9)</f>
        <v>13.9696948592924</v>
      </c>
      <c r="ES96" s="0" t="n">
        <f aca="false">IF(BG$9=0,0,(SIN(BG$12)*COS($E96)+SIN($E96)*COS(BG$12))/SIN($E96)*BG$9)</f>
        <v>13.9208264531391</v>
      </c>
      <c r="ET96" s="0" t="n">
        <f aca="false">IF(BH$9=0,0,(SIN(BH$12)*COS($E96)+SIN($E96)*COS(BH$12))/SIN($E96)*BH$9)</f>
        <v>13.8600171149456</v>
      </c>
      <c r="EU96" s="0" t="n">
        <f aca="false">IF(BI$9=0,0,(SIN(BI$12)*COS($E96)+SIN($E96)*COS(BI$12))/SIN($E96)*BI$9)</f>
        <v>13.7871612176262</v>
      </c>
      <c r="EV96" s="0" t="n">
        <f aca="false">IF(BJ$9=0,0,(SIN(BJ$12)*COS($E96)+SIN($E96)*COS(BJ$12))/SIN($E96)*BJ$9)</f>
        <v>13.7021591870619</v>
      </c>
      <c r="EW96" s="0" t="n">
        <f aca="false">IF(BK$9=0,0,(SIN(BK$12)*COS($E96)+SIN($E96)*COS(BK$12))/SIN($E96)*BK$9)</f>
        <v>13.6049175695233</v>
      </c>
      <c r="EX96" s="0" t="n">
        <f aca="false">IF(BL$9=0,0,(SIN(BL$12)*COS($E96)+SIN($E96)*COS(BL$12))/SIN($E96)*BL$9)</f>
        <v>13.6191596386612</v>
      </c>
      <c r="EY96" s="0" t="n">
        <f aca="false">IF(BM$9=0,0,(SIN(BM$12)*COS($E96)+SIN($E96)*COS(BM$12))/SIN($E96)*BM$9)</f>
        <v>13.6154247422646</v>
      </c>
      <c r="EZ96" s="0" t="n">
        <f aca="false">IF(BN$9=0,0,(SIN(BN$12)*COS($E96)+SIN($E96)*COS(BN$12))/SIN($E96)*BN$9)</f>
        <v>13.5935275690644</v>
      </c>
      <c r="FA96" s="0" t="n">
        <f aca="false">IF(BO$9=0,0,(SIN(BO$12)*COS($E96)+SIN($E96)*COS(BO$12))/SIN($E96)*BO$9)</f>
        <v>13.5532926092675</v>
      </c>
      <c r="FB96" s="0" t="n">
        <f aca="false">IF(BP$9=0,0,(SIN(BP$12)*COS($E96)+SIN($E96)*COS(BP$12))/SIN($E96)*BP$9)</f>
        <v>13.4945542635119</v>
      </c>
      <c r="FC96" s="0" t="n">
        <f aca="false">IF(BQ$9=0,0,(SIN(BQ$12)*COS($E96)+SIN($E96)*COS(BQ$12))/SIN($E96)*BQ$9)</f>
        <v>13.4719208533948</v>
      </c>
      <c r="FD96" s="0" t="n">
        <f aca="false">IF(BR$9=0,0,(SIN(BR$12)*COS($E96)+SIN($E96)*COS(BR$12))/SIN($E96)*BR$9)</f>
        <v>13.4275228337046</v>
      </c>
      <c r="FE96" s="0" t="n">
        <f aca="false">IF(BS$9=0,0,(SIN(BS$12)*COS($E96)+SIN($E96)*COS(BS$12))/SIN($E96)*BS$9)</f>
        <v>13.3611762542028</v>
      </c>
      <c r="FF96" s="0" t="n">
        <f aca="false">IF(BT$9=0,0,(SIN(BT$12)*COS($E96)+SIN($E96)*COS(BT$12))/SIN($E96)*BT$9)</f>
        <v>13.2727092902383</v>
      </c>
      <c r="FG96" s="0" t="n">
        <f aca="false">IF(BU$9=0,0,(SIN(BU$12)*COS($E96)+SIN($E96)*COS(BU$12))/SIN($E96)*BU$9)</f>
        <v>13.1619623535828</v>
      </c>
      <c r="FH96" s="0" t="n">
        <f aca="false">IF(BV$9=0,0,(SIN(BV$12)*COS($E96)+SIN($E96)*COS(BV$12))/SIN($E96)*BV$9)</f>
        <v>13.1231997065432</v>
      </c>
      <c r="FI96" s="0" t="n">
        <f aca="false">IF(BW$9=0,0,(SIN(BW$12)*COS($E96)+SIN($E96)*COS(BW$12))/SIN($E96)*BW$9)</f>
        <v>13.0556485010749</v>
      </c>
      <c r="FJ96" s="0" t="n">
        <f aca="false">IF(BX$9=0,0,(SIN(BX$12)*COS($E96)+SIN($E96)*COS(BX$12))/SIN($E96)*BX$9)</f>
        <v>12.9591030379741</v>
      </c>
      <c r="FK96" s="0" t="n">
        <f aca="false">IF(BY$9=0,0,(SIN(BY$12)*COS($E96)+SIN($E96)*COS(BY$12))/SIN($E96)*BY$9)</f>
        <v>12.8333740705054</v>
      </c>
      <c r="FL96" s="0" t="n">
        <f aca="false">IF(BZ$9=0,0,(SIN(BZ$12)*COS($E96)+SIN($E96)*COS(BZ$12))/SIN($E96)*BZ$9)</f>
        <v>12.6782889286521</v>
      </c>
      <c r="FM96" s="0" t="n">
        <f aca="false">IF(CA$9=0,0,(SIN(CA$12)*COS($E96)+SIN($E96)*COS(CA$12))/SIN($E96)*CA$9)</f>
        <v>12.611556651411</v>
      </c>
      <c r="FN96" s="0" t="n">
        <f aca="false">IF(CB$9=0,0,(SIN(CB$12)*COS($E96)+SIN($E96)*COS(CB$12))/SIN($E96)*CB$9)</f>
        <v>12.5054450377915</v>
      </c>
      <c r="FO96" s="0" t="n">
        <f aca="false">IF(CC$9=0,0,(SIN(CC$12)*COS($E96)+SIN($E96)*COS(CC$12))/SIN($E96)*CC$9)</f>
        <v>12.3597285556513</v>
      </c>
      <c r="FP96" s="0" t="n">
        <f aca="false">IF(CD$9=0,0,(SIN(CD$12)*COS($E96)+SIN($E96)*COS(CD$12))/SIN($E96)*CD$9)</f>
        <v>12.1742046405576</v>
      </c>
      <c r="FQ96" s="0" t="n">
        <f aca="false">IF(CE$9=0,0,(SIN(CE$12)*COS($E96)+SIN($E96)*COS(CE$12))/SIN($E96)*CE$9)</f>
        <v>11.9486938327142</v>
      </c>
      <c r="FR96" s="0" t="n">
        <f aca="false">IF(CF$9=0,0,(SIN(CF$12)*COS($E96)+SIN($E96)*COS(CF$12))/SIN($E96)*CF$9)</f>
        <v>11.8694713913279</v>
      </c>
      <c r="FS96" s="0" t="n">
        <f aca="false">IF(CG$9=0,0,(SIN(CG$12)*COS($E96)+SIN($E96)*COS(CG$12))/SIN($E96)*CG$9)</f>
        <v>11.7298885753715</v>
      </c>
      <c r="FT96" s="0" t="n">
        <f aca="false">IF(CH$9=0,0,(SIN(CH$12)*COS($E96)+SIN($E96)*COS(CH$12))/SIN($E96)*CH$9)</f>
        <v>11.529674766729</v>
      </c>
      <c r="FU96" s="0" t="n">
        <f aca="false">IF(CI$9=0,0,(SIN(CI$12)*COS($E96)+SIN($E96)*COS(CI$12))/SIN($E96)*CI$9)</f>
        <v>11.2685951964779</v>
      </c>
      <c r="FV96" s="0" t="n">
        <f aca="false">IF(CJ$9=0,0,(SIN(CJ$12)*COS($E96)+SIN($E96)*COS(CJ$12))/SIN($E96)*CJ$9)</f>
        <v>10.9464511064924</v>
      </c>
      <c r="FW96" s="0" t="n">
        <f aca="false">IF(CK$9=0,0,(SIN(CK$12)*COS($E96)+SIN($E96)*COS(CK$12))/SIN($E96)*CK$9)</f>
        <v>10.8571270866862</v>
      </c>
      <c r="FX96" s="0" t="n">
        <f aca="false">IF(CL$9=0,0,(SIN(CL$12)*COS($E96)+SIN($E96)*COS(CL$12))/SIN($E96)*CL$9)</f>
        <v>10.6619032533005</v>
      </c>
      <c r="FY96" s="0" t="n">
        <f aca="false">IF(CM$9=0,0,(SIN(CM$12)*COS($E96)+SIN($E96)*COS(CM$12))/SIN($E96)*CM$9)</f>
        <v>10.3604413319807</v>
      </c>
      <c r="FZ96" s="0" t="n">
        <f aca="false">IF(CN$9=0,0,(SIN(CN$12)*COS($E96)+SIN($E96)*COS(CN$12))/SIN($E96)*CN$9)</f>
        <v>9.95246678138708</v>
      </c>
      <c r="GA96" s="0" t="n">
        <f aca="false">IF(CO$9=0,0,(SIN(CO$12)*COS($E96)+SIN($E96)*COS(CO$12))/SIN($E96)*CO$9)</f>
        <v>9.43776898842232</v>
      </c>
      <c r="GB96" s="0" t="n">
        <f aca="false">IF(CP$9=0,0,(SIN(CP$12)*COS($E96)+SIN($E96)*COS(CP$12))/SIN($E96)*CP$9)</f>
        <v>0</v>
      </c>
      <c r="GC96" s="0" t="n">
        <f aca="false">IF(CQ$9=0,0,(SIN(CQ$12)*COS($E96)+SIN($E96)*COS(CQ$12))/SIN($E96)*CQ$9)</f>
        <v>0</v>
      </c>
    </row>
    <row r="97" customFormat="false" ht="12.8" hidden="true" customHeight="false" outlineLevel="0" collapsed="false">
      <c r="A97" s="0" t="n">
        <f aca="false">MAX($F97:$CQ97)</f>
        <v>49.8958410220539</v>
      </c>
      <c r="B97" s="91" t="n">
        <f aca="false">IF(ISNA(INDEX(vmg!$B$6:$B$151,MATCH($C97,vmg!$F$6:$F$151,0))),IF(ISNA(INDEX(vmg!$B$6:$B$151,MATCH($C97,vmg!$D$6:$D$151,0))),0,INDEX(vmg!$B$6:$B$151,MATCH($C97,vmg!$D$6:$D$151,0))),INDEX(vmg!$B$6:$B$151,MATCH($C97,vmg!$F$6:$F$151,0)))</f>
        <v>63.212</v>
      </c>
      <c r="C97" s="90" t="n">
        <f aca="false">MOD(Best +D97,360)</f>
        <v>166</v>
      </c>
      <c r="D97" s="90" t="n">
        <f aca="false">D96+1</f>
        <v>85</v>
      </c>
      <c r="E97" s="1" t="n">
        <f aca="false">D97*PI()/180</f>
        <v>1.48352986419518</v>
      </c>
      <c r="F97" s="12" t="n">
        <f aca="false">IF(OR(F187=0,CR97=0),0,F187*CR97/(F187+CR97))</f>
        <v>33.79999885756</v>
      </c>
      <c r="G97" s="12" t="n">
        <f aca="false">IF(OR(G187=0,CS97=0),0,G187*CS97/(G187+CS97))</f>
        <v>34.613178324274</v>
      </c>
      <c r="H97" s="12" t="n">
        <f aca="false">IF(OR(H187=0,CT97=0),0,H187*CT97/(H187+CT97))</f>
        <v>35.3820599478498</v>
      </c>
      <c r="I97" s="12" t="n">
        <f aca="false">IF(OR(I187=0,CU97=0),0,I187*CU97/(I187+CU97))</f>
        <v>36.7662342794799</v>
      </c>
      <c r="J97" s="12" t="n">
        <f aca="false">IF(OR(J187=0,CV97=0),0,J187*CV97/(J187+CV97))</f>
        <v>38.0749835954405</v>
      </c>
      <c r="K97" s="12" t="n">
        <f aca="false">IF(OR(K187=0,CW97=0),0,K187*CW97/(K187+CW97))</f>
        <v>39.3059224454487</v>
      </c>
      <c r="L97" s="12" t="n">
        <f aca="false">IF(OR(L187=0,CX97=0),0,L187*CX97/(L187+CX97))</f>
        <v>40.4572569068931</v>
      </c>
      <c r="M97" s="12" t="n">
        <f aca="false">IF(OR(M187=0,CY97=0),0,M187*CY97/(M187+CY97))</f>
        <v>41.5277643571669</v>
      </c>
      <c r="N97" s="12" t="n">
        <f aca="false">IF(OR(N187=0,CZ97=0),0,N187*CZ97/(N187+CZ97))</f>
        <v>43.5023812003222</v>
      </c>
      <c r="O97" s="12" t="n">
        <f aca="false">IF(OR(O187=0,DA97=0),0,O187*DA97/(O187+DA97))</f>
        <v>45.3273617703658</v>
      </c>
      <c r="P97" s="12" t="n">
        <f aca="false">IF(OR(P187=0,DB97=0),0,P187*DB97/(P187+DB97))</f>
        <v>47.0011215148298</v>
      </c>
      <c r="Q97" s="12" t="n">
        <f aca="false">IF(OR(Q187=0,DC97=0),0,Q187*DC97/(Q187+DC97))</f>
        <v>48.5235442707272</v>
      </c>
      <c r="R97" s="12" t="n">
        <f aca="false">IF(OR(R187=0,DD97=0),0,R187*DD97/(R187+DD97))</f>
        <v>49.8958410220539</v>
      </c>
      <c r="S97" s="12" t="n">
        <f aca="false">IF(OR(S187=0,DE97=0),0,S187*DE97/(S187+DE97))</f>
        <v>47.2125749558213</v>
      </c>
      <c r="T97" s="12" t="n">
        <f aca="false">IF(OR(T187=0,DF97=0),0,T187*DF97/(T187+DF97))</f>
        <v>44.6119349297392</v>
      </c>
      <c r="U97" s="12" t="n">
        <f aca="false">IF(OR(U187=0,DG97=0),0,U187*DG97/(U187+DG97))</f>
        <v>42.0847952848752</v>
      </c>
      <c r="V97" s="12" t="n">
        <f aca="false">IF(OR(V187=0,DH97=0),0,V187*DH97/(V187+DH97))</f>
        <v>39.6227245859363</v>
      </c>
      <c r="W97" s="12" t="n">
        <f aca="false">IF(OR(W187=0,DI97=0),0,W187*DI97/(W187+DI97))</f>
        <v>37.2178734222063</v>
      </c>
      <c r="X97" s="12" t="n">
        <f aca="false">IF(OR(X187=0,DJ97=0),0,X187*DJ97/(X187+DJ97))</f>
        <v>35.5920668399555</v>
      </c>
      <c r="Y97" s="12" t="n">
        <f aca="false">IF(OR(Y187=0,DK97=0),0,Y187*DK97/(Y187+DK97))</f>
        <v>34.0033846055153</v>
      </c>
      <c r="Z97" s="12" t="n">
        <f aca="false">IF(OR(Z187=0,DL97=0),0,Z187*DL97/(Z187+DL97))</f>
        <v>32.4489829673299</v>
      </c>
      <c r="AA97" s="12" t="n">
        <f aca="false">IF(OR(AA187=0,DM97=0),0,AA187*DM97/(AA187+DM97))</f>
        <v>30.9262054805237</v>
      </c>
      <c r="AB97" s="12" t="n">
        <f aca="false">IF(OR(AB187=0,DN97=0),0,AB187*DN97/(AB187+DN97))</f>
        <v>29.4325624935054</v>
      </c>
      <c r="AC97" s="12" t="n">
        <f aca="false">IF(OR(AC187=0,DO97=0),0,AC187*DO97/(AC187+DO97))</f>
        <v>28.3480563981543</v>
      </c>
      <c r="AD97" s="12" t="n">
        <f aca="false">IF(OR(AD187=0,DP97=0),0,AD187*DP97/(AD187+DP97))</f>
        <v>27.2835220185051</v>
      </c>
      <c r="AE97" s="12" t="n">
        <f aca="false">IF(OR(AE187=0,DQ97=0),0,AE187*DQ97/(AE187+DQ97))</f>
        <v>26.2379692376758</v>
      </c>
      <c r="AF97" s="12" t="n">
        <f aca="false">IF(OR(AF187=0,DR97=0),0,AF187*DR97/(AF187+DR97))</f>
        <v>25.2104730713154</v>
      </c>
      <c r="AG97" s="12" t="n">
        <f aca="false">IF(OR(AG187=0,DS97=0),0,AG187*DS97/(AG187+DS97))</f>
        <v>24.2001691513657</v>
      </c>
      <c r="AH97" s="12" t="n">
        <f aca="false">IF(OR(AH187=0,DT97=0),0,AH187*DT97/(AH187+DT97))</f>
        <v>23.3890359550895</v>
      </c>
      <c r="AI97" s="12" t="n">
        <f aca="false">IF(OR(AI187=0,DU97=0),0,AI187*DU97/(AI187+DU97))</f>
        <v>22.5906227575539</v>
      </c>
      <c r="AJ97" s="12" t="n">
        <f aca="false">IF(OR(AJ187=0,DV97=0),0,AJ187*DV97/(AJ187+DV97))</f>
        <v>21.8045288093939</v>
      </c>
      <c r="AK97" s="12" t="n">
        <f aca="false">IF(OR(AK187=0,DW97=0),0,AK187*DW97/(AK187+DW97))</f>
        <v>21.0303828282637</v>
      </c>
      <c r="AL97" s="12" t="n">
        <f aca="false">IF(OR(AL187=0,DX97=0),0,AL187*DX97/(AL187+DX97))</f>
        <v>20.2678417291296</v>
      </c>
      <c r="AM97" s="12" t="n">
        <f aca="false">IF(OR(AM187=0,DY97=0),0,AM187*DY97/(AM187+DY97))</f>
        <v>19.6326011432047</v>
      </c>
      <c r="AN97" s="12" t="n">
        <f aca="false">IF(OR(AN187=0,DZ97=0),0,AN187*DZ97/(AN187+DZ97))</f>
        <v>19.0061366582538</v>
      </c>
      <c r="AO97" s="12" t="n">
        <f aca="false">IF(OR(AO187=0,EA97=0),0,AO187*EA97/(AO187+EA97))</f>
        <v>18.388297364601</v>
      </c>
      <c r="AP97" s="12" t="n">
        <f aca="false">IF(OR(AP187=0,EB97=0),0,AP187*EB97/(AP187+EB97))</f>
        <v>17.7789471463709</v>
      </c>
      <c r="AQ97" s="12" t="n">
        <f aca="false">IF(OR(AQ187=0,EC97=0),0,AQ187*EC97/(AQ187+EC97))</f>
        <v>17.1779643354878</v>
      </c>
      <c r="AR97" s="12" t="n">
        <f aca="false">IF(OR(AR187=0,ED97=0),0,AR187*ED97/(AR187+ED97))</f>
        <v>16.6948290729917</v>
      </c>
      <c r="AS97" s="12" t="n">
        <f aca="false">IF(OR(AS187=0,EE97=0),0,AS187*EE97/(AS187+EE97))</f>
        <v>16.217232148051</v>
      </c>
      <c r="AT97" s="12" t="n">
        <f aca="false">IF(OR(AT187=0,EF97=0),0,AT187*EF97/(AT187+EF97))</f>
        <v>15.7451484482304</v>
      </c>
      <c r="AU97" s="12" t="n">
        <f aca="false">IF(OR(AU187=0,EG97=0),0,AU187*EG97/(AU187+EG97))</f>
        <v>15.2785586557981</v>
      </c>
      <c r="AV97" s="12" t="n">
        <f aca="false">IF(OR(AV187=0,EH97=0),0,AV187*EH97/(AV187+EH97))</f>
        <v>14.8174492072967</v>
      </c>
      <c r="AW97" s="12" t="n">
        <f aca="false">IF(OR(AW187=0,EI97=0),0,AW187*EI97/(AW187+EI97))</f>
        <v>14.3883473529299</v>
      </c>
      <c r="AX97" s="12" t="n">
        <f aca="false">IF(OR(AX187=0,EJ97=0),0,AX187*EJ97/(AX187+EJ97))</f>
        <v>13.9639486000562</v>
      </c>
      <c r="AY97" s="12" t="n">
        <f aca="false">IF(OR(AY187=0,EK97=0),0,AY187*EK97/(AY187+EK97))</f>
        <v>13.5442619401551</v>
      </c>
      <c r="AZ97" s="12" t="n">
        <f aca="false">IF(OR(AZ187=0,EL97=0),0,AZ187*EL97/(AZ187+EL97))</f>
        <v>13.1293004506778</v>
      </c>
      <c r="BA97" s="12" t="n">
        <f aca="false">IF(OR(BA187=0,EM97=0),0,BA187*EM97/(BA187+EM97))</f>
        <v>12.7190813018025</v>
      </c>
      <c r="BB97" s="12" t="n">
        <f aca="false">IF(OR(BB187=0,EN97=0),0,BB187*EN97/(BB187+EN97))</f>
        <v>12.3589232732344</v>
      </c>
      <c r="BC97" s="12" t="n">
        <f aca="false">IF(OR(BC187=0,EO97=0),0,BC187*EO97/(BC187+EO97))</f>
        <v>12.0020298483606</v>
      </c>
      <c r="BD97" s="12" t="n">
        <f aca="false">IF(OR(BD187=0,EP97=0),0,BD187*EP97/(BD187+EP97))</f>
        <v>11.6484306040072</v>
      </c>
      <c r="BE97" s="12" t="n">
        <f aca="false">IF(OR(BE187=0,EQ97=0),0,BE187*EQ97/(BE187+EQ97))</f>
        <v>11.2981568882229</v>
      </c>
      <c r="BF97" s="12" t="n">
        <f aca="false">IF(OR(BF187=0,ER97=0),0,BF187*ER97/(BF187+ER97))</f>
        <v>10.9512418487938</v>
      </c>
      <c r="BG97" s="12" t="n">
        <f aca="false">IF(OR(BG187=0,ES97=0),0,BG187*ES97/(BG187+ES97))</f>
        <v>10.8435214715739</v>
      </c>
      <c r="BH97" s="12" t="n">
        <f aca="false">IF(OR(BH187=0,ET97=0),0,BH187*ET97/(BH187+ET97))</f>
        <v>10.7273792727852</v>
      </c>
      <c r="BI97" s="12" t="n">
        <f aca="false">IF(OR(BI187=0,EU97=0),0,BI187*EU97/(BI187+EU97))</f>
        <v>10.6029228609728</v>
      </c>
      <c r="BJ97" s="12" t="n">
        <f aca="false">IF(OR(BJ187=0,EV97=0),0,BJ187*EV97/(BJ187+EV97))</f>
        <v>10.4702614333809</v>
      </c>
      <c r="BK97" s="12" t="n">
        <f aca="false">IF(OR(BK187=0,EW97=0),0,BK187*EW97/(BK187+EW97))</f>
        <v>10.3295054426632</v>
      </c>
      <c r="BL97" s="12" t="n">
        <f aca="false">IF(OR(BL187=0,EX97=0),0,BL187*EX97/(BL187+EX97))</f>
        <v>10.2528199005588</v>
      </c>
      <c r="BM97" s="12" t="n">
        <f aca="false">IF(OR(BM187=0,EY97=0),0,BM187*EY97/(BM187+EY97))</f>
        <v>10.1630496807849</v>
      </c>
      <c r="BN97" s="12" t="n">
        <f aca="false">IF(OR(BN187=0,EZ97=0),0,BN187*EZ97/(BN187+EZ97))</f>
        <v>10.0604243807105</v>
      </c>
      <c r="BO97" s="12" t="n">
        <f aca="false">IF(OR(BO187=0,FA97=0),0,BO187*FA97/(BO187+FA97))</f>
        <v>9.94517533821781</v>
      </c>
      <c r="BP97" s="12" t="n">
        <f aca="false">IF(OR(BP187=0,FB97=0),0,BP187*FB97/(BP187+FB97))</f>
        <v>9.81753482893544</v>
      </c>
      <c r="BQ97" s="12" t="n">
        <f aca="false">IF(OR(BQ187=0,FC97=0),0,BQ187*FC97/(BQ187+FC97))</f>
        <v>9.70703707770287</v>
      </c>
      <c r="BR97" s="12" t="n">
        <f aca="false">IF(OR(BR187=0,FD97=0),0,BR187*FD97/(BR187+FD97))</f>
        <v>9.58205725049352</v>
      </c>
      <c r="BS97" s="12" t="n">
        <f aca="false">IF(OR(BS187=0,FE97=0),0,BS187*FE97/(BS187+FE97))</f>
        <v>9.44290837592915</v>
      </c>
      <c r="BT97" s="12" t="n">
        <f aca="false">IF(OR(BT187=0,FF97=0),0,BT187*FF97/(BT187+FF97))</f>
        <v>9.28990103958511</v>
      </c>
      <c r="BU97" s="12" t="n">
        <f aca="false">IF(OR(BU187=0,FG97=0),0,BU187*FG97/(BU187+FG97))</f>
        <v>9.12334255275329</v>
      </c>
      <c r="BV97" s="12" t="n">
        <f aca="false">IF(OR(BV187=0,FH97=0),0,BV187*FH97/(BV187+FH97))</f>
        <v>8.98952153564833</v>
      </c>
      <c r="BW97" s="12" t="n">
        <f aca="false">IF(OR(BW187=0,FI97=0),0,BW187*FI97/(BW187+FI97))</f>
        <v>8.83794614108446</v>
      </c>
      <c r="BX97" s="12" t="n">
        <f aca="false">IF(OR(BX187=0,FJ97=0),0,BX187*FJ97/(BX187+FJ97))</f>
        <v>8.6691094557642</v>
      </c>
      <c r="BY97" s="12" t="n">
        <f aca="false">IF(OR(BY187=0,FK97=0),0,BY187*FK97/(BY187+FK97))</f>
        <v>8.48349329976136</v>
      </c>
      <c r="BZ97" s="12" t="n">
        <f aca="false">IF(OR(BZ187=0,FL97=0),0,BZ187*FL97/(BZ187+FL97))</f>
        <v>8.28156736695437</v>
      </c>
      <c r="CA97" s="12" t="n">
        <f aca="false">IF(OR(CA187=0,FM97=0),0,CA187*FM97/(CA187+FM97))</f>
        <v>8.11493097444234</v>
      </c>
      <c r="CB97" s="12" t="n">
        <f aca="false">IF(OR(CB187=0,FN97=0),0,CB187*FN97/(CB187+FN97))</f>
        <v>7.92624740887525</v>
      </c>
      <c r="CC97" s="12" t="n">
        <f aca="false">IF(OR(CC187=0,FO97=0),0,CC187*FO97/(CC187+FO97))</f>
        <v>7.71631020657822</v>
      </c>
      <c r="CD97" s="12" t="n">
        <f aca="false">IF(OR(CD187=0,FP97=0),0,CD187*FP97/(CD187+FP97))</f>
        <v>7.48588122887687</v>
      </c>
      <c r="CE97" s="12" t="n">
        <f aca="false">IF(OR(CE187=0,FQ97=0),0,CE187*FQ97/(CE187+FQ97))</f>
        <v>7.23569044401898</v>
      </c>
      <c r="CF97" s="12" t="n">
        <f aca="false">IF(OR(CF187=0,FR97=0),0,CF187*FR97/(CF187+FR97))</f>
        <v>7.03620414523669</v>
      </c>
      <c r="CG97" s="12" t="n">
        <f aca="false">IF(OR(CG187=0,FS97=0),0,CG187*FS97/(CG187+FS97))</f>
        <v>6.80646350769647</v>
      </c>
      <c r="CH97" s="12" t="n">
        <f aca="false">IF(OR(CH187=0,FT97=0),0,CH187*FT97/(CH187+FT97))</f>
        <v>6.54799937064059</v>
      </c>
      <c r="CI97" s="12" t="n">
        <f aca="false">IF(OR(CI187=0,FU97=0),0,CI187*FU97/(CI187+FU97))</f>
        <v>6.26224444622658</v>
      </c>
      <c r="CJ97" s="12" t="n">
        <f aca="false">IF(OR(CJ187=0,FV97=0),0,CJ187*FV97/(CJ187+FV97))</f>
        <v>5.95053763835329</v>
      </c>
      <c r="CK97" s="12" t="n">
        <f aca="false">IF(OR(CK187=0,FW97=0),0,CK187*FW97/(CK187+FW97))</f>
        <v>5.7030983289645</v>
      </c>
      <c r="CL97" s="12" t="n">
        <f aca="false">IF(OR(CL187=0,FX97=0),0,CL187*FX97/(CL187+FX97))</f>
        <v>5.41051189388156</v>
      </c>
      <c r="CM97" s="12" t="n">
        <f aca="false">IF(OR(CM187=0,FY97=0),0,CM187*FY97/(CM187+FY97))</f>
        <v>5.07629928284661</v>
      </c>
      <c r="CN97" s="12" t="n">
        <f aca="false">IF(OR(CN187=0,FZ97=0),0,CN187*FZ97/(CN187+FZ97))</f>
        <v>4.70361546383601</v>
      </c>
      <c r="CO97" s="12" t="n">
        <f aca="false">IF(OR(CO187=0,GA97=0),0,CO187*GA97/(CO187+GA97))</f>
        <v>4.29528769700214</v>
      </c>
      <c r="CP97" s="12" t="n">
        <f aca="false">IF(OR(CP187=0,GB97=0),0,CP187*GB97/(CP187+GB97))</f>
        <v>0</v>
      </c>
      <c r="CQ97" s="12" t="n">
        <f aca="false">IF(OR(CQ187=0,GC97=0),0,CQ187*GC97/(CQ187+GC97))</f>
        <v>0</v>
      </c>
      <c r="CR97" s="0" t="n">
        <f aca="false">IF(F$9=0,0,(SIN(F$12)*COS($E97)+SIN($E97)*COS(F$12))/SIN($E97)*F$9)</f>
        <v>33.8</v>
      </c>
      <c r="CS97" s="0" t="n">
        <f aca="false">IF(G$9=0,0,(SIN(G$12)*COS($E97)+SIN($E97)*COS(G$12))/SIN($E97)*G$9)</f>
        <v>34.9479729421944</v>
      </c>
      <c r="CT97" s="0" t="n">
        <f aca="false">IF(H$9=0,0,(SIN(H$12)*COS($E97)+SIN($E97)*COS(H$12))/SIN($E97)*H$9)</f>
        <v>36.0879889443597</v>
      </c>
      <c r="CU97" s="0" t="n">
        <f aca="false">IF(I$9=0,0,(SIN(I$12)*COS($E97)+SIN($E97)*COS(I$12))/SIN($E97)*I$9)</f>
        <v>37.9212751620595</v>
      </c>
      <c r="CV97" s="0" t="n">
        <f aca="false">IF(J$9=0,0,(SIN(J$12)*COS($E97)+SIN($E97)*COS(J$12))/SIN($E97)*J$9)</f>
        <v>39.7452112564312</v>
      </c>
      <c r="CW97" s="0" t="n">
        <f aca="false">IF(K$9=0,0,(SIN(K$12)*COS($E97)+SIN($E97)*COS(K$12))/SIN($E97)*K$9)</f>
        <v>41.5581412742946</v>
      </c>
      <c r="CX97" s="0" t="n">
        <f aca="false">IF(L$9=0,0,(SIN(L$12)*COS($E97)+SIN($E97)*COS(L$12))/SIN($E97)*L$9)</f>
        <v>43.3584122797431</v>
      </c>
      <c r="CY97" s="0" t="n">
        <f aca="false">IF(M$9=0,0,(SIN(M$12)*COS($E97)+SIN($E97)*COS(M$12))/SIN($E97)*M$9)</f>
        <v>45.1443751929279</v>
      </c>
      <c r="CZ97" s="0" t="n">
        <f aca="false">IF(N$9=0,0,(SIN(N$12)*COS($E97)+SIN($E97)*COS(N$12))/SIN($E97)*N$9)</f>
        <v>48.1173185924796</v>
      </c>
      <c r="DA97" s="0" t="n">
        <f aca="false">IF(O$9=0,0,(SIN(O$12)*COS($E97)+SIN($E97)*COS(O$12))/SIN($E97)*O$9)</f>
        <v>51.0701037264159</v>
      </c>
      <c r="DB97" s="0" t="n">
        <f aca="false">IF(P$9=0,0,(SIN(P$12)*COS($E97)+SIN($E97)*COS(P$12))/SIN($E97)*P$9)</f>
        <v>54</v>
      </c>
      <c r="DC97" s="0" t="n">
        <f aca="false">IF(Q$9=0,0,(SIN(Q$12)*COS($E97)+SIN($E97)*COS(Q$12))/SIN($E97)*Q$9)</f>
        <v>56.9042860241873</v>
      </c>
      <c r="DD97" s="0" t="n">
        <f aca="false">IF(R$9=0,0,(SIN(R$12)*COS($E97)+SIN($E97)*COS(R$12))/SIN($E97)*R$9)</f>
        <v>59.780251001692</v>
      </c>
      <c r="DE97" s="0" t="n">
        <f aca="false">IF(S$9=0,0,(SIN(S$12)*COS($E97)+SIN($E97)*COS(S$12))/SIN($E97)*S$9)</f>
        <v>56.8597018640238</v>
      </c>
      <c r="DF97" s="0" t="n">
        <f aca="false">IF(T$9=0,0,(SIN(T$12)*COS($E97)+SIN($E97)*COS(T$12))/SIN($E97)*T$9)</f>
        <v>53.935486538222</v>
      </c>
      <c r="DG97" s="0" t="n">
        <f aca="false">IF(U$9=0,0,(SIN(U$12)*COS($E97)+SIN($E97)*COS(U$12))/SIN($E97)*U$9)</f>
        <v>51.0101892258314</v>
      </c>
      <c r="DH97" s="0" t="n">
        <f aca="false">IF(V$9=0,0,(SIN(V$12)*COS($E97)+SIN($E97)*COS(V$12))/SIN($E97)*V$9)</f>
        <v>48.0863897830485</v>
      </c>
      <c r="DI97" s="0" t="n">
        <f aca="false">IF(W$9=0,0,(SIN(W$12)*COS($E97)+SIN($E97)*COS(W$12))/SIN($E97)*W$9)</f>
        <v>45.1666624204531</v>
      </c>
      <c r="DJ97" s="0" t="n">
        <f aca="false">IF(X$9=0,0,(SIN(X$12)*COS($E97)+SIN($E97)*COS(X$12))/SIN($E97)*X$9)</f>
        <v>43.3294756061938</v>
      </c>
      <c r="DK97" s="0" t="n">
        <f aca="false">IF(Y$9=0,0,(SIN(Y$12)*COS($E97)+SIN($E97)*COS(Y$12))/SIN($E97)*Y$9)</f>
        <v>41.4924893884054</v>
      </c>
      <c r="DL97" s="0" t="n">
        <f aca="false">IF(Z$9=0,0,(SIN(Z$12)*COS($E97)+SIN($E97)*COS(Z$12))/SIN($E97)*Z$9)</f>
        <v>39.6572741963986</v>
      </c>
      <c r="DM97" s="0" t="n">
        <f aca="false">IF(AA$9=0,0,(SIN(AA$12)*COS($E97)+SIN($E97)*COS(AA$12))/SIN($E97)*AA$9)</f>
        <v>37.8253955305751</v>
      </c>
      <c r="DN97" s="0" t="n">
        <f aca="false">IF(AB$9=0,0,(SIN(AB$12)*COS($E97)+SIN($E97)*COS(AB$12))/SIN($E97)*AB$9)</f>
        <v>35.9984131789779</v>
      </c>
      <c r="DO97" s="0" t="n">
        <f aca="false">IF(AC$9=0,0,(SIN(AC$12)*COS($E97)+SIN($E97)*COS(AC$12))/SIN($E97)*AC$9)</f>
        <v>34.7506940756227</v>
      </c>
      <c r="DP97" s="0" t="n">
        <f aca="false">IF(AD$9=0,0,(SIN(AD$12)*COS($E97)+SIN($E97)*COS(AD$12))/SIN($E97)*AD$9)</f>
        <v>33.504299694217</v>
      </c>
      <c r="DQ97" s="0" t="n">
        <f aca="false">IF(AE$9=0,0,(SIN(AE$12)*COS($E97)+SIN($E97)*COS(AE$12))/SIN($E97)*AE$9)</f>
        <v>32.2602476126794</v>
      </c>
      <c r="DR97" s="0" t="n">
        <f aca="false">IF(AF$9=0,0,(SIN(AF$12)*COS($E97)+SIN($E97)*COS(AF$12))/SIN($E97)*AF$9)</f>
        <v>31.0195508731883</v>
      </c>
      <c r="DS97" s="0" t="n">
        <f aca="false">IF(AG$9=0,0,(SIN(AG$12)*COS($E97)+SIN($E97)*COS(AG$12))/SIN($E97)*AG$9)</f>
        <v>29.7832174804495</v>
      </c>
      <c r="DT97" s="0" t="n">
        <f aca="false">IF(AH$9=0,0,(SIN(AH$12)*COS($E97)+SIN($E97)*COS(AH$12))/SIN($E97)*AH$9)</f>
        <v>28.8294562124553</v>
      </c>
      <c r="DU97" s="0" t="n">
        <f aca="false">IF(AI$9=0,0,(SIN(AI$12)*COS($E97)+SIN($E97)*COS(AI$12))/SIN($E97)*AI$9)</f>
        <v>27.8778656075295</v>
      </c>
      <c r="DV97" s="0" t="n">
        <f aca="false">IF(AJ$9=0,0,(SIN(AJ$12)*COS($E97)+SIN($E97)*COS(AJ$12))/SIN($E97)*AJ$9)</f>
        <v>26.9291841722031</v>
      </c>
      <c r="DW97" s="0" t="n">
        <f aca="false">IF(AK$9=0,0,(SIN(AK$12)*COS($E97)+SIN($E97)*COS(AK$12))/SIN($E97)*AK$9)</f>
        <v>25.9841460539796</v>
      </c>
      <c r="DX97" s="0" t="n">
        <f aca="false">IF(AL$9=0,0,(SIN(AL$12)*COS($E97)+SIN($E97)*COS(AL$12))/SIN($E97)*AL$9)</f>
        <v>25.0434806821032</v>
      </c>
      <c r="DY97" s="0" t="n">
        <f aca="false">IF(AM$9=0,0,(SIN(AM$12)*COS($E97)+SIN($E97)*COS(AM$12))/SIN($E97)*AM$9)</f>
        <v>24.2851764727085</v>
      </c>
      <c r="DZ97" s="0" t="n">
        <f aca="false">IF(AN$9=0,0,(SIN(AN$12)*COS($E97)+SIN($E97)*COS(AN$12))/SIN($E97)*AN$9)</f>
        <v>23.5293444105211</v>
      </c>
      <c r="EA97" s="0" t="n">
        <f aca="false">IF(AO$9=0,0,(SIN(AO$12)*COS($E97)+SIN($E97)*COS(AO$12))/SIN($E97)*AO$9)</f>
        <v>22.776537179545</v>
      </c>
      <c r="EB97" s="0" t="n">
        <f aca="false">IF(AP$9=0,0,(SIN(AP$12)*COS($E97)+SIN($E97)*COS(AP$12))/SIN($E97)*AP$9)</f>
        <v>22.0273034377796</v>
      </c>
      <c r="EC97" s="0" t="n">
        <f aca="false">IF(AQ$9=0,0,(SIN(AQ$12)*COS($E97)+SIN($E97)*COS(AQ$12))/SIN($E97)*AQ$9)</f>
        <v>21.2821875528172</v>
      </c>
      <c r="ED97" s="0" t="n">
        <f aca="false">IF(AR$9=0,0,(SIN(AR$12)*COS($E97)+SIN($E97)*COS(AR$12))/SIN($E97)*AR$9)</f>
        <v>20.7101041703771</v>
      </c>
      <c r="EE97" s="0" t="n">
        <f aca="false">IF(AS$9=0,0,(SIN(AS$12)*COS($E97)+SIN($E97)*COS(AS$12))/SIN($E97)*AS$9)</f>
        <v>20.1393455458687</v>
      </c>
      <c r="EF97" s="0" t="n">
        <f aca="false">IF(AT$9=0,0,(SIN(AT$12)*COS($E97)+SIN($E97)*COS(AT$12))/SIN($E97)*AT$9)</f>
        <v>19.5702895141111</v>
      </c>
      <c r="EG97" s="0" t="n">
        <f aca="false">IF(AU$9=0,0,(SIN(AU$12)*COS($E97)+SIN($E97)*COS(AU$12))/SIN($E97)*AU$9)</f>
        <v>19.0033110040004</v>
      </c>
      <c r="EH97" s="0" t="n">
        <f aca="false">IF(AV$9=0,0,(SIN(AV$12)*COS($E97)+SIN($E97)*COS(AV$12))/SIN($E97)*AV$9)</f>
        <v>18.4387818628965</v>
      </c>
      <c r="EI97" s="0" t="n">
        <f aca="false">IF(AW$9=0,0,(SIN(AW$12)*COS($E97)+SIN($E97)*COS(AW$12))/SIN($E97)*AW$9)</f>
        <v>17.9182037656815</v>
      </c>
      <c r="EJ97" s="0" t="n">
        <f aca="false">IF(AX$9=0,0,(SIN(AX$12)*COS($E97)+SIN($E97)*COS(AX$12))/SIN($E97)*AX$9)</f>
        <v>17.3996745390628</v>
      </c>
      <c r="EK97" s="0" t="n">
        <f aca="false">IF(AY$9=0,0,(SIN(AY$12)*COS($E97)+SIN($E97)*COS(AY$12))/SIN($E97)*AY$9)</f>
        <v>16.8835186789674</v>
      </c>
      <c r="EL97" s="0" t="n">
        <f aca="false">IF(AZ$9=0,0,(SIN(AZ$12)*COS($E97)+SIN($E97)*COS(AZ$12))/SIN($E97)*AZ$9)</f>
        <v>16.3700576209569</v>
      </c>
      <c r="EM97" s="0" t="n">
        <f aca="false">IF(BA$9=0,0,(SIN(BA$12)*COS($E97)+SIN($E97)*COS(BA$12))/SIN($E97)*BA$9)</f>
        <v>15.8596095922951</v>
      </c>
      <c r="EN97" s="0" t="n">
        <f aca="false">IF(BB$9=0,0,(SIN(BB$12)*COS($E97)+SIN($E97)*COS(BB$12))/SIN($E97)*BB$9)</f>
        <v>15.4229676116993</v>
      </c>
      <c r="EO97" s="0" t="n">
        <f aca="false">IF(BC$9=0,0,(SIN(BC$12)*COS($E97)+SIN($E97)*COS(BC$12))/SIN($E97)*BC$9)</f>
        <v>14.9876494267931</v>
      </c>
      <c r="EP97" s="0" t="n">
        <f aca="false">IF(BD$9=0,0,(SIN(BD$12)*COS($E97)+SIN($E97)*COS(BD$12))/SIN($E97)*BD$9)</f>
        <v>14.5538994226947</v>
      </c>
      <c r="EQ97" s="0" t="n">
        <f aca="false">IF(BE$9=0,0,(SIN(BE$12)*COS($E97)+SIN($E97)*COS(BE$12))/SIN($E97)*BE$9)</f>
        <v>14.1219596384963</v>
      </c>
      <c r="ER97" s="0" t="n">
        <f aca="false">IF(BF$9=0,0,(SIN(BF$12)*COS($E97)+SIN($E97)*COS(BF$12))/SIN($E97)*BF$9)</f>
        <v>13.6920696600553</v>
      </c>
      <c r="ES97" s="0" t="n">
        <f aca="false">IF(BG$9=0,0,(SIN(BG$12)*COS($E97)+SIN($E97)*COS(BG$12))/SIN($E97)*BG$9)</f>
        <v>13.6352375043797</v>
      </c>
      <c r="ET97" s="0" t="n">
        <f aca="false">IF(BH$9=0,0,(SIN(BH$12)*COS($E97)+SIN($E97)*COS(BH$12))/SIN($E97)*BH$9)</f>
        <v>13.566440398742</v>
      </c>
      <c r="EU97" s="0" t="n">
        <f aca="false">IF(BI$9=0,0,(SIN(BI$12)*COS($E97)+SIN($E97)*COS(BI$12))/SIN($E97)*BI$9)</f>
        <v>13.4855777371458</v>
      </c>
      <c r="EV97" s="0" t="n">
        <f aca="false">IF(BJ$9=0,0,(SIN(BJ$12)*COS($E97)+SIN($E97)*COS(BJ$12))/SIN($E97)*BJ$9)</f>
        <v>13.3925550053749</v>
      </c>
      <c r="EW97" s="0" t="n">
        <f aca="false">IF(BK$9=0,0,(SIN(BK$12)*COS($E97)+SIN($E97)*COS(BK$12))/SIN($E97)*BK$9)</f>
        <v>13.2872838460767</v>
      </c>
      <c r="EX97" s="0" t="n">
        <f aca="false">IF(BL$9=0,0,(SIN(BL$12)*COS($E97)+SIN($E97)*COS(BL$12))/SIN($E97)*BL$9)</f>
        <v>13.290504892976</v>
      </c>
      <c r="EY97" s="0" t="n">
        <f aca="false">IF(BM$9=0,0,(SIN(BM$12)*COS($E97)+SIN($E97)*COS(BM$12))/SIN($E97)*BM$9)</f>
        <v>13.2756861704986</v>
      </c>
      <c r="EZ97" s="0" t="n">
        <f aca="false">IF(BN$9=0,0,(SIN(BN$12)*COS($E97)+SIN($E97)*COS(BN$12))/SIN($E97)*BN$9)</f>
        <v>13.2426503186018</v>
      </c>
      <c r="FA97" s="0" t="n">
        <f aca="false">IF(BO$9=0,0,(SIN(BO$12)*COS($E97)+SIN($E97)*COS(BO$12))/SIN($E97)*BO$9)</f>
        <v>13.1912298436589</v>
      </c>
      <c r="FB97" s="0" t="n">
        <f aca="false">IF(BP$9=0,0,(SIN(BP$12)*COS($E97)+SIN($E97)*COS(BP$12))/SIN($E97)*BP$9)</f>
        <v>13.1212672235652</v>
      </c>
      <c r="FC97" s="0" t="n">
        <f aca="false">IF(BQ$9=0,0,(SIN(BQ$12)*COS($E97)+SIN($E97)*COS(BQ$12))/SIN($E97)*BQ$9)</f>
        <v>13.0858093554482</v>
      </c>
      <c r="FD97" s="0" t="n">
        <f aca="false">IF(BR$9=0,0,(SIN(BR$12)*COS($E97)+SIN($E97)*COS(BR$12))/SIN($E97)*BR$9)</f>
        <v>13.0285370044582</v>
      </c>
      <c r="FE97" s="0" t="n">
        <f aca="false">IF(BS$9=0,0,(SIN(BS$12)*COS($E97)+SIN($E97)*COS(BS$12))/SIN($E97)*BS$9)</f>
        <v>12.9492759043092</v>
      </c>
      <c r="FF97" s="0" t="n">
        <f aca="false">IF(BT$9=0,0,(SIN(BT$12)*COS($E97)+SIN($E97)*COS(BT$12))/SIN($E97)*BT$9)</f>
        <v>12.8478639758074</v>
      </c>
      <c r="FG97" s="0" t="n">
        <f aca="false">IF(BU$9=0,0,(SIN(BU$12)*COS($E97)+SIN($E97)*COS(BU$12))/SIN($E97)*BU$9)</f>
        <v>12.7241514329478</v>
      </c>
      <c r="FH97" s="0" t="n">
        <f aca="false">IF(BV$9=0,0,(SIN(BV$12)*COS($E97)+SIN($E97)*COS(BV$12))/SIN($E97)*BV$9)</f>
        <v>12.6691458175147</v>
      </c>
      <c r="FI97" s="0" t="n">
        <f aca="false">IF(BW$9=0,0,(SIN(BW$12)*COS($E97)+SIN($E97)*COS(BW$12))/SIN($E97)*BW$9)</f>
        <v>12.5853056859102</v>
      </c>
      <c r="FJ97" s="0" t="n">
        <f aca="false">IF(BX$9=0,0,(SIN(BX$12)*COS($E97)+SIN($E97)*COS(BX$12))/SIN($E97)*BX$9)</f>
        <v>12.472438288396</v>
      </c>
      <c r="FK97" s="0" t="n">
        <f aca="false">IF(BY$9=0,0,(SIN(BY$12)*COS($E97)+SIN($E97)*COS(BY$12))/SIN($E97)*BY$9)</f>
        <v>12.3303673914534</v>
      </c>
      <c r="FL97" s="0" t="n">
        <f aca="false">IF(BZ$9=0,0,(SIN(BZ$12)*COS($E97)+SIN($E97)*COS(BZ$12))/SIN($E97)*BZ$9)</f>
        <v>12.1589333956202</v>
      </c>
      <c r="FM97" s="0" t="n">
        <f aca="false">IF(CA$9=0,0,(SIN(CA$12)*COS($E97)+SIN($E97)*COS(CA$12))/SIN($E97)*CA$9)</f>
        <v>12.0708047048282</v>
      </c>
      <c r="FN97" s="0" t="n">
        <f aca="false">IF(CB$9=0,0,(SIN(CB$12)*COS($E97)+SIN($E97)*COS(CB$12))/SIN($E97)*CB$9)</f>
        <v>11.9432636488578</v>
      </c>
      <c r="FO97" s="0" t="n">
        <f aca="false">IF(CC$9=0,0,(SIN(CC$12)*COS($E97)+SIN($E97)*COS(CC$12))/SIN($E97)*CC$9)</f>
        <v>11.7761025415436</v>
      </c>
      <c r="FP97" s="0" t="n">
        <f aca="false">IF(CD$9=0,0,(SIN(CD$12)*COS($E97)+SIN($E97)*COS(CD$12))/SIN($E97)*CD$9)</f>
        <v>11.5691367258431</v>
      </c>
      <c r="FQ97" s="0" t="n">
        <f aca="false">IF(CE$9=0,0,(SIN(CE$12)*COS($E97)+SIN($E97)*COS(CE$12))/SIN($E97)*CE$9)</f>
        <v>11.3222047018432</v>
      </c>
      <c r="FR97" s="0" t="n">
        <f aca="false">IF(CF$9=0,0,(SIN(CF$12)*COS($E97)+SIN($E97)*COS(CF$12))/SIN($E97)*CF$9)</f>
        <v>11.2112613546353</v>
      </c>
      <c r="FS97" s="0" t="n">
        <f aca="false">IF(CG$9=0,0,(SIN(CG$12)*COS($E97)+SIN($E97)*COS(CG$12))/SIN($E97)*CG$9)</f>
        <v>11.0399408049102</v>
      </c>
      <c r="FT97" s="0" t="n">
        <f aca="false">IF(CH$9=0,0,(SIN(CH$12)*COS($E97)+SIN($E97)*COS(CH$12))/SIN($E97)*CH$9)</f>
        <v>10.8079999792102</v>
      </c>
      <c r="FU97" s="0" t="n">
        <f aca="false">IF(CI$9=0,0,(SIN(CI$12)*COS($E97)+SIN($E97)*COS(CI$12))/SIN($E97)*CI$9)</f>
        <v>10.5152317107603</v>
      </c>
      <c r="FV97" s="0" t="n">
        <f aca="false">IF(CJ$9=0,0,(SIN(CJ$12)*COS($E97)+SIN($E97)*COS(CJ$12))/SIN($E97)*CJ$9)</f>
        <v>10.1614648871999</v>
      </c>
      <c r="FW97" s="0" t="n">
        <f aca="false">IF(CK$9=0,0,(SIN(CK$12)*COS($E97)+SIN($E97)*COS(CK$12))/SIN($E97)*CK$9)</f>
        <v>10.0178822256022</v>
      </c>
      <c r="FX97" s="0" t="n">
        <f aca="false">IF(CL$9=0,0,(SIN(CL$12)*COS($E97)+SIN($E97)*COS(CL$12))/SIN($E97)*CL$9)</f>
        <v>9.76843059177533</v>
      </c>
      <c r="FY97" s="0" t="n">
        <f aca="false">IF(CM$9=0,0,(SIN(CM$12)*COS($E97)+SIN($E97)*COS(CM$12))/SIN($E97)*CM$9)</f>
        <v>9.41282021674709</v>
      </c>
      <c r="FZ97" s="0" t="n">
        <f aca="false">IF(CN$9=0,0,(SIN(CN$12)*COS($E97)+SIN($E97)*COS(CN$12))/SIN($E97)*CN$9)</f>
        <v>8.95082509912333</v>
      </c>
      <c r="GA97" s="0" t="n">
        <f aca="false">IF(CO$9=0,0,(SIN(CO$12)*COS($E97)+SIN($E97)*COS(CO$12))/SIN($E97)*CO$9)</f>
        <v>8.38228317576823</v>
      </c>
      <c r="GB97" s="0" t="n">
        <f aca="false">IF(CP$9=0,0,(SIN(CP$12)*COS($E97)+SIN($E97)*COS(CP$12))/SIN($E97)*CP$9)</f>
        <v>0</v>
      </c>
      <c r="GC97" s="0" t="n">
        <f aca="false">IF(CQ$9=0,0,(SIN(CQ$12)*COS($E97)+SIN($E97)*COS(CQ$12))/SIN($E97)*CQ$9)</f>
        <v>0</v>
      </c>
    </row>
    <row r="98" customFormat="false" ht="12.8" hidden="true" customHeight="false" outlineLevel="0" collapsed="false">
      <c r="A98" s="0" t="n">
        <f aca="false">MAX($F98:$CQ98)</f>
        <v>49.7934175154854</v>
      </c>
      <c r="B98" s="91" t="n">
        <f aca="false">IF(ISNA(INDEX(vmg!$B$6:$B$151,MATCH($C98,vmg!$F$6:$F$151,0))),IF(ISNA(INDEX(vmg!$B$6:$B$151,MATCH($C98,vmg!$D$6:$D$151,0))),0,INDEX(vmg!$B$6:$B$151,MATCH($C98,vmg!$D$6:$D$151,0))),INDEX(vmg!$B$6:$B$151,MATCH($C98,vmg!$F$6:$F$151,0)))</f>
        <v>63.748</v>
      </c>
      <c r="C98" s="90" t="n">
        <f aca="false">MOD(Best +D98,360)</f>
        <v>167</v>
      </c>
      <c r="D98" s="90" t="n">
        <f aca="false">D97+1</f>
        <v>86</v>
      </c>
      <c r="E98" s="1" t="n">
        <f aca="false">D98*PI()/180</f>
        <v>1.50098315671512</v>
      </c>
      <c r="F98" s="12" t="n">
        <f aca="false">IF(OR(F188=0,CR98=0),0,F188*CR98/(F188+CR98))</f>
        <v>33.79999885756</v>
      </c>
      <c r="G98" s="12" t="n">
        <f aca="false">IF(OR(G188=0,CS98=0),0,G188*CS98/(G188+CS98))</f>
        <v>34.6058227415112</v>
      </c>
      <c r="H98" s="12" t="n">
        <f aca="false">IF(OR(H188=0,CT98=0),0,H188*CT98/(H188+CT98))</f>
        <v>35.3671858239673</v>
      </c>
      <c r="I98" s="12" t="n">
        <f aca="false">IF(OR(I188=0,CU98=0),0,I188*CU98/(I188+CU98))</f>
        <v>36.7434833362381</v>
      </c>
      <c r="J98" s="12" t="n">
        <f aca="false">IF(OR(J188=0,CV98=0),0,J188*CV98/(J188+CV98))</f>
        <v>38.0441286769514</v>
      </c>
      <c r="K98" s="12" t="n">
        <f aca="false">IF(OR(K188=0,CW98=0),0,K188*CW98/(K188+CW98))</f>
        <v>39.2667784750267</v>
      </c>
      <c r="L98" s="12" t="n">
        <f aca="false">IF(OR(L188=0,CX98=0),0,L188*CX98/(L188+CX98))</f>
        <v>40.4096749616337</v>
      </c>
      <c r="M98" s="12" t="n">
        <f aca="false">IF(OR(M188=0,CY98=0),0,M188*CY98/(M188+CY98))</f>
        <v>41.4716259389379</v>
      </c>
      <c r="N98" s="12" t="n">
        <f aca="false">IF(OR(N188=0,CZ98=0),0,N188*CZ98/(N188+CZ98))</f>
        <v>43.4370138661791</v>
      </c>
      <c r="O98" s="12" t="n">
        <f aca="false">IF(OR(O188=0,DA98=0),0,O188*DA98/(O188+DA98))</f>
        <v>45.2527175431219</v>
      </c>
      <c r="P98" s="12" t="n">
        <f aca="false">IF(OR(P188=0,DB98=0),0,P188*DB98/(P188+DB98))</f>
        <v>46.9171934126961</v>
      </c>
      <c r="Q98" s="12" t="n">
        <f aca="false">IF(OR(Q188=0,DC98=0),0,Q188*DC98/(Q188+DC98))</f>
        <v>48.4303517467783</v>
      </c>
      <c r="R98" s="12" t="n">
        <f aca="false">IF(OR(R188=0,DD98=0),0,R188*DD98/(R188+DD98))</f>
        <v>49.7934175154854</v>
      </c>
      <c r="S98" s="12" t="n">
        <f aca="false">IF(OR(S188=0,DE98=0),0,S188*DE98/(S188+DE98))</f>
        <v>47.1030162475608</v>
      </c>
      <c r="T98" s="12" t="n">
        <f aca="false">IF(OR(T188=0,DF98=0),0,T188*DF98/(T188+DF98))</f>
        <v>44.4959074524254</v>
      </c>
      <c r="U98" s="12" t="n">
        <f aca="false">IF(OR(U188=0,DG98=0),0,U188*DG98/(U188+DG98))</f>
        <v>41.963023392409</v>
      </c>
      <c r="V98" s="12" t="n">
        <f aca="false">IF(OR(V188=0,DH98=0),0,V188*DH98/(V188+DH98))</f>
        <v>39.4959891018872</v>
      </c>
      <c r="W98" s="12" t="n">
        <f aca="false">IF(OR(W188=0,DI98=0),0,W188*DI98/(W188+DI98))</f>
        <v>37.0870118129114</v>
      </c>
      <c r="X98" s="12" t="n">
        <f aca="false">IF(OR(X188=0,DJ98=0),0,X188*DJ98/(X188+DJ98))</f>
        <v>35.4564396184782</v>
      </c>
      <c r="Y98" s="12" t="n">
        <f aca="false">IF(OR(Y188=0,DK98=0),0,Y188*DK98/(Y188+DK98))</f>
        <v>33.8634891296501</v>
      </c>
      <c r="Z98" s="12" t="n">
        <f aca="false">IF(OR(Z188=0,DL98=0),0,Z188*DL98/(Z188+DL98))</f>
        <v>32.3053350478341</v>
      </c>
      <c r="AA98" s="12" t="n">
        <f aca="false">IF(OR(AA188=0,DM98=0),0,AA188*DM98/(AA188+DM98))</f>
        <v>30.7793397189138</v>
      </c>
      <c r="AB98" s="12" t="n">
        <f aca="false">IF(OR(AB188=0,DN98=0),0,AB188*DN98/(AB188+DN98))</f>
        <v>29.2830329108497</v>
      </c>
      <c r="AC98" s="12" t="n">
        <f aca="false">IF(OR(AC188=0,DO98=0),0,AC188*DO98/(AC188+DO98))</f>
        <v>28.1950501192122</v>
      </c>
      <c r="AD98" s="12" t="n">
        <f aca="false">IF(OR(AD188=0,DP98=0),0,AD188*DP98/(AD188+DP98))</f>
        <v>27.1273948149626</v>
      </c>
      <c r="AE98" s="12" t="n">
        <f aca="false">IF(OR(AE188=0,DQ98=0),0,AE188*DQ98/(AE188+DQ98))</f>
        <v>26.0790834800041</v>
      </c>
      <c r="AF98" s="12" t="n">
        <f aca="false">IF(OR(AF188=0,DR98=0),0,AF188*DR98/(AF188+DR98))</f>
        <v>25.0491979900365</v>
      </c>
      <c r="AG98" s="12" t="n">
        <f aca="false">IF(OR(AG188=0,DS98=0),0,AG188*DS98/(AG188+DS98))</f>
        <v>24.0368811574806</v>
      </c>
      <c r="AH98" s="12" t="n">
        <f aca="false">IF(OR(AH188=0,DT98=0),0,AH188*DT98/(AH188+DT98))</f>
        <v>23.2231552328225</v>
      </c>
      <c r="AI98" s="12" t="n">
        <f aca="false">IF(OR(AI188=0,DU98=0),0,AI188*DU98/(AI188+DU98))</f>
        <v>22.422426083276</v>
      </c>
      <c r="AJ98" s="12" t="n">
        <f aca="false">IF(OR(AJ188=0,DV98=0),0,AJ188*DV98/(AJ188+DV98))</f>
        <v>21.6342959723256</v>
      </c>
      <c r="AK98" s="12" t="n">
        <f aca="false">IF(OR(AK188=0,DW98=0),0,AK188*DW98/(AK188+DW98))</f>
        <v>20.8583967966835</v>
      </c>
      <c r="AL98" s="12" t="n">
        <f aca="false">IF(OR(AL188=0,DX98=0),0,AL188*DX98/(AL188+DX98))</f>
        <v>20.0943888306718</v>
      </c>
      <c r="AM98" s="12" t="n">
        <f aca="false">IF(OR(AM188=0,DY98=0),0,AM188*DY98/(AM188+DY98))</f>
        <v>19.4571488014633</v>
      </c>
      <c r="AN98" s="12" t="n">
        <f aca="false">IF(OR(AN188=0,DZ98=0),0,AN188*DZ98/(AN188+DZ98))</f>
        <v>18.8289036854053</v>
      </c>
      <c r="AO98" s="12" t="n">
        <f aca="false">IF(OR(AO188=0,EA98=0),0,AO188*EA98/(AO188+EA98))</f>
        <v>18.2095039250588</v>
      </c>
      <c r="AP98" s="12" t="n">
        <f aca="false">IF(OR(AP188=0,EB98=0),0,AP188*EB98/(AP188+EB98))</f>
        <v>17.5988148457951</v>
      </c>
      <c r="AQ98" s="12" t="n">
        <f aca="false">IF(OR(AQ188=0,EC98=0),0,AQ188*EC98/(AQ188+EC98))</f>
        <v>16.9967163113856</v>
      </c>
      <c r="AR98" s="12" t="n">
        <f aca="false">IF(OR(AR188=0,ED98=0),0,AR188*ED98/(AR188+ED98))</f>
        <v>16.5116922717604</v>
      </c>
      <c r="AS98" s="12" t="n">
        <f aca="false">IF(OR(AS188=0,EE98=0),0,AS188*EE98/(AS188+EE98))</f>
        <v>16.0323627427881</v>
      </c>
      <c r="AT98" s="12" t="n">
        <f aca="false">IF(OR(AT188=0,EF98=0),0,AT188*EF98/(AT188+EF98))</f>
        <v>15.5587027696436</v>
      </c>
      <c r="AU98" s="12" t="n">
        <f aca="false">IF(OR(AU188=0,EG98=0),0,AU188*EG98/(AU188+EG98))</f>
        <v>15.0906932233162</v>
      </c>
      <c r="AV98" s="12" t="n">
        <f aca="false">IF(OR(AV188=0,EH98=0),0,AV188*EH98/(AV188+EH98))</f>
        <v>14.6283207585299</v>
      </c>
      <c r="AW98" s="12" t="n">
        <f aca="false">IF(OR(AW188=0,EI98=0),0,AW188*EI98/(AW188+EI98))</f>
        <v>14.1978118796008</v>
      </c>
      <c r="AX98" s="12" t="n">
        <f aca="false">IF(OR(AX188=0,EJ98=0),0,AX188*EJ98/(AX188+EJ98))</f>
        <v>13.7721462579454</v>
      </c>
      <c r="AY98" s="12" t="n">
        <f aca="false">IF(OR(AY188=0,EK98=0),0,AY188*EK98/(AY188+EK98))</f>
        <v>13.3513329264482</v>
      </c>
      <c r="AZ98" s="12" t="n">
        <f aca="false">IF(OR(AZ188=0,EL98=0),0,AZ188*EL98/(AZ188+EL98))</f>
        <v>12.9353850199803</v>
      </c>
      <c r="BA98" s="12" t="n">
        <f aca="false">IF(OR(BA188=0,EM98=0),0,BA188*EM98/(BA188+EM98))</f>
        <v>12.524319780046</v>
      </c>
      <c r="BB98" s="12" t="n">
        <f aca="false">IF(OR(BB188=0,EN98=0),0,BB188*EN98/(BB188+EN98))</f>
        <v>12.162823701819</v>
      </c>
      <c r="BC98" s="12" t="n">
        <f aca="false">IF(OR(BC188=0,EO98=0),0,BC188*EO98/(BC188+EO98))</f>
        <v>11.8047025912659</v>
      </c>
      <c r="BD98" s="12" t="n">
        <f aca="false">IF(OR(BD188=0,EP98=0),0,BD188*EP98/(BD188+EP98))</f>
        <v>11.4499858481315</v>
      </c>
      <c r="BE98" s="12" t="n">
        <f aca="false">IF(OR(BE188=0,EQ98=0),0,BE188*EQ98/(BE188+EQ98))</f>
        <v>11.0987046478086</v>
      </c>
      <c r="BF98" s="12" t="n">
        <f aca="false">IF(OR(BF188=0,ER98=0),0,BF188*ER98/(BF188+ER98))</f>
        <v>10.7508919682348</v>
      </c>
      <c r="BG98" s="12" t="n">
        <f aca="false">IF(OR(BG188=0,ES98=0),0,BG188*ES98/(BG188+ES98))</f>
        <v>10.6383761256062</v>
      </c>
      <c r="BH98" s="12" t="n">
        <f aca="false">IF(OR(BH188=0,ET98=0),0,BH188*ET98/(BH188+ET98))</f>
        <v>10.5174496537222</v>
      </c>
      <c r="BI98" s="12" t="n">
        <f aca="false">IF(OR(BI188=0,EU98=0),0,BI188*EU98/(BI188+EU98))</f>
        <v>10.3882217980706</v>
      </c>
      <c r="BJ98" s="12" t="n">
        <f aca="false">IF(OR(BJ188=0,EV98=0),0,BJ188*EV98/(BJ188+EV98))</f>
        <v>10.2508033469165</v>
      </c>
      <c r="BK98" s="12" t="n">
        <f aca="false">IF(OR(BK188=0,EW98=0),0,BK188*EW98/(BK188+EW98))</f>
        <v>10.1053063005227</v>
      </c>
      <c r="BL98" s="12" t="n">
        <f aca="false">IF(OR(BL188=0,EX98=0),0,BL188*EX98/(BL188+EX98))</f>
        <v>10.0224346140825</v>
      </c>
      <c r="BM98" s="12" t="n">
        <f aca="false">IF(OR(BM188=0,EY98=0),0,BM188*EY98/(BM188+EY98))</f>
        <v>9.9264966380909</v>
      </c>
      <c r="BN98" s="12" t="n">
        <f aca="false">IF(OR(BN188=0,EZ98=0),0,BN188*EZ98/(BN188+EZ98))</f>
        <v>9.81772404129397</v>
      </c>
      <c r="BO98" s="12" t="n">
        <f aca="false">IF(OR(BO188=0,FA98=0),0,BO188*FA98/(BO188+FA98))</f>
        <v>9.69635013222313</v>
      </c>
      <c r="BP98" s="12" t="n">
        <f aca="false">IF(OR(BP188=0,FB98=0),0,BP188*FB98/(BP188+FB98))</f>
        <v>9.56260906375624</v>
      </c>
      <c r="BQ98" s="12" t="n">
        <f aca="false">IF(OR(BQ188=0,FC98=0),0,BQ188*FC98/(BQ188+FC98))</f>
        <v>9.44531870841661</v>
      </c>
      <c r="BR98" s="12" t="n">
        <f aca="false">IF(OR(BR188=0,FD98=0),0,BR188*FD98/(BR188+FD98))</f>
        <v>9.31358028937015</v>
      </c>
      <c r="BS98" s="12" t="n">
        <f aca="false">IF(OR(BS188=0,FE98=0),0,BS188*FE98/(BS188+FE98))</f>
        <v>9.16770847661554</v>
      </c>
      <c r="BT98" s="12" t="n">
        <f aca="false">IF(OR(BT188=0,FF98=0),0,BT188*FF98/(BT188+FF98))</f>
        <v>9.00801540463467</v>
      </c>
      <c r="BU98" s="12" t="n">
        <f aca="false">IF(OR(BU188=0,FG98=0),0,BU188*FG98/(BU188+FG98))</f>
        <v>8.83480984965065</v>
      </c>
      <c r="BV98" s="12" t="n">
        <f aca="false">IF(OR(BV188=0,FH98=0),0,BV188*FH98/(BV188+FH98))</f>
        <v>8.69299082007327</v>
      </c>
      <c r="BW98" s="12" t="n">
        <f aca="false">IF(OR(BW188=0,FI98=0),0,BW188*FI98/(BW188+FI98))</f>
        <v>8.5334810598217</v>
      </c>
      <c r="BX98" s="12" t="n">
        <f aca="false">IF(OR(BX188=0,FJ98=0),0,BX188*FJ98/(BX188+FJ98))</f>
        <v>8.35677421292666</v>
      </c>
      <c r="BY98" s="12" t="n">
        <f aca="false">IF(OR(BY188=0,FK98=0),0,BY188*FK98/(BY188+FK98))</f>
        <v>8.16335259300684</v>
      </c>
      <c r="BZ98" s="12" t="n">
        <f aca="false">IF(OR(BZ188=0,FL98=0),0,BZ188*FL98/(BZ188+FL98))</f>
        <v>7.95368633381808</v>
      </c>
      <c r="CA98" s="12" t="n">
        <f aca="false">IF(OR(CA188=0,FM98=0),0,CA188*FM98/(CA188+FM98))</f>
        <v>7.77740440026756</v>
      </c>
      <c r="CB98" s="12" t="n">
        <f aca="false">IF(OR(CB188=0,FN98=0),0,CB188*FN98/(CB188+FN98))</f>
        <v>7.57919256620514</v>
      </c>
      <c r="CC98" s="12" t="n">
        <f aca="false">IF(OR(CC188=0,FO98=0),0,CC188*FO98/(CC188+FO98))</f>
        <v>7.35984203016283</v>
      </c>
      <c r="CD98" s="12" t="n">
        <f aca="false">IF(OR(CD188=0,FP98=0),0,CD188*FP98/(CD188+FP98))</f>
        <v>7.12011240762054</v>
      </c>
      <c r="CE98" s="12" t="n">
        <f aca="false">IF(OR(CE188=0,FQ98=0),0,CE188*FQ98/(CE188+FQ98))</f>
        <v>6.86073151576129</v>
      </c>
      <c r="CF98" s="12" t="n">
        <f aca="false">IF(OR(CF188=0,FR98=0),0,CF188*FR98/(CF188+FR98))</f>
        <v>6.64855816299618</v>
      </c>
      <c r="CG98" s="12" t="n">
        <f aca="false">IF(OR(CG188=0,FS98=0),0,CG188*FS98/(CG188+FS98))</f>
        <v>6.40638634586951</v>
      </c>
      <c r="CH98" s="12" t="n">
        <f aca="false">IF(OR(CH188=0,FT98=0),0,CH188*FT98/(CH188+FT98))</f>
        <v>6.13573401386338</v>
      </c>
      <c r="CI98" s="12" t="n">
        <f aca="false">IF(OR(CI188=0,FU98=0),0,CI188*FU98/(CI188+FU98))</f>
        <v>5.83802195084034</v>
      </c>
      <c r="CJ98" s="12" t="n">
        <f aca="false">IF(OR(CJ188=0,FV98=0),0,CJ188*FV98/(CJ188+FV98))</f>
        <v>5.51457801593042</v>
      </c>
      <c r="CK98" s="12" t="n">
        <f aca="false">IF(OR(CK188=0,FW98=0),0,CK188*FW98/(CK188+FW98))</f>
        <v>5.24886577286825</v>
      </c>
      <c r="CL98" s="12" t="n">
        <f aca="false">IF(OR(CL188=0,FX98=0),0,CL188*FX98/(CL188+FX98))</f>
        <v>4.93867099148288</v>
      </c>
      <c r="CM98" s="12" t="n">
        <f aca="false">IF(OR(CM188=0,FY98=0),0,CM188*FY98/(CM188+FY98))</f>
        <v>4.58745611241428</v>
      </c>
      <c r="CN98" s="12" t="n">
        <f aca="false">IF(OR(CN188=0,FZ98=0),0,CN188*FZ98/(CN188+FZ98))</f>
        <v>4.19832434872155</v>
      </c>
      <c r="CO98" s="12" t="n">
        <f aca="false">IF(OR(CO188=0,GA98=0),0,CO188*GA98/(CO188+GA98))</f>
        <v>3.77405702515842</v>
      </c>
      <c r="CP98" s="12" t="n">
        <f aca="false">IF(OR(CP188=0,GB98=0),0,CP188*GB98/(CP188+GB98))</f>
        <v>0</v>
      </c>
      <c r="CQ98" s="12" t="n">
        <f aca="false">IF(OR(CQ188=0,GC98=0),0,CQ188*GC98/(CQ188+GC98))</f>
        <v>0</v>
      </c>
      <c r="CR98" s="0" t="n">
        <f aca="false">IF(F$9=0,0,(SIN(F$12)*COS($E98)+SIN($E98)*COS(F$12))/SIN($E98)*F$9)</f>
        <v>33.8</v>
      </c>
      <c r="CS98" s="0" t="n">
        <f aca="false">IF(G$9=0,0,(SIN(G$12)*COS($E98)+SIN($E98)*COS(G$12))/SIN($E98)*G$9)</f>
        <v>34.9372762118453</v>
      </c>
      <c r="CT98" s="0" t="n">
        <f aca="false">IF(H$9=0,0,(SIN(H$12)*COS($E98)+SIN($E98)*COS(H$12))/SIN($E98)*H$9)</f>
        <v>36.0659245522296</v>
      </c>
      <c r="CU98" s="0" t="n">
        <f aca="false">IF(I$9=0,0,(SIN(I$12)*COS($E98)+SIN($E98)*COS(I$12))/SIN($E98)*I$9)</f>
        <v>37.8865325660721</v>
      </c>
      <c r="CV98" s="0" t="n">
        <f aca="false">IF(J$9=0,0,(SIN(J$12)*COS($E98)+SIN($E98)*COS(J$12))/SIN($E98)*J$9)</f>
        <v>39.6966991640144</v>
      </c>
      <c r="CW98" s="0" t="n">
        <f aca="false">IF(K$9=0,0,(SIN(K$12)*COS($E98)+SIN($E98)*COS(K$12))/SIN($E98)*K$9)</f>
        <v>41.4947737628409</v>
      </c>
      <c r="CX98" s="0" t="n">
        <f aca="false">IF(L$9=0,0,(SIN(L$12)*COS($E98)+SIN($E98)*COS(L$12))/SIN($E98)*L$9)</f>
        <v>43.2791094626756</v>
      </c>
      <c r="CY98" s="0" t="n">
        <f aca="false">IF(M$9=0,0,(SIN(M$12)*COS($E98)+SIN($E98)*COS(M$12))/SIN($E98)*M$9)</f>
        <v>45.0480638834682</v>
      </c>
      <c r="CZ98" s="0" t="n">
        <f aca="false">IF(N$9=0,0,(SIN(N$12)*COS($E98)+SIN($E98)*COS(N$12))/SIN($E98)*N$9)</f>
        <v>48</v>
      </c>
      <c r="DA98" s="0" t="n">
        <f aca="false">IF(O$9=0,0,(SIN(O$12)*COS($E98)+SIN($E98)*COS(O$12))/SIN($E98)*O$9)</f>
        <v>50.929992504688</v>
      </c>
      <c r="DB98" s="0" t="n">
        <f aca="false">IF(P$9=0,0,(SIN(P$12)*COS($E98)+SIN($E98)*COS(P$12))/SIN($E98)*P$9)</f>
        <v>53.8353224897179</v>
      </c>
      <c r="DC98" s="0" t="n">
        <f aca="false">IF(Q$9=0,0,(SIN(Q$12)*COS($E98)+SIN($E98)*COS(Q$12))/SIN($E98)*Q$9)</f>
        <v>56.713281346516</v>
      </c>
      <c r="DD98" s="0" t="n">
        <f aca="false">IF(R$9=0,0,(SIN(R$12)*COS($E98)+SIN($E98)*COS(R$12))/SIN($E98)*R$9)</f>
        <v>59.5611721463086</v>
      </c>
      <c r="DE98" s="0" t="n">
        <f aca="false">IF(S$9=0,0,(SIN(S$12)*COS($E98)+SIN($E98)*COS(S$12))/SIN($E98)*S$9)</f>
        <v>56.6337300019253</v>
      </c>
      <c r="DF98" s="0" t="n">
        <f aca="false">IF(T$9=0,0,(SIN(T$12)*COS($E98)+SIN($E98)*COS(T$12))/SIN($E98)*T$9)</f>
        <v>53.7043628926989</v>
      </c>
      <c r="DG98" s="0" t="n">
        <f aca="false">IF(U$9=0,0,(SIN(U$12)*COS($E98)+SIN($E98)*COS(U$12))/SIN($E98)*U$9)</f>
        <v>50.775649596341</v>
      </c>
      <c r="DH98" s="0" t="n">
        <f aca="false">IF(V$9=0,0,(SIN(V$12)*COS($E98)+SIN($E98)*COS(V$12))/SIN($E98)*V$9)</f>
        <v>47.8501635091773</v>
      </c>
      <c r="DI98" s="0" t="n">
        <f aca="false">IF(W$9=0,0,(SIN(W$12)*COS($E98)+SIN($E98)*COS(W$12))/SIN($E98)*W$9)</f>
        <v>44.9304713501322</v>
      </c>
      <c r="DJ98" s="0" t="n">
        <f aca="false">IF(X$9=0,0,(SIN(X$12)*COS($E98)+SIN($E98)*COS(X$12))/SIN($E98)*X$9)</f>
        <v>43.0890634669835</v>
      </c>
      <c r="DK98" s="0" t="n">
        <f aca="false">IF(Y$9=0,0,(SIN(Y$12)*COS($E98)+SIN($E98)*COS(Y$12))/SIN($E98)*Y$9)</f>
        <v>41.2489204970818</v>
      </c>
      <c r="DL98" s="0" t="n">
        <f aca="false">IF(Z$9=0,0,(SIN(Z$12)*COS($E98)+SIN($E98)*COS(Z$12))/SIN($E98)*Z$9)</f>
        <v>39.4116080602917</v>
      </c>
      <c r="DM98" s="0" t="n">
        <f aca="false">IF(AA$9=0,0,(SIN(AA$12)*COS($E98)+SIN($E98)*COS(AA$12))/SIN($E98)*AA$9)</f>
        <v>37.5786862246962</v>
      </c>
      <c r="DN98" s="0" t="n">
        <f aca="false">IF(AB$9=0,0,(SIN(AB$12)*COS($E98)+SIN($E98)*COS(AB$12))/SIN($E98)*AB$9)</f>
        <v>35.7517087266518</v>
      </c>
      <c r="DO98" s="0" t="n">
        <f aca="false">IF(AC$9=0,0,(SIN(AC$12)*COS($E98)+SIN($E98)*COS(AC$12))/SIN($E98)*AC$9)</f>
        <v>34.5009186556502</v>
      </c>
      <c r="DP98" s="0" t="n">
        <f aca="false">IF(AD$9=0,0,(SIN(AD$12)*COS($E98)+SIN($E98)*COS(AD$12))/SIN($E98)*AD$9)</f>
        <v>33.2521500800905</v>
      </c>
      <c r="DQ98" s="0" t="n">
        <f aca="false">IF(AE$9=0,0,(SIN(AE$12)*COS($E98)+SIN($E98)*COS(AE$12))/SIN($E98)*AE$9)</f>
        <v>32.0064166084256</v>
      </c>
      <c r="DR98" s="0" t="n">
        <f aca="false">IF(AF$9=0,0,(SIN(AF$12)*COS($E98)+SIN($E98)*COS(AF$12))/SIN($E98)*AF$9)</f>
        <v>30.7647269146951</v>
      </c>
      <c r="DS98" s="0" t="n">
        <f aca="false">IF(AG$9=0,0,(SIN(AG$12)*COS($E98)+SIN($E98)*COS(AG$12))/SIN($E98)*AG$9)</f>
        <v>29.5280842396095</v>
      </c>
      <c r="DT98" s="0" t="n">
        <f aca="false">IF(AH$9=0,0,(SIN(AH$12)*COS($E98)+SIN($E98)*COS(AH$12))/SIN($E98)*AH$9)</f>
        <v>28.5722187673317</v>
      </c>
      <c r="DU98" s="0" t="n">
        <f aca="false">IF(AI$9=0,0,(SIN(AI$12)*COS($E98)+SIN($E98)*COS(AI$12))/SIN($E98)*AI$9)</f>
        <v>27.6190353077961</v>
      </c>
      <c r="DV98" s="0" t="n">
        <f aca="false">IF(AJ$9=0,0,(SIN(AJ$12)*COS($E98)+SIN($E98)*COS(AJ$12))/SIN($E98)*AJ$9)</f>
        <v>26.6692687687834</v>
      </c>
      <c r="DW98" s="0" t="n">
        <f aca="false">IF(AK$9=0,0,(SIN(AK$12)*COS($E98)+SIN($E98)*COS(AK$12))/SIN($E98)*AK$9)</f>
        <v>25.7236494137308</v>
      </c>
      <c r="DX98" s="0" t="n">
        <f aca="false">IF(AL$9=0,0,(SIN(AL$12)*COS($E98)+SIN($E98)*COS(AL$12))/SIN($E98)*AL$9)</f>
        <v>24.7829025049678</v>
      </c>
      <c r="DY98" s="0" t="n">
        <f aca="false">IF(AM$9=0,0,(SIN(AM$12)*COS($E98)+SIN($E98)*COS(AM$12))/SIN($E98)*AM$9)</f>
        <v>24.0230990374781</v>
      </c>
      <c r="DZ98" s="0" t="n">
        <f aca="false">IF(AN$9=0,0,(SIN(AN$12)*COS($E98)+SIN($E98)*COS(AN$12))/SIN($E98)*AN$9)</f>
        <v>23.2661560081058</v>
      </c>
      <c r="EA98" s="0" t="n">
        <f aca="false">IF(AO$9=0,0,(SIN(AO$12)*COS($E98)+SIN($E98)*COS(AO$12))/SIN($E98)*AO$9)</f>
        <v>22.5126228962903</v>
      </c>
      <c r="EB98" s="0" t="n">
        <f aca="false">IF(AP$9=0,0,(SIN(AP$12)*COS($E98)+SIN($E98)*COS(AP$12))/SIN($E98)*AP$9)</f>
        <v>21.7630449452845</v>
      </c>
      <c r="EC98" s="0" t="n">
        <f aca="false">IF(AQ$9=0,0,(SIN(AQ$12)*COS($E98)+SIN($E98)*COS(AQ$12))/SIN($E98)*AQ$9)</f>
        <v>21.0179628999007</v>
      </c>
      <c r="ED98" s="0" t="n">
        <f aca="false">IF(AR$9=0,0,(SIN(AR$12)*COS($E98)+SIN($E98)*COS(AR$12))/SIN($E98)*AR$9)</f>
        <v>20.4441251461921</v>
      </c>
      <c r="EE98" s="0" t="n">
        <f aca="false">IF(AS$9=0,0,(SIN(AS$12)*COS($E98)+SIN($E98)*COS(AS$12))/SIN($E98)*AS$9)</f>
        <v>19.871886388278</v>
      </c>
      <c r="EF98" s="0" t="n">
        <f aca="false">IF(AT$9=0,0,(SIN(AT$12)*COS($E98)+SIN($E98)*COS(AT$12))/SIN($E98)*AT$9)</f>
        <v>19.3016222478234</v>
      </c>
      <c r="EG98" s="0" t="n">
        <f aca="false">IF(AU$9=0,0,(SIN(AU$12)*COS($E98)+SIN($E98)*COS(AU$12))/SIN($E98)*AU$9)</f>
        <v>18.733705299664</v>
      </c>
      <c r="EH98" s="0" t="n">
        <f aca="false">IF(AV$9=0,0,(SIN(AV$12)*COS($E98)+SIN($E98)*COS(AV$12))/SIN($E98)*AV$9)</f>
        <v>18.1685048977397</v>
      </c>
      <c r="EI98" s="0" t="n">
        <f aca="false">IF(AW$9=0,0,(SIN(AW$12)*COS($E98)+SIN($E98)*COS(AW$12))/SIN($E98)*AW$9)</f>
        <v>17.6468972737523</v>
      </c>
      <c r="EJ98" s="0" t="n">
        <f aca="false">IF(AX$9=0,0,(SIN(AX$12)*COS($E98)+SIN($E98)*COS(AX$12))/SIN($E98)*AX$9)</f>
        <v>17.1275771764987</v>
      </c>
      <c r="EK98" s="0" t="n">
        <f aca="false">IF(AY$9=0,0,(SIN(AY$12)*COS($E98)+SIN($E98)*COS(AY$12))/SIN($E98)*AY$9)</f>
        <v>16.610866779988</v>
      </c>
      <c r="EL98" s="0" t="n">
        <f aca="false">IF(AZ$9=0,0,(SIN(AZ$12)*COS($E98)+SIN($E98)*COS(AZ$12))/SIN($E98)*AZ$9)</f>
        <v>16.0970850791317</v>
      </c>
      <c r="EM98" s="0" t="n">
        <f aca="false">IF(BA$9=0,0,(SIN(BA$12)*COS($E98)+SIN($E98)*COS(BA$12))/SIN($E98)*BA$9)</f>
        <v>15.5865477433493</v>
      </c>
      <c r="EN98" s="0" t="n">
        <f aca="false">IF(BB$9=0,0,(SIN(BB$12)*COS($E98)+SIN($E98)*COS(BB$12))/SIN($E98)*BB$9)</f>
        <v>15.1487922219916</v>
      </c>
      <c r="EO98" s="0" t="n">
        <f aca="false">IF(BC$9=0,0,(SIN(BC$12)*COS($E98)+SIN($E98)*COS(BC$12))/SIN($E98)*BC$9)</f>
        <v>14.7125473762666</v>
      </c>
      <c r="EP98" s="0" t="n">
        <f aca="false">IF(BD$9=0,0,(SIN(BD$12)*COS($E98)+SIN($E98)*COS(BD$12))/SIN($E98)*BD$9)</f>
        <v>14.2780558543399</v>
      </c>
      <c r="EQ98" s="0" t="n">
        <f aca="false">IF(BE$9=0,0,(SIN(BE$12)*COS($E98)+SIN($E98)*COS(BE$12))/SIN($E98)*BE$9)</f>
        <v>13.8455578710844</v>
      </c>
      <c r="ER98" s="0" t="n">
        <f aca="false">IF(BF$9=0,0,(SIN(BF$12)*COS($E98)+SIN($E98)*COS(BF$12))/SIN($E98)*BF$9)</f>
        <v>13.4152911020516</v>
      </c>
      <c r="ES98" s="0" t="n">
        <f aca="false">IF(BG$9=0,0,(SIN(BG$12)*COS($E98)+SIN($E98)*COS(BG$12))/SIN($E98)*BG$9)</f>
        <v>13.3505194829731</v>
      </c>
      <c r="ET98" s="0" t="n">
        <f aca="false">IF(BH$9=0,0,(SIN(BH$12)*COS($E98)+SIN($E98)*COS(BH$12))/SIN($E98)*BH$9)</f>
        <v>13.2737589692551</v>
      </c>
      <c r="EU98" s="0" t="n">
        <f aca="false">IF(BI$9=0,0,(SIN(BI$12)*COS($E98)+SIN($E98)*COS(BI$12))/SIN($E98)*BI$9)</f>
        <v>13.1849139606784</v>
      </c>
      <c r="EV98" s="0" t="n">
        <f aca="false">IF(BJ$9=0,0,(SIN(BJ$12)*COS($E98)+SIN($E98)*COS(BJ$12))/SIN($E98)*BJ$9)</f>
        <v>13.0838949874993</v>
      </c>
      <c r="EW98" s="0" t="n">
        <f aca="false">IF(BK$9=0,0,(SIN(BK$12)*COS($E98)+SIN($E98)*COS(BK$12))/SIN($E98)*BK$9)</f>
        <v>12.9706187731996</v>
      </c>
      <c r="EX98" s="0" t="n">
        <f aca="false">IF(BL$9=0,0,(SIN(BL$12)*COS($E98)+SIN($E98)*COS(BL$12))/SIN($E98)*BL$9)</f>
        <v>12.9628524073882</v>
      </c>
      <c r="EY98" s="0" t="n">
        <f aca="false">IF(BM$9=0,0,(SIN(BM$12)*COS($E98)+SIN($E98)*COS(BM$12))/SIN($E98)*BM$9)</f>
        <v>12.9369836598836</v>
      </c>
      <c r="EZ98" s="0" t="n">
        <f aca="false">IF(BN$9=0,0,(SIN(BN$12)*COS($E98)+SIN($E98)*COS(BN$12))/SIN($E98)*BN$9)</f>
        <v>12.892843097621</v>
      </c>
      <c r="FA98" s="0" t="n">
        <f aca="false">IF(BO$9=0,0,(SIN(BO$12)*COS($E98)+SIN($E98)*COS(BO$12))/SIN($E98)*BO$9)</f>
        <v>12.8302712186948</v>
      </c>
      <c r="FB98" s="0" t="n">
        <f aca="false">IF(BP$9=0,0,(SIN(BP$12)*COS($E98)+SIN($E98)*COS(BP$12))/SIN($E98)*BP$9)</f>
        <v>12.7491185536252</v>
      </c>
      <c r="FC98" s="0" t="n">
        <f aca="false">IF(BQ$9=0,0,(SIN(BQ$12)*COS($E98)+SIN($E98)*COS(BQ$12))/SIN($E98)*BQ$9)</f>
        <v>12.700875336764</v>
      </c>
      <c r="FD98" s="0" t="n">
        <f aca="false">IF(BR$9=0,0,(SIN(BR$12)*COS($E98)+SIN($E98)*COS(BR$12))/SIN($E98)*BR$9)</f>
        <v>12.6307679158228</v>
      </c>
      <c r="FE98" s="0" t="n">
        <f aca="false">IF(BS$9=0,0,(SIN(BS$12)*COS($E98)+SIN($E98)*COS(BS$12))/SIN($E98)*BS$9)</f>
        <v>12.538631678936</v>
      </c>
      <c r="FF98" s="0" t="n">
        <f aca="false">IF(BT$9=0,0,(SIN(BT$12)*COS($E98)+SIN($E98)*COS(BT$12))/SIN($E98)*BT$9)</f>
        <v>12.4243142626476</v>
      </c>
      <c r="FG98" s="0" t="n">
        <f aca="false">IF(BU$9=0,0,(SIN(BU$12)*COS($E98)+SIN($E98)*COS(BU$12))/SIN($E98)*BU$9)</f>
        <v>12.2876756532828</v>
      </c>
      <c r="FH98" s="0" t="n">
        <f aca="false">IF(BV$9=0,0,(SIN(BV$12)*COS($E98)+SIN($E98)*COS(BV$12))/SIN($E98)*BV$9)</f>
        <v>12.2164766037452</v>
      </c>
      <c r="FI98" s="0" t="n">
        <f aca="false">IF(BW$9=0,0,(SIN(BW$12)*COS($E98)+SIN($E98)*COS(BW$12))/SIN($E98)*BW$9)</f>
        <v>12.1163972204451</v>
      </c>
      <c r="FJ98" s="0" t="n">
        <f aca="false">IF(BX$9=0,0,(SIN(BX$12)*COS($E98)+SIN($E98)*COS(BX$12))/SIN($E98)*BX$9)</f>
        <v>11.9872576636197</v>
      </c>
      <c r="FK98" s="0" t="n">
        <f aca="false">IF(BY$9=0,0,(SIN(BY$12)*COS($E98)+SIN($E98)*COS(BY$12))/SIN($E98)*BY$9)</f>
        <v>11.8288946732821</v>
      </c>
      <c r="FL98" s="0" t="n">
        <f aca="false">IF(BZ$9=0,0,(SIN(BZ$12)*COS($E98)+SIN($E98)*COS(BZ$12))/SIN($E98)*BZ$9)</f>
        <v>11.6411616806647</v>
      </c>
      <c r="FM98" s="0" t="n">
        <f aca="false">IF(CA$9=0,0,(SIN(CA$12)*COS($E98)+SIN($E98)*COS(CA$12))/SIN($E98)*CA$9)</f>
        <v>11.5317018264722</v>
      </c>
      <c r="FN98" s="0" t="n">
        <f aca="false">IF(CB$9=0,0,(SIN(CB$12)*COS($E98)+SIN($E98)*COS(CB$12))/SIN($E98)*CB$9)</f>
        <v>11.3827966790251</v>
      </c>
      <c r="FO98" s="0" t="n">
        <f aca="false">IF(CC$9=0,0,(SIN(CC$12)*COS($E98)+SIN($E98)*COS(CC$12))/SIN($E98)*CC$9)</f>
        <v>11.1942563437125</v>
      </c>
      <c r="FP98" s="0" t="n">
        <f aca="false">IF(CD$9=0,0,(SIN(CD$12)*COS($E98)+SIN($E98)*COS(CD$12))/SIN($E98)*CD$9)</f>
        <v>10.965914016272</v>
      </c>
      <c r="FQ98" s="0" t="n">
        <f aca="false">IF(CE$9=0,0,(SIN(CE$12)*COS($E98)+SIN($E98)*COS(CE$12))/SIN($E98)*CE$9)</f>
        <v>10.6976261019034</v>
      </c>
      <c r="FR98" s="0" t="n">
        <f aca="false">IF(CF$9=0,0,(SIN(CF$12)*COS($E98)+SIN($E98)*COS(CF$12))/SIN($E98)*CF$9)</f>
        <v>10.5550585844258</v>
      </c>
      <c r="FS98" s="0" t="n">
        <f aca="false">IF(CG$9=0,0,(SIN(CG$12)*COS($E98)+SIN($E98)*COS(CG$12))/SIN($E98)*CG$9)</f>
        <v>10.352097087802</v>
      </c>
      <c r="FT98" s="0" t="n">
        <f aca="false">IF(CH$9=0,0,(SIN(CH$12)*COS($E98)+SIN($E98)*COS(CH$12))/SIN($E98)*CH$9)</f>
        <v>10.0885259992329</v>
      </c>
      <c r="FU98" s="0" t="n">
        <f aca="false">IF(CI$9=0,0,(SIN(CI$12)*COS($E98)+SIN($E98)*COS(CI$12))/SIN($E98)*CI$9)</f>
        <v>9.76416566991617</v>
      </c>
      <c r="FV98" s="0" t="n">
        <f aca="false">IF(CJ$9=0,0,(SIN(CJ$12)*COS($E98)+SIN($E98)*COS(CJ$12))/SIN($E98)*CJ$9)</f>
        <v>9.37887254894809</v>
      </c>
      <c r="FW98" s="0" t="n">
        <f aca="false">IF(CK$9=0,0,(SIN(CK$12)*COS($E98)+SIN($E98)*COS(CK$12))/SIN($E98)*CK$9)</f>
        <v>9.18119671181898</v>
      </c>
      <c r="FX98" s="0" t="n">
        <f aca="false">IF(CL$9=0,0,(SIN(CL$12)*COS($E98)+SIN($E98)*COS(CL$12))/SIN($E98)*CL$9)</f>
        <v>8.87768264975766</v>
      </c>
      <c r="FY98" s="0" t="n">
        <f aca="false">IF(CM$9=0,0,(SIN(CM$12)*COS($E98)+SIN($E98)*COS(CM$12))/SIN($E98)*CM$9)</f>
        <v>8.46808895125325</v>
      </c>
      <c r="FZ98" s="0" t="n">
        <f aca="false">IF(CN$9=0,0,(SIN(CN$12)*COS($E98)+SIN($E98)*COS(CN$12))/SIN($E98)*CN$9)</f>
        <v>7.95223800683049</v>
      </c>
      <c r="GA98" s="0" t="n">
        <f aca="false">IF(CO$9=0,0,(SIN(CO$12)*COS($E98)+SIN($E98)*COS(CO$12))/SIN($E98)*CO$9)</f>
        <v>7.33001615525795</v>
      </c>
      <c r="GB98" s="0" t="n">
        <f aca="false">IF(CP$9=0,0,(SIN(CP$12)*COS($E98)+SIN($E98)*COS(CP$12))/SIN($E98)*CP$9)</f>
        <v>0</v>
      </c>
      <c r="GC98" s="0" t="n">
        <f aca="false">IF(CQ$9=0,0,(SIN(CQ$12)*COS($E98)+SIN($E98)*COS(CQ$12))/SIN($E98)*CQ$9)</f>
        <v>0</v>
      </c>
    </row>
    <row r="99" customFormat="false" ht="12.8" hidden="true" customHeight="false" outlineLevel="0" collapsed="false">
      <c r="A99" s="0" t="n">
        <f aca="false">MAX($F99:$CQ99)</f>
        <v>49.6872766734227</v>
      </c>
      <c r="B99" s="91" t="n">
        <f aca="false">IF(ISNA(INDEX(vmg!$B$6:$B$151,MATCH($C99,vmg!$F$6:$F$151,0))),IF(ISNA(INDEX(vmg!$B$6:$B$151,MATCH($C99,vmg!$D$6:$D$151,0))),0,INDEX(vmg!$B$6:$B$151,MATCH($C99,vmg!$D$6:$D$151,0))),INDEX(vmg!$B$6:$B$151,MATCH($C99,vmg!$F$6:$F$151,0)))</f>
        <v>64.284</v>
      </c>
      <c r="C99" s="90" t="n">
        <f aca="false">MOD(Best +D99,360)</f>
        <v>168</v>
      </c>
      <c r="D99" s="90" t="n">
        <f aca="false">D98+1</f>
        <v>87</v>
      </c>
      <c r="E99" s="1" t="n">
        <f aca="false">D99*PI()/180</f>
        <v>1.51843644923507</v>
      </c>
      <c r="F99" s="12" t="n">
        <f aca="false">IF(OR(F189=0,CR99=0),0,F189*CR99/(F189+CR99))</f>
        <v>33.79999885756</v>
      </c>
      <c r="G99" s="12" t="n">
        <f aca="false">IF(OR(G189=0,CS99=0),0,G189*CS99/(G189+CS99))</f>
        <v>34.5983374653836</v>
      </c>
      <c r="H99" s="12" t="n">
        <f aca="false">IF(OR(H189=0,CT99=0),0,H189*CT99/(H189+CT99))</f>
        <v>35.3520370900165</v>
      </c>
      <c r="I99" s="12" t="n">
        <f aca="false">IF(OR(I189=0,CU99=0),0,I189*CU99/(I189+CU99))</f>
        <v>36.7202806258757</v>
      </c>
      <c r="J99" s="12" t="n">
        <f aca="false">IF(OR(J189=0,CV99=0),0,J189*CV99/(J189+CV99))</f>
        <v>38.0126183924727</v>
      </c>
      <c r="K99" s="12" t="n">
        <f aca="false">IF(OR(K189=0,CW99=0),0,K189*CW99/(K189+CW99))</f>
        <v>39.2267497110953</v>
      </c>
      <c r="L99" s="12" t="n">
        <f aca="false">IF(OR(L189=0,CX99=0),0,L189*CX99/(L189+CX99))</f>
        <v>40.3609539546958</v>
      </c>
      <c r="M99" s="12" t="n">
        <f aca="false">IF(OR(M189=0,CY99=0),0,M189*CY99/(M189+CY99))</f>
        <v>41.4140706707985</v>
      </c>
      <c r="N99" s="12" t="n">
        <f aca="false">IF(OR(N189=0,CZ99=0),0,N189*CZ99/(N189+CZ99))</f>
        <v>43.3698450412356</v>
      </c>
      <c r="O99" s="12" t="n">
        <f aca="false">IF(OR(O189=0,DA99=0),0,O189*DA99/(O189+DA99))</f>
        <v>45.1758454356503</v>
      </c>
      <c r="P99" s="12" t="n">
        <f aca="false">IF(OR(P189=0,DB99=0),0,P189*DB99/(P189+DB99))</f>
        <v>46.8305730208433</v>
      </c>
      <c r="Q99" s="12" t="n">
        <f aca="false">IF(OR(Q189=0,DC99=0),0,Q189*DC99/(Q189+DC99))</f>
        <v>48.333968853106</v>
      </c>
      <c r="R99" s="12" t="n">
        <f aca="false">IF(OR(R189=0,DD99=0),0,R189*DD99/(R189+DD99))</f>
        <v>49.6872766734227</v>
      </c>
      <c r="S99" s="12" t="n">
        <f aca="false">IF(OR(S189=0,DE99=0),0,S189*DE99/(S189+DE99))</f>
        <v>46.9898325548406</v>
      </c>
      <c r="T99" s="12" t="n">
        <f aca="false">IF(OR(T189=0,DF99=0),0,T189*DF99/(T189+DF99))</f>
        <v>44.3763752677315</v>
      </c>
      <c r="U99" s="12" t="n">
        <f aca="false">IF(OR(U189=0,DG99=0),0,U189*DG99/(U189+DG99))</f>
        <v>41.8378914511526</v>
      </c>
      <c r="V99" s="12" t="n">
        <f aca="false">IF(OR(V189=0,DH99=0),0,V189*DH99/(V189+DH99))</f>
        <v>39.3660594667969</v>
      </c>
      <c r="W99" s="12" t="n">
        <f aca="false">IF(OR(W189=0,DI99=0),0,W189*DI99/(W189+DI99))</f>
        <v>36.9531403517256</v>
      </c>
      <c r="X99" s="12" t="n">
        <f aca="false">IF(OR(X189=0,DJ99=0),0,X189*DJ99/(X189+DJ99))</f>
        <v>35.3178777814885</v>
      </c>
      <c r="Y99" s="12" t="n">
        <f aca="false">IF(OR(Y189=0,DK99=0),0,Y189*DK99/(Y189+DK99))</f>
        <v>33.7207467639902</v>
      </c>
      <c r="Z99" s="12" t="n">
        <f aca="false">IF(OR(Z189=0,DL99=0),0,Z189*DL99/(Z189+DL99))</f>
        <v>32.1589392117986</v>
      </c>
      <c r="AA99" s="12" t="n">
        <f aca="false">IF(OR(AA189=0,DM99=0),0,AA189*DM99/(AA189+DM99))</f>
        <v>30.6298351120043</v>
      </c>
      <c r="AB99" s="12" t="n">
        <f aca="false">IF(OR(AB189=0,DN99=0),0,AB189*DN99/(AB189+DN99))</f>
        <v>29.1309825756234</v>
      </c>
      <c r="AC99" s="12" t="n">
        <f aca="false">IF(OR(AC189=0,DO99=0),0,AC189*DO99/(AC189+DO99))</f>
        <v>28.039578680605</v>
      </c>
      <c r="AD99" s="12" t="n">
        <f aca="false">IF(OR(AD189=0,DP99=0),0,AD189*DP99/(AD189+DP99))</f>
        <v>26.9688647171394</v>
      </c>
      <c r="AE99" s="12" t="n">
        <f aca="false">IF(OR(AE189=0,DQ99=0),0,AE189*DQ99/(AE189+DQ99))</f>
        <v>25.9178632170723</v>
      </c>
      <c r="AF99" s="12" t="n">
        <f aca="false">IF(OR(AF189=0,DR99=0),0,AF189*DR99/(AF189+DR99))</f>
        <v>24.8856623955219</v>
      </c>
      <c r="AG99" s="12" t="n">
        <f aca="false">IF(OR(AG189=0,DS99=0),0,AG189*DS99/(AG189+DS99))</f>
        <v>23.8714117481155</v>
      </c>
      <c r="AH99" s="12" t="n">
        <f aca="false">IF(OR(AH189=0,DT99=0),0,AH189*DT99/(AH189+DT99))</f>
        <v>23.0551407435486</v>
      </c>
      <c r="AI99" s="12" t="n">
        <f aca="false">IF(OR(AI189=0,DU99=0),0,AI189*DU99/(AI189+DU99))</f>
        <v>22.2521473618324</v>
      </c>
      <c r="AJ99" s="12" t="n">
        <f aca="false">IF(OR(AJ189=0,DV99=0),0,AJ189*DV99/(AJ189+DV99))</f>
        <v>21.4620365733449</v>
      </c>
      <c r="AK99" s="12" t="n">
        <f aca="false">IF(OR(AK189=0,DW99=0),0,AK189*DW99/(AK189+DW99))</f>
        <v>20.6844431586015</v>
      </c>
      <c r="AL99" s="12" t="n">
        <f aca="false">IF(OR(AL189=0,DX99=0),0,AL189*DX99/(AL189+DX99))</f>
        <v>19.9190304650572</v>
      </c>
      <c r="AM99" s="12" t="n">
        <f aca="false">IF(OR(AM189=0,DY99=0),0,AM189*DY99/(AM189+DY99))</f>
        <v>19.2798317413048</v>
      </c>
      <c r="AN99" s="12" t="n">
        <f aca="false">IF(OR(AN189=0,DZ99=0),0,AN189*DZ99/(AN189+DZ99))</f>
        <v>18.649849398532</v>
      </c>
      <c r="AO99" s="12" t="n">
        <f aca="false">IF(OR(AO189=0,EA99=0),0,AO189*EA99/(AO189+EA99))</f>
        <v>18.0289350421015</v>
      </c>
      <c r="AP99" s="12" t="n">
        <f aca="false">IF(OR(AP189=0,EB99=0),0,AP189*EB99/(AP189+EB99))</f>
        <v>17.4169552537924</v>
      </c>
      <c r="AQ99" s="12" t="n">
        <f aca="false">IF(OR(AQ189=0,EC99=0),0,AQ189*EC99/(AQ189+EC99))</f>
        <v>16.8137912483496</v>
      </c>
      <c r="AR99" s="12" t="n">
        <f aca="false">IF(OR(AR189=0,ED99=0),0,AR189*ED99/(AR189+ED99))</f>
        <v>16.3269063010734</v>
      </c>
      <c r="AS99" s="12" t="n">
        <f aca="false">IF(OR(AS189=0,EE99=0),0,AS189*EE99/(AS189+EE99))</f>
        <v>15.8458738599221</v>
      </c>
      <c r="AT99" s="12" t="n">
        <f aca="false">IF(OR(AT189=0,EF99=0),0,AT189*EF99/(AT189+EF99))</f>
        <v>15.3706690187051</v>
      </c>
      <c r="AU99" s="12" t="n">
        <f aca="false">IF(OR(AU189=0,EG99=0),0,AU189*EG99/(AU189+EG99))</f>
        <v>14.9012727301867</v>
      </c>
      <c r="AV99" s="12" t="n">
        <f aca="false">IF(OR(AV189=0,EH99=0),0,AV189*EH99/(AV189+EH99))</f>
        <v>14.4376717621702</v>
      </c>
      <c r="AW99" s="12" t="n">
        <f aca="false">IF(OR(AW189=0,EI99=0),0,AW189*EI99/(AW189+EI99))</f>
        <v>14.0057854688101</v>
      </c>
      <c r="AX99" s="12" t="n">
        <f aca="false">IF(OR(AX189=0,EJ99=0),0,AX189*EJ99/(AX189+EJ99))</f>
        <v>13.5788839198516</v>
      </c>
      <c r="AY99" s="12" t="n">
        <f aca="false">IF(OR(AY189=0,EK99=0),0,AY189*EK99/(AY189+EK99))</f>
        <v>13.1569761028165</v>
      </c>
      <c r="AZ99" s="12" t="n">
        <f aca="false">IF(OR(AZ189=0,EL99=0),0,AZ189*EL99/(AZ189+EL99))</f>
        <v>12.7400751243794</v>
      </c>
      <c r="BA99" s="12" t="n">
        <f aca="false">IF(OR(BA189=0,EM99=0),0,BA189*EM99/(BA189+EM99))</f>
        <v>12.3281982128075</v>
      </c>
      <c r="BB99" s="12" t="n">
        <f aca="false">IF(OR(BB189=0,EN99=0),0,BB189*EN99/(BB189+EN99))</f>
        <v>11.9653880564998</v>
      </c>
      <c r="BC99" s="12" t="n">
        <f aca="false">IF(OR(BC189=0,EO99=0),0,BC189*EO99/(BC189+EO99))</f>
        <v>11.6060642475704</v>
      </c>
      <c r="BD99" s="12" t="n">
        <f aca="false">IF(OR(BD189=0,EP99=0),0,BD189*EP99/(BD189+EP99))</f>
        <v>11.2502559495284</v>
      </c>
      <c r="BE99" s="12" t="n">
        <f aca="false">IF(OR(BE189=0,EQ99=0),0,BE189*EQ99/(BE189+EQ99))</f>
        <v>10.8979941065237</v>
      </c>
      <c r="BF99" s="12" t="n">
        <f aca="false">IF(OR(BF189=0,ER99=0),0,BF189*ER99/(BF189+ER99))</f>
        <v>10.5493114685965</v>
      </c>
      <c r="BG99" s="12" t="n">
        <f aca="false">IF(OR(BG189=0,ES99=0),0,BG189*ES99/(BG189+ES99))</f>
        <v>10.4319639311014</v>
      </c>
      <c r="BH99" s="12" t="n">
        <f aca="false">IF(OR(BH189=0,ET99=0),0,BH189*ET99/(BH189+ET99))</f>
        <v>10.3062176974787</v>
      </c>
      <c r="BI99" s="12" t="n">
        <f aca="false">IF(OR(BI189=0,EU99=0),0,BI189*EU99/(BI189+EU99))</f>
        <v>10.1721837214665</v>
      </c>
      <c r="BJ99" s="12" t="n">
        <f aca="false">IF(OR(BJ189=0,EV99=0),0,BJ189*EV99/(BJ189+EV99))</f>
        <v>10.0299744516637</v>
      </c>
      <c r="BK99" s="12" t="n">
        <f aca="false">IF(OR(BK189=0,EW99=0),0,BK189*EW99/(BK189+EW99))</f>
        <v>9.87970350318207</v>
      </c>
      <c r="BL99" s="12" t="n">
        <f aca="false">IF(OR(BL189=0,EX99=0),0,BL189*EX99/(BL189+EX99))</f>
        <v>9.79058969646779</v>
      </c>
      <c r="BM99" s="12" t="n">
        <f aca="false">IF(OR(BM189=0,EY99=0),0,BM189*EY99/(BM189+EY99))</f>
        <v>9.68842891122971</v>
      </c>
      <c r="BN99" s="12" t="n">
        <f aca="false">IF(OR(BN189=0,EZ99=0),0,BN189*EZ99/(BN189+EZ99))</f>
        <v>9.57345502209765</v>
      </c>
      <c r="BO99" s="12" t="n">
        <f aca="false">IF(OR(BO189=0,FA99=0),0,BO189*FA99/(BO189+FA99))</f>
        <v>9.44590343779447</v>
      </c>
      <c r="BP99" s="12" t="n">
        <f aca="false">IF(OR(BP189=0,FB99=0),0,BP189*FB99/(BP189+FB99))</f>
        <v>9.3060103128747</v>
      </c>
      <c r="BQ99" s="12" t="n">
        <f aca="false">IF(OR(BQ189=0,FC99=0),0,BQ189*FC99/(BQ189+FC99))</f>
        <v>9.18186504087826</v>
      </c>
      <c r="BR99" s="12" t="n">
        <f aca="false">IF(OR(BR189=0,FD99=0),0,BR189*FD99/(BR189+FD99))</f>
        <v>9.04330727254587</v>
      </c>
      <c r="BS99" s="12" t="n">
        <f aca="false">IF(OR(BS189=0,FE99=0),0,BS189*FE99/(BS189+FE99))</f>
        <v>8.8906534682112</v>
      </c>
      <c r="BT99" s="12" t="n">
        <f aca="false">IF(OR(BT189=0,FF99=0),0,BT189*FF99/(BT189+FF99))</f>
        <v>8.72421745245198</v>
      </c>
      <c r="BU99" s="12" t="n">
        <f aca="false">IF(OR(BU189=0,FG99=0),0,BU189*FG99/(BU189+FG99))</f>
        <v>8.54430959987443</v>
      </c>
      <c r="BV99" s="12" t="n">
        <f aca="false">IF(OR(BV189=0,FH99=0),0,BV189*FH99/(BV189+FH99))</f>
        <v>8.39441518030689</v>
      </c>
      <c r="BW99" s="12" t="n">
        <f aca="false">IF(OR(BW189=0,FI99=0),0,BW189*FI99/(BW189+FI99))</f>
        <v>8.22689613594012</v>
      </c>
      <c r="BX99" s="12" t="n">
        <f aca="false">IF(OR(BX189=0,FJ99=0),0,BX189*FJ99/(BX189+FJ99))</f>
        <v>8.04224685789613</v>
      </c>
      <c r="BY99" s="12" t="n">
        <f aca="false">IF(OR(BY189=0,FK99=0),0,BY189*FK99/(BY189+FK99))</f>
        <v>7.84095032892443</v>
      </c>
      <c r="BZ99" s="12" t="n">
        <f aca="false">IF(OR(BZ189=0,FL99=0),0,BZ189*FL99/(BZ189+FL99))</f>
        <v>7.62347728456005</v>
      </c>
      <c r="CA99" s="12" t="n">
        <f aca="false">IF(OR(CA189=0,FM99=0),0,CA189*FM99/(CA189+FM99))</f>
        <v>7.43745128763205</v>
      </c>
      <c r="CB99" s="12" t="n">
        <f aca="false">IF(OR(CB189=0,FN99=0),0,CB189*FN99/(CB189+FN99))</f>
        <v>7.22961663469304</v>
      </c>
      <c r="CC99" s="12" t="n">
        <f aca="false">IF(OR(CC189=0,FO99=0),0,CC189*FO99/(CC189+FO99))</f>
        <v>7.00076242256258</v>
      </c>
      <c r="CD99" s="12" t="n">
        <f aca="false">IF(OR(CD189=0,FP99=0),0,CD189*FP99/(CD189+FP99))</f>
        <v>6.75164623067897</v>
      </c>
      <c r="CE99" s="12" t="n">
        <f aca="false">IF(OR(CE189=0,FQ99=0),0,CE189*FQ99/(CE189+FQ99))</f>
        <v>6.48299391052965</v>
      </c>
      <c r="CF99" s="12" t="n">
        <f aca="false">IF(OR(CF189=0,FR99=0),0,CF189*FR99/(CF189+FR99))</f>
        <v>6.25799081742329</v>
      </c>
      <c r="CG99" s="12" t="n">
        <f aca="false">IF(OR(CG189=0,FS99=0),0,CG189*FS99/(CG189+FS99))</f>
        <v>6.00325224240995</v>
      </c>
      <c r="CH99" s="12" t="n">
        <f aca="false">IF(OR(CH189=0,FT99=0),0,CH189*FT99/(CH189+FT99))</f>
        <v>5.7202835629546</v>
      </c>
      <c r="CI99" s="12" t="n">
        <f aca="false">IF(OR(CI189=0,FU99=0),0,CI189*FU99/(CI189+FU99))</f>
        <v>5.41049389049476</v>
      </c>
      <c r="CJ99" s="12" t="n">
        <f aca="false">IF(OR(CJ189=0,FV99=0),0,CJ189*FV99/(CJ189+FV99))</f>
        <v>5.07520024105773</v>
      </c>
      <c r="CK99" s="12" t="n">
        <f aca="false">IF(OR(CK189=0,FW99=0),0,CK189*FW99/(CK189+FW99))</f>
        <v>4.79098174683877</v>
      </c>
      <c r="CL99" s="12" t="n">
        <f aca="false">IF(OR(CL189=0,FX99=0),0,CL189*FX99/(CL189+FX99))</f>
        <v>4.46296060005221</v>
      </c>
      <c r="CM99" s="12" t="n">
        <f aca="false">IF(OR(CM189=0,FY99=0),0,CM189*FY99/(CM189+FY99))</f>
        <v>4.09454104204422</v>
      </c>
      <c r="CN99" s="12" t="n">
        <f aca="false">IF(OR(CN189=0,FZ99=0),0,CN189*FZ99/(CN189+FZ99))</f>
        <v>3.68877466243626</v>
      </c>
      <c r="CO99" s="12" t="n">
        <f aca="false">IF(OR(CO189=0,GA99=0),0,CO189*GA99/(CO189+GA99))</f>
        <v>3.24839684379772</v>
      </c>
      <c r="CP99" s="12" t="n">
        <f aca="false">IF(OR(CP189=0,GB99=0),0,CP189*GB99/(CP189+GB99))</f>
        <v>0</v>
      </c>
      <c r="CQ99" s="12" t="n">
        <f aca="false">IF(OR(CQ189=0,GC99=0),0,CQ189*GC99/(CQ189+GC99))</f>
        <v>0</v>
      </c>
      <c r="CR99" s="0" t="n">
        <f aca="false">IF(F$9=0,0,(SIN(F$12)*COS($E99)+SIN($E99)*COS(F$12))/SIN($E99)*F$9)</f>
        <v>33.8</v>
      </c>
      <c r="CS99" s="0" t="n">
        <f aca="false">IF(G$9=0,0,(SIN(G$12)*COS($E99)+SIN($E99)*COS(G$12))/SIN($E99)*G$9)</f>
        <v>34.9266055620299</v>
      </c>
      <c r="CT99" s="0" t="n">
        <f aca="false">IF(H$9=0,0,(SIN(H$12)*COS($E99)+SIN($E99)*COS(H$12))/SIN($E99)*H$9)</f>
        <v>36.0439139570173</v>
      </c>
      <c r="CU99" s="0" t="n">
        <f aca="false">IF(I$9=0,0,(SIN(I$12)*COS($E99)+SIN($E99)*COS(I$12))/SIN($E99)*I$9)</f>
        <v>37.8518746787214</v>
      </c>
      <c r="CV99" s="0" t="n">
        <f aca="false">IF(J$9=0,0,(SIN(J$12)*COS($E99)+SIN($E99)*COS(J$12))/SIN($E99)*J$9)</f>
        <v>39.648305352719</v>
      </c>
      <c r="CW99" s="0" t="n">
        <f aca="false">IF(K$9=0,0,(SIN(K$12)*COS($E99)+SIN($E99)*COS(K$12))/SIN($E99)*K$9)</f>
        <v>41.4315607526658</v>
      </c>
      <c r="CX99" s="0" t="n">
        <f aca="false">IF(L$9=0,0,(SIN(L$12)*COS($E99)+SIN($E99)*COS(L$12))/SIN($E99)*L$9)</f>
        <v>43.2</v>
      </c>
      <c r="CY99" s="0" t="n">
        <f aca="false">IF(M$9=0,0,(SIN(M$12)*COS($E99)+SIN($E99)*COS(M$12))/SIN($E99)*M$9)</f>
        <v>44.951987398134</v>
      </c>
      <c r="CZ99" s="0" t="n">
        <f aca="false">IF(N$9=0,0,(SIN(N$12)*COS($E99)+SIN($E99)*COS(N$12))/SIN($E99)*N$9)</f>
        <v>47.8829674511434</v>
      </c>
      <c r="DA99" s="0" t="n">
        <f aca="false">IF(O$9=0,0,(SIN(O$12)*COS($E99)+SIN($E99)*COS(O$12))/SIN($E99)*O$9)</f>
        <v>50.7902228990725</v>
      </c>
      <c r="DB99" s="0" t="n">
        <f aca="false">IF(P$9=0,0,(SIN(P$12)*COS($E99)+SIN($E99)*COS(P$12))/SIN($E99)*P$9)</f>
        <v>53.671046492535</v>
      </c>
      <c r="DC99" s="0" t="n">
        <f aca="false">IF(Q$9=0,0,(SIN(Q$12)*COS($E99)+SIN($E99)*COS(Q$12))/SIN($E99)*Q$9)</f>
        <v>56.5227423722668</v>
      </c>
      <c r="DD99" s="0" t="n">
        <f aca="false">IF(R$9=0,0,(SIN(R$12)*COS($E99)+SIN($E99)*COS(R$12))/SIN($E99)*R$9)</f>
        <v>59.3426274441928</v>
      </c>
      <c r="DE99" s="0" t="n">
        <f aca="false">IF(S$9=0,0,(SIN(S$12)*COS($E99)+SIN($E99)*COS(S$12))/SIN($E99)*S$9)</f>
        <v>56.4083090994723</v>
      </c>
      <c r="DF99" s="0" t="n">
        <f aca="false">IF(T$9=0,0,(SIN(T$12)*COS($E99)+SIN($E99)*COS(T$12))/SIN($E99)*T$9)</f>
        <v>53.4738027677869</v>
      </c>
      <c r="DG99" s="0" t="n">
        <f aca="false">IF(U$9=0,0,(SIN(U$12)*COS($E99)+SIN($E99)*COS(U$12))/SIN($E99)*U$9)</f>
        <v>50.5416818162389</v>
      </c>
      <c r="DH99" s="0" t="n">
        <f aca="false">IF(V$9=0,0,(SIN(V$12)*COS($E99)+SIN($E99)*COS(V$12))/SIN($E99)*V$9)</f>
        <v>47.6145131970339</v>
      </c>
      <c r="DI99" s="0" t="n">
        <f aca="false">IF(W$9=0,0,(SIN(W$12)*COS($E99)+SIN($E99)*COS(W$12))/SIN($E99)*W$9)</f>
        <v>44.6948561557065</v>
      </c>
      <c r="DJ99" s="0" t="n">
        <f aca="false">IF(X$9=0,0,(SIN(X$12)*COS($E99)+SIN($E99)*COS(X$12))/SIN($E99)*X$9)</f>
        <v>42.8492374953861</v>
      </c>
      <c r="DK99" s="0" t="n">
        <f aca="false">IF(Y$9=0,0,(SIN(Y$12)*COS($E99)+SIN($E99)*COS(Y$12))/SIN($E99)*Y$9)</f>
        <v>41.005945470095</v>
      </c>
      <c r="DL99" s="0" t="n">
        <f aca="false">IF(Z$9=0,0,(SIN(Z$12)*COS($E99)+SIN($E99)*COS(Z$12))/SIN($E99)*Z$9)</f>
        <v>39.1665409019778</v>
      </c>
      <c r="DM99" s="0" t="n">
        <f aca="false">IF(AA$9=0,0,(SIN(AA$12)*COS($E99)+SIN($E99)*COS(AA$12))/SIN($E99)*AA$9)</f>
        <v>37.3325784400442</v>
      </c>
      <c r="DN99" s="0" t="n">
        <f aca="false">IF(AB$9=0,0,(SIN(AB$12)*COS($E99)+SIN($E99)*COS(AB$12))/SIN($E99)*AB$9)</f>
        <v>35.5056057837187</v>
      </c>
      <c r="DO99" s="0" t="n">
        <f aca="false">IF(AC$9=0,0,(SIN(AC$12)*COS($E99)+SIN($E99)*COS(AC$12))/SIN($E99)*AC$9)</f>
        <v>34.2517522326368</v>
      </c>
      <c r="DP99" s="0" t="n">
        <f aca="false">IF(AD$9=0,0,(SIN(AD$12)*COS($E99)+SIN($E99)*COS(AD$12))/SIN($E99)*AD$9)</f>
        <v>33.0006152516312</v>
      </c>
      <c r="DQ99" s="0" t="n">
        <f aca="false">IF(AE$9=0,0,(SIN(AE$12)*COS($E99)+SIN($E99)*COS(AE$12))/SIN($E99)*AE$9)</f>
        <v>31.7532044893677</v>
      </c>
      <c r="DR99" s="0" t="n">
        <f aca="false">IF(AF$9=0,0,(SIN(AF$12)*COS($E99)+SIN($E99)*COS(AF$12))/SIN($E99)*AF$9)</f>
        <v>30.5105242623971</v>
      </c>
      <c r="DS99" s="0" t="n">
        <f aca="false">IF(AG$9=0,0,(SIN(AG$12)*COS($E99)+SIN($E99)*COS(AG$12))/SIN($E99)*AG$9)</f>
        <v>29.2735730590501</v>
      </c>
      <c r="DT99" s="0" t="n">
        <f aca="false">IF(AH$9=0,0,(SIN(AH$12)*COS($E99)+SIN($E99)*COS(AH$12))/SIN($E99)*AH$9)</f>
        <v>28.3156085129135</v>
      </c>
      <c r="DU99" s="0" t="n">
        <f aca="false">IF(AI$9=0,0,(SIN(AI$12)*COS($E99)+SIN($E99)*COS(AI$12))/SIN($E99)*AI$9)</f>
        <v>27.3608360824314</v>
      </c>
      <c r="DV99" s="0" t="n">
        <f aca="false">IF(AJ$9=0,0,(SIN(AJ$12)*COS($E99)+SIN($E99)*COS(AJ$12))/SIN($E99)*AJ$9)</f>
        <v>26.4099870854083</v>
      </c>
      <c r="DW99" s="0" t="n">
        <f aca="false">IF(AK$9=0,0,(SIN(AK$12)*COS($E99)+SIN($E99)*COS(AK$12))/SIN($E99)*AK$9)</f>
        <v>25.4637879106855</v>
      </c>
      <c r="DX99" s="0" t="n">
        <f aca="false">IF(AL$9=0,0,(SIN(AL$12)*COS($E99)+SIN($E99)*COS(AL$12))/SIN($E99)*AL$9)</f>
        <v>24.5229596638373</v>
      </c>
      <c r="DY99" s="0" t="n">
        <f aca="false">IF(AM$9=0,0,(SIN(AM$12)*COS($E99)+SIN($E99)*COS(AM$12))/SIN($E99)*AM$9)</f>
        <v>23.7616605937109</v>
      </c>
      <c r="DZ99" s="0" t="n">
        <f aca="false">IF(AN$9=0,0,(SIN(AN$12)*COS($E99)+SIN($E99)*COS(AN$12))/SIN($E99)*AN$9)</f>
        <v>23.0036093058896</v>
      </c>
      <c r="EA99" s="0" t="n">
        <f aca="false">IF(AO$9=0,0,(SIN(AO$12)*COS($E99)+SIN($E99)*COS(AO$12))/SIN($E99)*AO$9)</f>
        <v>22.2493520830614</v>
      </c>
      <c r="EB99" s="0" t="n">
        <f aca="false">IF(AP$9=0,0,(SIN(AP$12)*COS($E99)+SIN($E99)*COS(AP$12))/SIN($E99)*AP$9)</f>
        <v>21.4994307620587</v>
      </c>
      <c r="EC99" s="0" t="n">
        <f aca="false">IF(AQ$9=0,0,(SIN(AQ$12)*COS($E99)+SIN($E99)*COS(AQ$12))/SIN($E99)*AQ$9)</f>
        <v>20.7543824737465</v>
      </c>
      <c r="ED99" s="0" t="n">
        <f aca="false">IF(AR$9=0,0,(SIN(AR$12)*COS($E99)+SIN($E99)*COS(AR$12))/SIN($E99)*AR$9)</f>
        <v>20.178794626239</v>
      </c>
      <c r="EE99" s="0" t="n">
        <f aca="false">IF(AS$9=0,0,(SIN(AS$12)*COS($E99)+SIN($E99)*COS(AS$12))/SIN($E99)*AS$9)</f>
        <v>19.6050793437481</v>
      </c>
      <c r="EF99" s="0" t="n">
        <f aca="false">IF(AT$9=0,0,(SIN(AT$12)*COS($E99)+SIN($E99)*COS(AT$12))/SIN($E99)*AT$9)</f>
        <v>19.0336100401806</v>
      </c>
      <c r="EG99" s="0" t="n">
        <f aca="false">IF(AU$9=0,0,(SIN(AU$12)*COS($E99)+SIN($E99)*COS(AU$12))/SIN($E99)*AU$9)</f>
        <v>18.4647569420516</v>
      </c>
      <c r="EH99" s="0" t="n">
        <f aca="false">IF(AV$9=0,0,(SIN(AV$12)*COS($E99)+SIN($E99)*COS(AV$12))/SIN($E99)*AV$9)</f>
        <v>17.8988869159604</v>
      </c>
      <c r="EI99" s="0" t="n">
        <f aca="false">IF(AW$9=0,0,(SIN(AW$12)*COS($E99)+SIN($E99)*COS(AW$12))/SIN($E99)*AW$9)</f>
        <v>17.3762522753702</v>
      </c>
      <c r="EJ99" s="0" t="n">
        <f aca="false">IF(AX$9=0,0,(SIN(AX$12)*COS($E99)+SIN($E99)*COS(AX$12))/SIN($E99)*AX$9)</f>
        <v>16.8561432357652</v>
      </c>
      <c r="EK99" s="0" t="n">
        <f aca="false">IF(AY$9=0,0,(SIN(AY$12)*COS($E99)+SIN($E99)*COS(AY$12))/SIN($E99)*AY$9)</f>
        <v>16.3388796548979</v>
      </c>
      <c r="EL99" s="0" t="n">
        <f aca="false">IF(AZ$9=0,0,(SIN(AZ$12)*COS($E99)+SIN($E99)*COS(AZ$12))/SIN($E99)*AZ$9)</f>
        <v>15.82477809298</v>
      </c>
      <c r="EM99" s="0" t="n">
        <f aca="false">IF(BA$9=0,0,(SIN(BA$12)*COS($E99)+SIN($E99)*COS(BA$12))/SIN($E99)*BA$9)</f>
        <v>15.3141516678236</v>
      </c>
      <c r="EN99" s="0" t="n">
        <f aca="false">IF(BB$9=0,0,(SIN(BB$12)*COS($E99)+SIN($E99)*COS(BB$12))/SIN($E99)*BB$9)</f>
        <v>14.8752853207148</v>
      </c>
      <c r="EO99" s="0" t="n">
        <f aca="false">IF(BC$9=0,0,(SIN(BC$12)*COS($E99)+SIN($E99)*COS(BC$12))/SIN($E99)*BC$9)</f>
        <v>14.4381160735351</v>
      </c>
      <c r="EP99" s="0" t="n">
        <f aca="false">IF(BD$9=0,0,(SIN(BD$12)*COS($E99)+SIN($E99)*COS(BD$12))/SIN($E99)*BD$9)</f>
        <v>14.0028848417327</v>
      </c>
      <c r="EQ99" s="0" t="n">
        <f aca="false">IF(BE$9=0,0,(SIN(BE$12)*COS($E99)+SIN($E99)*COS(BE$12))/SIN($E99)*BE$9)</f>
        <v>13.5698300204089</v>
      </c>
      <c r="ER99" s="0" t="n">
        <f aca="false">IF(BF$9=0,0,(SIN(BF$12)*COS($E99)+SIN($E99)*COS(BF$12))/SIN($E99)*BF$9)</f>
        <v>13.1391873794668</v>
      </c>
      <c r="ES99" s="0" t="n">
        <f aca="false">IF(BG$9=0,0,(SIN(BG$12)*COS($E99)+SIN($E99)*COS(BG$12))/SIN($E99)*BG$9)</f>
        <v>13.0664956548111</v>
      </c>
      <c r="ET99" s="0" t="n">
        <f aca="false">IF(BH$9=0,0,(SIN(BH$12)*COS($E99)+SIN($E99)*COS(BH$12))/SIN($E99)*BH$9)</f>
        <v>12.98179114922</v>
      </c>
      <c r="EU99" s="0" t="n">
        <f aca="false">IF(BI$9=0,0,(SIN(BI$12)*COS($E99)+SIN($E99)*COS(BI$12))/SIN($E99)*BI$9)</f>
        <v>12.8849832560465</v>
      </c>
      <c r="EV99" s="0" t="n">
        <f aca="false">IF(BJ$9=0,0,(SIN(BJ$12)*COS($E99)+SIN($E99)*COS(BJ$12))/SIN($E99)*BJ$9)</f>
        <v>12.7759875377198</v>
      </c>
      <c r="EW99" s="0" t="n">
        <f aca="false">IF(BK$9=0,0,(SIN(BK$12)*COS($E99)+SIN($E99)*COS(BK$12))/SIN($E99)*BK$9)</f>
        <v>12.6547257861685</v>
      </c>
      <c r="EX99" s="0" t="n">
        <f aca="false">IF(BL$9=0,0,(SIN(BL$12)*COS($E99)+SIN($E99)*COS(BL$12))/SIN($E99)*BL$9)</f>
        <v>12.6359987969154</v>
      </c>
      <c r="EY99" s="0" t="n">
        <f aca="false">IF(BM$9=0,0,(SIN(BM$12)*COS($E99)+SIN($E99)*COS(BM$12))/SIN($E99)*BM$9)</f>
        <v>12.5991069663125</v>
      </c>
      <c r="EZ99" s="0" t="n">
        <f aca="false">IF(BN$9=0,0,(SIN(BN$12)*COS($E99)+SIN($E99)*COS(BN$12))/SIN($E99)*BN$9)</f>
        <v>12.5438887689459</v>
      </c>
      <c r="FA99" s="0" t="n">
        <f aca="false">IF(BO$9=0,0,(SIN(BO$12)*COS($E99)+SIN($E99)*COS(BO$12))/SIN($E99)*BO$9)</f>
        <v>12.4701926751453</v>
      </c>
      <c r="FB99" s="0" t="n">
        <f aca="false">IF(BP$9=0,0,(SIN(BP$12)*COS($E99)+SIN($E99)*COS(BP$12))/SIN($E99)*BP$9)</f>
        <v>12.3778772484223</v>
      </c>
      <c r="FC99" s="0" t="n">
        <f aca="false">IF(BQ$9=0,0,(SIN(BQ$12)*COS($E99)+SIN($E99)*COS(BQ$12))/SIN($E99)*BQ$9)</f>
        <v>12.3168798557744</v>
      </c>
      <c r="FD99" s="0" t="n">
        <f aca="false">IF(BR$9=0,0,(SIN(BR$12)*COS($E99)+SIN($E99)*COS(BR$12))/SIN($E99)*BR$9)</f>
        <v>12.2339686590685</v>
      </c>
      <c r="FE99" s="0" t="n">
        <f aca="false">IF(BS$9=0,0,(SIN(BS$12)*COS($E99)+SIN($E99)*COS(BS$12))/SIN($E99)*BS$9)</f>
        <v>12.1289886773203</v>
      </c>
      <c r="FF99" s="0" t="n">
        <f aca="false">IF(BT$9=0,0,(SIN(BT$12)*COS($E99)+SIN($E99)*COS(BT$12))/SIN($E99)*BT$9)</f>
        <v>12.0017972391228</v>
      </c>
      <c r="FG99" s="0" t="n">
        <f aca="false">IF(BU$9=0,0,(SIN(BU$12)*COS($E99)+SIN($E99)*COS(BU$12))/SIN($E99)*BU$9)</f>
        <v>11.8522640793053</v>
      </c>
      <c r="FH99" s="0" t="n">
        <f aca="false">IF(BV$9=0,0,(SIN(BV$12)*COS($E99)+SIN($E99)*COS(BV$12))/SIN($E99)*BV$9)</f>
        <v>11.7649110781395</v>
      </c>
      <c r="FI99" s="0" t="n">
        <f aca="false">IF(BW$9=0,0,(SIN(BW$12)*COS($E99)+SIN($E99)*COS(BW$12))/SIN($E99)*BW$9)</f>
        <v>11.6486320373317</v>
      </c>
      <c r="FJ99" s="0" t="n">
        <f aca="false">IF(BX$9=0,0,(SIN(BX$12)*COS($E99)+SIN($E99)*COS(BX$12))/SIN($E99)*BX$9)</f>
        <v>11.5032599956177</v>
      </c>
      <c r="FK99" s="0" t="n">
        <f aca="false">IF(BY$9=0,0,(SIN(BY$12)*COS($E99)+SIN($E99)*COS(BY$12))/SIN($E99)*BY$9)</f>
        <v>11.3286446349104</v>
      </c>
      <c r="FL99" s="0" t="n">
        <f aca="false">IF(BZ$9=0,0,(SIN(BZ$12)*COS($E99)+SIN($E99)*COS(BZ$12))/SIN($E99)*BZ$9)</f>
        <v>11.1246523853658</v>
      </c>
      <c r="FM99" s="0" t="n">
        <f aca="false">IF(CA$9=0,0,(SIN(CA$12)*COS($E99)+SIN($E99)*COS(CA$12))/SIN($E99)*CA$9)</f>
        <v>10.9939133769482</v>
      </c>
      <c r="FN99" s="0" t="n">
        <f aca="false">IF(CB$9=0,0,(SIN(CB$12)*COS($E99)+SIN($E99)*COS(CB$12))/SIN($E99)*CB$9)</f>
        <v>10.8236962274843</v>
      </c>
      <c r="FO99" s="0" t="n">
        <f aca="false">IF(CC$9=0,0,(SIN(CC$12)*COS($E99)+SIN($E99)*COS(CC$12))/SIN($E99)*CC$9)</f>
        <v>10.6138287905389</v>
      </c>
      <c r="FP99" s="0" t="n">
        <f aca="false">IF(CD$9=0,0,(SIN(CD$12)*COS($E99)+SIN($E99)*COS(CD$12))/SIN($E99)*CD$9)</f>
        <v>10.3641620711012</v>
      </c>
      <c r="FQ99" s="0" t="n">
        <f aca="false">IF(CE$9=0,0,(SIN(CE$12)*COS($E99)+SIN($E99)*COS(CE$12))/SIN($E99)*CE$9)</f>
        <v>10.0745703358282</v>
      </c>
      <c r="FR99" s="0" t="n">
        <f aca="false">IF(CF$9=0,0,(SIN(CF$12)*COS($E99)+SIN($E99)*COS(CF$12))/SIN($E99)*CF$9)</f>
        <v>9.90045575344015</v>
      </c>
      <c r="FS99" s="0" t="n">
        <f aca="false">IF(CG$9=0,0,(SIN(CG$12)*COS($E99)+SIN($E99)*COS(CG$12))/SIN($E99)*CG$9)</f>
        <v>9.66593045618152</v>
      </c>
      <c r="FT99" s="0" t="n">
        <f aca="false">IF(CH$9=0,0,(SIN(CH$12)*COS($E99)+SIN($E99)*COS(CH$12))/SIN($E99)*CH$9)</f>
        <v>9.37080622495758</v>
      </c>
      <c r="FU99" s="0" t="n">
        <f aca="false">IF(CI$9=0,0,(SIN(CI$12)*COS($E99)+SIN($E99)*COS(CI$12))/SIN($E99)*CI$9)</f>
        <v>9.01493086184492</v>
      </c>
      <c r="FV99" s="0" t="n">
        <f aca="false">IF(CJ$9=0,0,(SIN(CJ$12)*COS($E99)+SIN($E99)*COS(CJ$12))/SIN($E99)*CJ$9)</f>
        <v>8.59818831019714</v>
      </c>
      <c r="FW99" s="0" t="n">
        <f aca="false">IF(CK$9=0,0,(SIN(CK$12)*COS($E99)+SIN($E99)*COS(CK$12))/SIN($E99)*CK$9)</f>
        <v>8.34655118633254</v>
      </c>
      <c r="FX99" s="0" t="n">
        <f aca="false">IF(CL$9=0,0,(SIN(CL$12)*COS($E99)+SIN($E99)*COS(CL$12))/SIN($E99)*CL$9)</f>
        <v>7.98910650986539</v>
      </c>
      <c r="FY99" s="0" t="n">
        <f aca="false">IF(CM$9=0,0,(SIN(CM$12)*COS($E99)+SIN($E99)*COS(CM$12))/SIN($E99)*CM$9)</f>
        <v>7.52566110884188</v>
      </c>
      <c r="FZ99" s="0" t="n">
        <f aca="false">IF(CN$9=0,0,(SIN(CN$12)*COS($E99)+SIN($E99)*COS(CN$12))/SIN($E99)*CN$9)</f>
        <v>6.95608564771764</v>
      </c>
      <c r="GA99" s="0" t="n">
        <f aca="false">IF(CO$9=0,0,(SIN(CO$12)*COS($E99)+SIN($E99)*COS(CO$12))/SIN($E99)*CO$9)</f>
        <v>6.28031474915308</v>
      </c>
      <c r="GB99" s="0" t="n">
        <f aca="false">IF(CP$9=0,0,(SIN(CP$12)*COS($E99)+SIN($E99)*COS(CP$12))/SIN($E99)*CP$9)</f>
        <v>0</v>
      </c>
      <c r="GC99" s="0" t="n">
        <f aca="false">IF(CQ$9=0,0,(SIN(CQ$12)*COS($E99)+SIN($E99)*COS(CQ$12))/SIN($E99)*CQ$9)</f>
        <v>0</v>
      </c>
    </row>
    <row r="100" customFormat="false" ht="12.8" hidden="true" customHeight="false" outlineLevel="0" collapsed="false">
      <c r="A100" s="0" t="n">
        <f aca="false">MAX($F100:$CQ100)</f>
        <v>49.5774210211213</v>
      </c>
      <c r="B100" s="91" t="n">
        <f aca="false">IF(ISNA(INDEX(vmg!$B$6:$B$151,MATCH($C100,vmg!$F$6:$F$151,0))),IF(ISNA(INDEX(vmg!$B$6:$B$151,MATCH($C100,vmg!$D$6:$D$151,0))),0,INDEX(vmg!$B$6:$B$151,MATCH($C100,vmg!$D$6:$D$151,0))),INDEX(vmg!$B$6:$B$151,MATCH($C100,vmg!$F$6:$F$151,0)))</f>
        <v>64.82</v>
      </c>
      <c r="C100" s="90" t="n">
        <f aca="false">MOD(Best +D100,360)</f>
        <v>169</v>
      </c>
      <c r="D100" s="90" t="n">
        <f aca="false">D99+1</f>
        <v>88</v>
      </c>
      <c r="E100" s="1" t="n">
        <f aca="false">D100*PI()/180</f>
        <v>1.53588974175501</v>
      </c>
      <c r="F100" s="12" t="n">
        <f aca="false">IF(OR(F190=0,CR100=0),0,F190*CR100/(F190+CR100))</f>
        <v>33.79999885756</v>
      </c>
      <c r="G100" s="12" t="n">
        <f aca="false">IF(OR(G190=0,CS100=0),0,G190*CS100/(G190+CS100))</f>
        <v>34.5907203974172</v>
      </c>
      <c r="H100" s="12" t="n">
        <f aca="false">IF(OR(H190=0,CT100=0),0,H190*CT100/(H190+CT100))</f>
        <v>35.3366097815389</v>
      </c>
      <c r="I100" s="12" t="n">
        <f aca="false">IF(OR(I190=0,CU100=0),0,I190*CU100/(I190+CU100))</f>
        <v>36.6966207094118</v>
      </c>
      <c r="J100" s="12" t="n">
        <f aca="false">IF(OR(J190=0,CV100=0),0,J190*CV100/(J190+CV100))</f>
        <v>37.9804461930194</v>
      </c>
      <c r="K100" s="12" t="n">
        <f aca="false">IF(OR(K190=0,CW100=0),0,K190*CW100/(K190+CW100))</f>
        <v>39.1858288611818</v>
      </c>
      <c r="L100" s="12" t="n">
        <f aca="false">IF(OR(L190=0,CX100=0),0,L190*CX100/(L190+CX100))</f>
        <v>40.3110862064395</v>
      </c>
      <c r="M100" s="12" t="n">
        <f aca="false">IF(OR(M190=0,CY100=0),0,M190*CY100/(M190+CY100))</f>
        <v>41.3550908217685</v>
      </c>
      <c r="N100" s="12" t="n">
        <f aca="false">IF(OR(N190=0,CZ100=0),0,N190*CZ100/(N190+CZ100))</f>
        <v>43.3008681791815</v>
      </c>
      <c r="O100" s="12" t="n">
        <f aca="false">IF(OR(O190=0,DA100=0),0,O190*DA100/(O190+DA100))</f>
        <v>45.0967406126419</v>
      </c>
      <c r="P100" s="12" t="n">
        <f aca="false">IF(OR(P190=0,DB100=0),0,P190*DB100/(P190+DB100))</f>
        <v>46.7412576539233</v>
      </c>
      <c r="Q100" s="12" t="n">
        <f aca="false">IF(OR(Q190=0,DC100=0),0,Q190*DC100/(Q190+DC100))</f>
        <v>48.2343953931068</v>
      </c>
      <c r="R100" s="12" t="n">
        <f aca="false">IF(OR(R190=0,DD100=0),0,R190*DD100/(R190+DD100))</f>
        <v>49.5774210211213</v>
      </c>
      <c r="S100" s="12" t="n">
        <f aca="false">IF(OR(S190=0,DE100=0),0,S190*DE100/(S190+DE100))</f>
        <v>46.873022532212</v>
      </c>
      <c r="T100" s="12" t="n">
        <f aca="false">IF(OR(T190=0,DF100=0),0,T190*DF100/(T190+DF100))</f>
        <v>44.2533331534017</v>
      </c>
      <c r="U100" s="12" t="n">
        <f aca="false">IF(OR(U190=0,DG100=0),0,U190*DG100/(U190+DG100))</f>
        <v>41.7093903871783</v>
      </c>
      <c r="V100" s="12" t="n">
        <f aca="false">IF(OR(V190=0,DH100=0),0,V190*DH100/(V190+DH100))</f>
        <v>39.232922806078</v>
      </c>
      <c r="W100" s="12" t="n">
        <f aca="false">IF(OR(W190=0,DI100=0),0,W190*DI100/(W190+DI100))</f>
        <v>36.8162424379574</v>
      </c>
      <c r="X100" s="12" t="n">
        <f aca="false">IF(OR(X190=0,DJ100=0),0,X190*DJ100/(X190+DJ100))</f>
        <v>35.1763621715965</v>
      </c>
      <c r="Y100" s="12" t="n">
        <f aca="false">IF(OR(Y190=0,DK100=0),0,Y190*DK100/(Y190+DK100))</f>
        <v>33.5751358334314</v>
      </c>
      <c r="Z100" s="12" t="n">
        <f aca="false">IF(OR(Z190=0,DL100=0),0,Z190*DL100/(Z190+DL100))</f>
        <v>32.0097713127712</v>
      </c>
      <c r="AA100" s="12" t="n">
        <f aca="false">IF(OR(AA190=0,DM100=0),0,AA190*DM100/(AA190+DM100))</f>
        <v>30.477665095534</v>
      </c>
      <c r="AB100" s="12" t="n">
        <f aca="false">IF(OR(AB190=0,DN100=0),0,AB190*DN100/(AB190+DN100))</f>
        <v>28.9763825668255</v>
      </c>
      <c r="AC100" s="12" t="n">
        <f aca="false">IF(OR(AC190=0,DO100=0),0,AC190*DO100/(AC190+DO100))</f>
        <v>27.8816113761431</v>
      </c>
      <c r="AD100" s="12" t="n">
        <f aca="false">IF(OR(AD190=0,DP100=0),0,AD190*DP100/(AD190+DP100))</f>
        <v>26.8078992703263</v>
      </c>
      <c r="AE100" s="12" t="n">
        <f aca="false">IF(OR(AE190=0,DQ100=0),0,AE190*DQ100/(AE190+DQ100))</f>
        <v>25.7542742844898</v>
      </c>
      <c r="AF100" s="12" t="n">
        <f aca="false">IF(OR(AF190=0,DR100=0),0,AF190*DR100/(AF190+DR100))</f>
        <v>24.7198304549498</v>
      </c>
      <c r="AG100" s="12" t="n">
        <f aca="false">IF(OR(AG190=0,DS100=0),0,AG190*DS100/(AG190+DS100))</f>
        <v>23.7037234660549</v>
      </c>
      <c r="AH100" s="12" t="n">
        <f aca="false">IF(OR(AH190=0,DT100=0),0,AH190*DT100/(AH190+DT100))</f>
        <v>22.8849536651582</v>
      </c>
      <c r="AI100" s="12" t="n">
        <f aca="false">IF(OR(AI190=0,DU100=0),0,AI190*DU100/(AI190+DU100))</f>
        <v>22.0797464376345</v>
      </c>
      <c r="AJ100" s="12" t="n">
        <f aca="false">IF(OR(AJ190=0,DV100=0),0,AJ190*DV100/(AJ190+DV100))</f>
        <v>21.2877091558041</v>
      </c>
      <c r="AK100" s="12" t="n">
        <f aca="false">IF(OR(AK190=0,DW100=0),0,AK190*DW100/(AK190+DW100))</f>
        <v>20.508479189994</v>
      </c>
      <c r="AL100" s="12" t="n">
        <f aca="false">IF(OR(AL190=0,DX100=0),0,AL190*DX100/(AL190+DX100))</f>
        <v>19.7417226761346</v>
      </c>
      <c r="AM100" s="12" t="n">
        <f aca="false">IF(OR(AM190=0,DY100=0),0,AM190*DY100/(AM190+DY100))</f>
        <v>19.100604925547</v>
      </c>
      <c r="AN100" s="12" t="n">
        <f aca="false">IF(OR(AN190=0,DZ100=0),0,AN190*DZ100/(AN190+DZ100))</f>
        <v>18.4689277054765</v>
      </c>
      <c r="AO100" s="12" t="n">
        <f aca="false">IF(OR(AO190=0,EA100=0),0,AO190*EA100/(AO190+EA100))</f>
        <v>17.8465435952456</v>
      </c>
      <c r="AP100" s="12" t="n">
        <f aca="false">IF(OR(AP190=0,EB100=0),0,AP190*EB100/(AP190+EB100))</f>
        <v>17.2333202489894</v>
      </c>
      <c r="AQ100" s="12" t="n">
        <f aca="false">IF(OR(AQ190=0,EC100=0),0,AQ190*EC100/(AQ190+EC100))</f>
        <v>16.6291400525479</v>
      </c>
      <c r="AR100" s="12" t="n">
        <f aca="false">IF(OR(AR190=0,ED100=0),0,AR190*ED100/(AR190+ED100))</f>
        <v>16.1404212101248</v>
      </c>
      <c r="AS100" s="12" t="n">
        <f aca="false">IF(OR(AS190=0,EE100=0),0,AS190*EE100/(AS190+EE100))</f>
        <v>15.6577147103983</v>
      </c>
      <c r="AT100" s="12" t="n">
        <f aca="false">IF(OR(AT190=0,EF100=0),0,AT190*EF100/(AT190+EF100))</f>
        <v>15.1809955868582</v>
      </c>
      <c r="AU100" s="12" t="n">
        <f aca="false">IF(OR(AU190=0,EG100=0),0,AU190*EG100/(AU190+EG100))</f>
        <v>14.7102447672191</v>
      </c>
      <c r="AV100" s="12" t="n">
        <f aca="false">IF(OR(AV190=0,EH100=0),0,AV190*EH100/(AV190+EH100))</f>
        <v>14.2454490274862</v>
      </c>
      <c r="AW100" s="12" t="n">
        <f aca="false">IF(OR(AW190=0,EI100=0),0,AW190*EI100/(AW190+EI100))</f>
        <v>13.8122141841472</v>
      </c>
      <c r="AX100" s="12" t="n">
        <f aca="false">IF(OR(AX190=0,EJ100=0),0,AX190*EJ100/(AX190+EJ100))</f>
        <v>13.3841069205839</v>
      </c>
      <c r="AY100" s="12" t="n">
        <f aca="false">IF(OR(AY190=0,EK100=0),0,AY190*EK100/(AY190+EK100))</f>
        <v>12.9611360923867</v>
      </c>
      <c r="AZ100" s="12" t="n">
        <f aca="false">IF(OR(AZ190=0,EL100=0),0,AZ190*EL100/(AZ190+EL100))</f>
        <v>12.5433146927008</v>
      </c>
      <c r="BA100" s="12" t="n">
        <f aca="false">IF(OR(BA190=0,EM100=0),0,BA190*EM100/(BA190+EM100))</f>
        <v>12.1306598523684</v>
      </c>
      <c r="BB100" s="12" t="n">
        <f aca="false">IF(OR(BB190=0,EN100=0),0,BB190*EN100/(BB190+EN100))</f>
        <v>11.7665589482301</v>
      </c>
      <c r="BC100" s="12" t="n">
        <f aca="false">IF(OR(BC190=0,EO100=0),0,BC190*EO100/(BC190+EO100))</f>
        <v>11.4060567999597</v>
      </c>
      <c r="BD100" s="12" t="n">
        <f aca="false">IF(OR(BD190=0,EP100=0),0,BD190*EP100/(BD190+EP100))</f>
        <v>11.0491822757152</v>
      </c>
      <c r="BE100" s="12" t="n">
        <f aca="false">IF(OR(BE190=0,EQ100=0),0,BE190*EQ100/(BE190+EQ100))</f>
        <v>10.6959660299105</v>
      </c>
      <c r="BF100" s="12" t="n">
        <f aca="false">IF(OR(BF190=0,ER100=0),0,BF190*ER100/(BF190+ER100))</f>
        <v>10.3464405267902</v>
      </c>
      <c r="BG100" s="12" t="n">
        <f aca="false">IF(OR(BG190=0,ES100=0),0,BG190*ES100/(BG190+ES100))</f>
        <v>10.2242245418141</v>
      </c>
      <c r="BH100" s="12" t="n">
        <f aca="false">IF(OR(BH190=0,ET100=0),0,BH190*ET100/(BH190+ET100))</f>
        <v>10.0936225612895</v>
      </c>
      <c r="BI100" s="12" t="n">
        <f aca="false">IF(OR(BI190=0,EU100=0),0,BI190*EU100/(BI190+EU100))</f>
        <v>9.95474731752959</v>
      </c>
      <c r="BJ100" s="12" t="n">
        <f aca="false">IF(OR(BJ190=0,EV100=0),0,BJ190*EV100/(BJ190+EV100))</f>
        <v>9.80771298778393</v>
      </c>
      <c r="BK100" s="12" t="n">
        <f aca="false">IF(OR(BK190=0,EW100=0),0,BK190*EW100/(BK190+EW100))</f>
        <v>9.65263486824431</v>
      </c>
      <c r="BL100" s="12" t="n">
        <f aca="false">IF(OR(BL190=0,EX100=0),0,BL190*EX100/(BL190+EX100))</f>
        <v>9.5572226457638</v>
      </c>
      <c r="BM100" s="12" t="n">
        <f aca="false">IF(OR(BM190=0,EY100=0),0,BM190*EY100/(BM190+EY100))</f>
        <v>9.44878372412182</v>
      </c>
      <c r="BN100" s="12" t="n">
        <f aca="false">IF(OR(BN190=0,EZ100=0),0,BN190*EZ100/(BN190+EZ100))</f>
        <v>9.32755431616322</v>
      </c>
      <c r="BO100" s="12" t="n">
        <f aca="false">IF(OR(BO190=0,FA100=0),0,BO190*FA100/(BO190+FA100))</f>
        <v>9.19377205818806</v>
      </c>
      <c r="BP100" s="12" t="n">
        <f aca="false">IF(OR(BP190=0,FB100=0),0,BP190*FB100/(BP190+FB100))</f>
        <v>9.04767522872326</v>
      </c>
      <c r="BQ100" s="12" t="n">
        <f aca="false">IF(OR(BQ190=0,FC100=0),0,BQ190*FC100/(BQ190+FC100))</f>
        <v>8.91661268865527</v>
      </c>
      <c r="BR100" s="12" t="n">
        <f aca="false">IF(OR(BR190=0,FD100=0),0,BR190*FD100/(BR190+FD100))</f>
        <v>8.77117482212679</v>
      </c>
      <c r="BS100" s="12" t="n">
        <f aca="false">IF(OR(BS190=0,FE100=0),0,BS190*FE100/(BS190+FE100))</f>
        <v>8.61168002587148</v>
      </c>
      <c r="BT100" s="12" t="n">
        <f aca="false">IF(OR(BT190=0,FF100=0),0,BT190*FF100/(BT190+FF100))</f>
        <v>8.43844395294323</v>
      </c>
      <c r="BU100" s="12" t="n">
        <f aca="false">IF(OR(BU190=0,FG100=0),0,BU190*FG100/(BU190+FG100))</f>
        <v>8.2517787070591</v>
      </c>
      <c r="BV100" s="12" t="n">
        <f aca="false">IF(OR(BV190=0,FH100=0),0,BV190*FH100/(BV190+FH100))</f>
        <v>8.09373190415325</v>
      </c>
      <c r="BW100" s="12" t="n">
        <f aca="false">IF(OR(BW190=0,FI100=0),0,BW190*FI100/(BW190+FI100))</f>
        <v>7.91812909890901</v>
      </c>
      <c r="BX100" s="12" t="n">
        <f aca="false">IF(OR(BX190=0,FJ100=0),0,BX190*FJ100/(BX190+FJ100))</f>
        <v>7.72546561474586</v>
      </c>
      <c r="BY100" s="12" t="n">
        <f aca="false">IF(OR(BY190=0,FK100=0),0,BY190*FK100/(BY190+FK100))</f>
        <v>7.51622527482278</v>
      </c>
      <c r="BZ100" s="12" t="n">
        <f aca="false">IF(OR(BZ190=0,FL100=0),0,BZ190*FL100/(BZ190+FL100))</f>
        <v>7.29087957428354</v>
      </c>
      <c r="CA100" s="12" t="n">
        <f aca="false">IF(OR(CA190=0,FM100=0),0,CA190*FM100/(CA190+FM100))</f>
        <v>7.09501203246932</v>
      </c>
      <c r="CB100" s="12" t="n">
        <f aca="false">IF(OR(CB190=0,FN100=0),0,CB190*FN100/(CB190+FN100))</f>
        <v>6.87746112003274</v>
      </c>
      <c r="CC100" s="12" t="n">
        <f aca="false">IF(OR(CC190=0,FO100=0),0,CC190*FO100/(CC190+FO100))</f>
        <v>6.63901406092104</v>
      </c>
      <c r="CD100" s="12" t="n">
        <f aca="false">IF(OR(CD190=0,FP100=0),0,CD190*FP100/(CD190+FP100))</f>
        <v>6.38042660171415</v>
      </c>
      <c r="CE100" s="12" t="n">
        <f aca="false">IF(OR(CE190=0,FQ100=0),0,CE190*FQ100/(CE190+FQ100))</f>
        <v>6.10242280751052</v>
      </c>
      <c r="CF100" s="12" t="n">
        <f aca="false">IF(OR(CF190=0,FR100=0),0,CF190*FR100/(CF190+FR100))</f>
        <v>5.86444958821413</v>
      </c>
      <c r="CG100" s="12" t="n">
        <f aca="false">IF(OR(CG190=0,FS100=0),0,CG190*FS100/(CG190+FS100))</f>
        <v>5.59701106647511</v>
      </c>
      <c r="CH100" s="12" t="n">
        <f aca="false">IF(OR(CH190=0,FT100=0),0,CH190*FT100/(CH190+FT100))</f>
        <v>5.30160035141535</v>
      </c>
      <c r="CI100" s="12" t="n">
        <f aca="false">IF(OR(CI190=0,FU100=0),0,CI190*FU100/(CI190+FU100))</f>
        <v>4.97961512579411</v>
      </c>
      <c r="CJ100" s="12" t="n">
        <f aca="false">IF(OR(CJ190=0,FV100=0),0,CJ190*FV100/(CJ190+FV100))</f>
        <v>4.6323617537328</v>
      </c>
      <c r="CK100" s="12" t="n">
        <f aca="false">IF(OR(CK190=0,FW100=0),0,CK190*FW100/(CK190+FW100))</f>
        <v>4.32940867772663</v>
      </c>
      <c r="CL100" s="12" t="n">
        <f aca="false">IF(OR(CL190=0,FX100=0),0,CL190*FX100/(CL190+FX100))</f>
        <v>3.98334821773908</v>
      </c>
      <c r="CM100" s="12" t="n">
        <f aca="false">IF(OR(CM190=0,FY100=0),0,CM190*FY100/(CM190+FY100))</f>
        <v>3.59752669471315</v>
      </c>
      <c r="CN100" s="12" t="n">
        <f aca="false">IF(OR(CN190=0,FZ100=0),0,CN190*FZ100/(CN190+FZ100))</f>
        <v>3.17494418285292</v>
      </c>
      <c r="CO100" s="12" t="n">
        <f aca="false">IF(OR(CO190=0,GA100=0),0,CO190*GA100/(CO190+GA100))</f>
        <v>2.71829009801555</v>
      </c>
      <c r="CP100" s="12" t="n">
        <f aca="false">IF(OR(CP190=0,GB100=0),0,CP190*GB100/(CP190+GB100))</f>
        <v>0</v>
      </c>
      <c r="CQ100" s="12" t="n">
        <f aca="false">IF(OR(CQ190=0,GC100=0),0,CQ190*GC100/(CQ190+GC100))</f>
        <v>0</v>
      </c>
      <c r="CR100" s="0" t="n">
        <f aca="false">IF(F$9=0,0,(SIN(F$12)*COS($E100)+SIN($E100)*COS(F$12))/SIN($E100)*F$9)</f>
        <v>33.8</v>
      </c>
      <c r="CS100" s="0" t="n">
        <f aca="false">IF(G$9=0,0,(SIN(G$12)*COS($E100)+SIN($E100)*COS(G$12))/SIN($E100)*G$9)</f>
        <v>34.9159544169914</v>
      </c>
      <c r="CT100" s="0" t="n">
        <f aca="false">IF(H$9=0,0,(SIN(H$12)*COS($E100)+SIN($E100)*COS(H$12))/SIN($E100)*H$9)</f>
        <v>36.0219435947576</v>
      </c>
      <c r="CU100" s="0" t="n">
        <f aca="false">IF(I$9=0,0,(SIN(I$12)*COS($E100)+SIN($E100)*COS(I$12))/SIN($E100)*I$9)</f>
        <v>37.8172801421855</v>
      </c>
      <c r="CV100" s="0" t="n">
        <f aca="false">IF(J$9=0,0,(SIN(J$12)*COS($E100)+SIN($E100)*COS(J$12))/SIN($E100)*J$9)</f>
        <v>39.6</v>
      </c>
      <c r="CW100" s="0" t="n">
        <f aca="false">IF(K$9=0,0,(SIN(K$12)*COS($E100)+SIN($E100)*COS(K$12))/SIN($E100)*K$9)</f>
        <v>41.3684632889365</v>
      </c>
      <c r="CX100" s="0" t="n">
        <f aca="false">IF(L$9=0,0,(SIN(L$12)*COS($E100)+SIN($E100)*COS(L$12))/SIN($E100)*L$9)</f>
        <v>43.1210351407408</v>
      </c>
      <c r="CY100" s="0" t="n">
        <f aca="false">IF(M$9=0,0,(SIN(M$12)*COS($E100)+SIN($E100)*COS(M$12))/SIN($E100)*M$9)</f>
        <v>44.8560865300718</v>
      </c>
      <c r="CZ100" s="0" t="n">
        <f aca="false">IF(N$9=0,0,(SIN(N$12)*COS($E100)+SIN($E100)*COS(N$12))/SIN($E100)*N$9)</f>
        <v>47.7661488249431</v>
      </c>
      <c r="DA100" s="0" t="n">
        <f aca="false">IF(O$9=0,0,(SIN(O$12)*COS($E100)+SIN($E100)*COS(O$12))/SIN($E100)*O$9)</f>
        <v>50.650708776958</v>
      </c>
      <c r="DB100" s="0" t="n">
        <f aca="false">IF(P$9=0,0,(SIN(P$12)*COS($E100)+SIN($E100)*COS(P$12))/SIN($E100)*P$9)</f>
        <v>53.5070707738476</v>
      </c>
      <c r="DC100" s="0" t="n">
        <f aca="false">IF(Q$9=0,0,(SIN(Q$12)*COS($E100)+SIN($E100)*COS(Q$12))/SIN($E100)*Q$9)</f>
        <v>56.3325516823531</v>
      </c>
      <c r="DD100" s="0" t="n">
        <f aca="false">IF(R$9=0,0,(SIN(R$12)*COS($E100)+SIN($E100)*COS(R$12))/SIN($E100)*R$9)</f>
        <v>59.1244822178095</v>
      </c>
      <c r="DE100" s="0" t="n">
        <f aca="false">IF(S$9=0,0,(SIN(S$12)*COS($E100)+SIN($E100)*COS(S$12))/SIN($E100)*S$9)</f>
        <v>56.1833002416917</v>
      </c>
      <c r="DF100" s="0" t="n">
        <f aca="false">IF(T$9=0,0,(SIN(T$12)*COS($E100)+SIN($E100)*COS(T$12))/SIN($E100)*T$9)</f>
        <v>53.2436640814818</v>
      </c>
      <c r="DG100" s="0" t="n">
        <f aca="false">IF(U$9=0,0,(SIN(U$12)*COS($E100)+SIN($E100)*COS(U$12))/SIN($E100)*U$9)</f>
        <v>50.3081417035635</v>
      </c>
      <c r="DH100" s="0" t="n">
        <f aca="false">IF(V$9=0,0,(SIN(V$12)*COS($E100)+SIN($E100)*COS(V$12))/SIN($E100)*V$9)</f>
        <v>47.379293627801</v>
      </c>
      <c r="DI100" s="0" t="n">
        <f aca="false">IF(W$9=0,0,(SIN(W$12)*COS($E100)+SIN($E100)*COS(W$12))/SIN($E100)*W$9)</f>
        <v>44.4596716400001</v>
      </c>
      <c r="DJ100" s="0" t="n">
        <f aca="false">IF(X$9=0,0,(SIN(X$12)*COS($E100)+SIN($E100)*COS(X$12))/SIN($E100)*X$9)</f>
        <v>42.6098498993466</v>
      </c>
      <c r="DK100" s="0" t="n">
        <f aca="false">IF(Y$9=0,0,(SIN(Y$12)*COS($E100)+SIN($E100)*COS(Y$12))/SIN($E100)*Y$9)</f>
        <v>40.7634145747937</v>
      </c>
      <c r="DL100" s="0" t="n">
        <f aca="false">IF(Z$9=0,0,(SIN(Z$12)*COS($E100)+SIN($E100)*COS(Z$12))/SIN($E100)*Z$9)</f>
        <v>38.921921699536</v>
      </c>
      <c r="DM100" s="0" t="n">
        <f aca="false">IF(AA$9=0,0,(SIN(AA$12)*COS($E100)+SIN($E100)*COS(AA$12))/SIN($E100)*AA$9)</f>
        <v>37.0869205134149</v>
      </c>
      <c r="DN100" s="0" t="n">
        <f aca="false">IF(AB$9=0,0,(SIN(AB$12)*COS($E100)+SIN($E100)*COS(AB$12))/SIN($E100)*AB$9)</f>
        <v>35.2599526899583</v>
      </c>
      <c r="DO100" s="0" t="n">
        <f aca="false">IF(AC$9=0,0,(SIN(AC$12)*COS($E100)+SIN($E100)*COS(AC$12))/SIN($E100)*AC$9)</f>
        <v>34.0030412585014</v>
      </c>
      <c r="DP100" s="0" t="n">
        <f aca="false">IF(AD$9=0,0,(SIN(AD$12)*COS($E100)+SIN($E100)*COS(AD$12))/SIN($E100)*AD$9)</f>
        <v>32.7495402012352</v>
      </c>
      <c r="DQ100" s="0" t="n">
        <f aca="false">IF(AE$9=0,0,(SIN(AE$12)*COS($E100)+SIN($E100)*COS(AE$12))/SIN($E100)*AE$9)</f>
        <v>31.5004552142762</v>
      </c>
      <c r="DR100" s="0" t="n">
        <f aca="false">IF(AF$9=0,0,(SIN(AF$12)*COS($E100)+SIN($E100)*COS(AF$12))/SIN($E100)*AF$9)</f>
        <v>30.2567862646515</v>
      </c>
      <c r="DS100" s="0" t="n">
        <f aca="false">IF(AG$9=0,0,(SIN(AG$12)*COS($E100)+SIN($E100)*COS(AG$12))/SIN($E100)*AG$9)</f>
        <v>29.0195270969989</v>
      </c>
      <c r="DT100" s="0" t="n">
        <f aca="false">IF(AH$9=0,0,(SIN(AH$12)*COS($E100)+SIN($E100)*COS(AH$12))/SIN($E100)*AH$9)</f>
        <v>28.0594673138802</v>
      </c>
      <c r="DU100" s="0" t="n">
        <f aca="false">IF(AI$9=0,0,(SIN(AI$12)*COS($E100)+SIN($E100)*COS(AI$12))/SIN($E100)*AI$9)</f>
        <v>27.1031088169162</v>
      </c>
      <c r="DV100" s="0" t="n">
        <f aca="false">IF(AJ$9=0,0,(SIN(AJ$12)*COS($E100)+SIN($E100)*COS(AJ$12))/SIN($E100)*AJ$9)</f>
        <v>26.1511793404973</v>
      </c>
      <c r="DW100" s="0" t="n">
        <f aca="false">IF(AK$9=0,0,(SIN(AK$12)*COS($E100)+SIN($E100)*COS(AK$12))/SIN($E100)*AK$9)</f>
        <v>25.204401405951</v>
      </c>
      <c r="DX100" s="0" t="n">
        <f aca="false">IF(AL$9=0,0,(SIN(AL$12)*COS($E100)+SIN($E100)*COS(AL$12))/SIN($E100)*AL$9)</f>
        <v>24.2634919696946</v>
      </c>
      <c r="DY100" s="0" t="n">
        <f aca="false">IF(AM$9=0,0,(SIN(AM$12)*COS($E100)+SIN($E100)*COS(AM$12))/SIN($E100)*AM$9)</f>
        <v>23.5007000307289</v>
      </c>
      <c r="DZ100" s="0" t="n">
        <f aca="false">IF(AN$9=0,0,(SIN(AN$12)*COS($E100)+SIN($E100)*COS(AN$12))/SIN($E100)*AN$9)</f>
        <v>22.7415425102335</v>
      </c>
      <c r="EA100" s="0" t="n">
        <f aca="false">IF(AO$9=0,0,(SIN(AO$12)*COS($E100)+SIN($E100)*COS(AO$12))/SIN($E100)*AO$9)</f>
        <v>21.9865624999881</v>
      </c>
      <c r="EB100" s="0" t="n">
        <f aca="false">IF(AP$9=0,0,(SIN(AP$12)*COS($E100)+SIN($E100)*COS(AP$12))/SIN($E100)*AP$9)</f>
        <v>21.2362984366311</v>
      </c>
      <c r="EC100" s="0" t="n">
        <f aca="false">IF(AQ$9=0,0,(SIN(AQ$12)*COS($E100)+SIN($E100)*COS(AQ$12))/SIN($E100)*AQ$9)</f>
        <v>20.4912838436864</v>
      </c>
      <c r="ED100" s="0" t="n">
        <f aca="false">IF(AR$9=0,0,(SIN(AR$12)*COS($E100)+SIN($E100)*COS(AR$12))/SIN($E100)*AR$9)</f>
        <v>19.9139491013594</v>
      </c>
      <c r="EE100" s="0" t="n">
        <f aca="false">IF(AS$9=0,0,(SIN(AS$12)*COS($E100)+SIN($E100)*COS(AS$12))/SIN($E100)*AS$9)</f>
        <v>19.3387599932165</v>
      </c>
      <c r="EF100" s="0" t="n">
        <f aca="false">IF(AT$9=0,0,(SIN(AT$12)*COS($E100)+SIN($E100)*COS(AT$12))/SIN($E100)*AT$9)</f>
        <v>18.766087729442</v>
      </c>
      <c r="EG100" s="0" t="n">
        <f aca="false">IF(AU$9=0,0,(SIN(AU$12)*COS($E100)+SIN($E100)*COS(AU$12))/SIN($E100)*AU$9)</f>
        <v>18.1963001925228</v>
      </c>
      <c r="EH100" s="0" t="n">
        <f aca="false">IF(AV$9=0,0,(SIN(AV$12)*COS($E100)+SIN($E100)*COS(AV$12))/SIN($E100)*AV$9)</f>
        <v>17.6297617662643</v>
      </c>
      <c r="EI100" s="0" t="n">
        <f aca="false">IF(AW$9=0,0,(SIN(AW$12)*COS($E100)+SIN($E100)*COS(AW$12))/SIN($E100)*AW$9)</f>
        <v>17.1061019863449</v>
      </c>
      <c r="EJ100" s="0" t="n">
        <f aca="false">IF(AX$9=0,0,(SIN(AX$12)*COS($E100)+SIN($E100)*COS(AX$12))/SIN($E100)*AX$9)</f>
        <v>16.5852054464886</v>
      </c>
      <c r="EK100" s="0" t="n">
        <f aca="false">IF(AY$9=0,0,(SIN(AY$12)*COS($E100)+SIN($E100)*COS(AY$12))/SIN($E100)*AY$9)</f>
        <v>16.0673896924248</v>
      </c>
      <c r="EL100" s="0" t="n">
        <f aca="false">IF(AZ$9=0,0,(SIN(AZ$12)*COS($E100)+SIN($E100)*COS(AZ$12))/SIN($E100)*AZ$9)</f>
        <v>15.5529688541164</v>
      </c>
      <c r="EM100" s="0" t="n">
        <f aca="false">IF(BA$9=0,0,(SIN(BA$12)*COS($E100)+SIN($E100)*COS(BA$12))/SIN($E100)*BA$9)</f>
        <v>15.0422535024316</v>
      </c>
      <c r="EN100" s="0" t="n">
        <f aca="false">IF(BB$9=0,0,(SIN(BB$12)*COS($E100)+SIN($E100)*COS(BB$12))/SIN($E100)*BB$9)</f>
        <v>14.6022783600392</v>
      </c>
      <c r="EO100" s="0" t="n">
        <f aca="false">IF(BC$9=0,0,(SIN(BC$12)*COS($E100)+SIN($E100)*COS(BC$12))/SIN($E100)*BC$9)</f>
        <v>14.1641864011093</v>
      </c>
      <c r="EP100" s="0" t="n">
        <f aca="false">IF(BD$9=0,0,(SIN(BD$12)*COS($E100)+SIN($E100)*COS(BD$12))/SIN($E100)*BD$9)</f>
        <v>13.7282168115396</v>
      </c>
      <c r="EQ100" s="0" t="n">
        <f aca="false">IF(BE$9=0,0,(SIN(BE$12)*COS($E100)+SIN($E100)*COS(BE$12))/SIN($E100)*BE$9)</f>
        <v>13.2946061699863</v>
      </c>
      <c r="ER100" s="0" t="n">
        <f aca="false">IF(BF$9=0,0,(SIN(BF$12)*COS($E100)+SIN($E100)*COS(BF$12))/SIN($E100)*BF$9)</f>
        <v>12.8635883441875</v>
      </c>
      <c r="ES100" s="0" t="n">
        <f aca="false">IF(BG$9=0,0,(SIN(BG$12)*COS($E100)+SIN($E100)*COS(BG$12))/SIN($E100)*BG$9)</f>
        <v>12.7829909910386</v>
      </c>
      <c r="ET100" s="0" t="n">
        <f aca="false">IF(BH$9=0,0,(SIN(BH$12)*COS($E100)+SIN($E100)*COS(BH$12))/SIN($E100)*BH$9)</f>
        <v>12.6903570143197</v>
      </c>
      <c r="EU100" s="0" t="n">
        <f aca="false">IF(BI$9=0,0,(SIN(BI$12)*COS($E100)+SIN($E100)*COS(BI$12))/SIN($E100)*BI$9)</f>
        <v>12.5856007918286</v>
      </c>
      <c r="EV100" s="0" t="n">
        <f aca="false">IF(BJ$9=0,0,(SIN(BJ$12)*COS($E100)+SIN($E100)*COS(BJ$12))/SIN($E100)*BJ$9)</f>
        <v>12.4686429089691</v>
      </c>
      <c r="EW100" s="0" t="n">
        <f aca="false">IF(BK$9=0,0,(SIN(BK$12)*COS($E100)+SIN($E100)*COS(BK$12))/SIN($E100)*BK$9)</f>
        <v>12.3394102168519</v>
      </c>
      <c r="EX100" s="0" t="n">
        <f aca="false">IF(BL$9=0,0,(SIN(BL$12)*COS($E100)+SIN($E100)*COS(BL$12))/SIN($E100)*BL$9)</f>
        <v>12.309742638974</v>
      </c>
      <c r="EY100" s="0" t="n">
        <f aca="false">IF(BM$9=0,0,(SIN(BM$12)*COS($E100)+SIN($E100)*COS(BM$12))/SIN($E100)*BM$9)</f>
        <v>12.2618478742591</v>
      </c>
      <c r="EZ100" s="0" t="n">
        <f aca="false">IF(BN$9=0,0,(SIN(BN$12)*COS($E100)+SIN($E100)*COS(BN$12))/SIN($E100)*BN$9)</f>
        <v>12.1955722904898</v>
      </c>
      <c r="FA100" s="0" t="n">
        <f aca="false">IF(BO$9=0,0,(SIN(BO$12)*COS($E100)+SIN($E100)*COS(BO$12))/SIN($E100)*BO$9)</f>
        <v>12.1107723156589</v>
      </c>
      <c r="FB100" s="0" t="n">
        <f aca="false">IF(BP$9=0,0,(SIN(BP$12)*COS($E100)+SIN($E100)*COS(BP$12))/SIN($E100)*BP$9)</f>
        <v>12.0073145315859</v>
      </c>
      <c r="FC100" s="0" t="n">
        <f aca="false">IF(BQ$9=0,0,(SIN(BQ$12)*COS($E100)+SIN($E100)*COS(BQ$12))/SIN($E100)*BQ$9)</f>
        <v>11.9335862763848</v>
      </c>
      <c r="FD100" s="0" t="n">
        <f aca="false">IF(BR$9=0,0,(SIN(BR$12)*COS($E100)+SIN($E100)*COS(BR$12))/SIN($E100)*BR$9)</f>
        <v>11.8378947078112</v>
      </c>
      <c r="FE100" s="0" t="n">
        <f aca="false">IF(BS$9=0,0,(SIN(BS$12)*COS($E100)+SIN($E100)*COS(BS$12))/SIN($E100)*BS$9)</f>
        <v>11.7200944581579</v>
      </c>
      <c r="FF100" s="0" t="n">
        <f aca="false">IF(BT$9=0,0,(SIN(BT$12)*COS($E100)+SIN($E100)*COS(BT$12))/SIN($E100)*BT$9)</f>
        <v>11.5800525303506</v>
      </c>
      <c r="FG100" s="0" t="n">
        <f aca="false">IF(BU$9=0,0,(SIN(BU$12)*COS($E100)+SIN($E100)*COS(BU$12))/SIN($E100)*BU$9)</f>
        <v>11.4176483899035</v>
      </c>
      <c r="FH100" s="0" t="n">
        <f aca="false">IF(BV$9=0,0,(SIN(BV$12)*COS($E100)+SIN($E100)*COS(BV$12))/SIN($E100)*BV$9)</f>
        <v>11.3141709647603</v>
      </c>
      <c r="FI100" s="0" t="n">
        <f aca="false">IF(BW$9=0,0,(SIN(BW$12)*COS($E100)+SIN($E100)*COS(BW$12))/SIN($E100)*BW$9)</f>
        <v>11.1817218776411</v>
      </c>
      <c r="FJ100" s="0" t="n">
        <f aca="false">IF(BX$9=0,0,(SIN(BX$12)*COS($E100)+SIN($E100)*COS(BX$12))/SIN($E100)*BX$9)</f>
        <v>11.0201470222394</v>
      </c>
      <c r="FK100" s="0" t="n">
        <f aca="false">IF(BY$9=0,0,(SIN(BY$12)*COS($E100)+SIN($E100)*COS(BY$12))/SIN($E100)*BY$9)</f>
        <v>10.829308998712</v>
      </c>
      <c r="FL100" s="0" t="n">
        <f aca="false">IF(BZ$9=0,0,(SIN(BZ$12)*COS($E100)+SIN($E100)*COS(BZ$12))/SIN($E100)*BZ$9)</f>
        <v>10.6090872123776</v>
      </c>
      <c r="FM100" s="0" t="n">
        <f aca="false">IF(CA$9=0,0,(SIN(CA$12)*COS($E100)+SIN($E100)*COS(CA$12))/SIN($E100)*CA$9)</f>
        <v>10.4571079456936</v>
      </c>
      <c r="FN100" s="0" t="n">
        <f aca="false">IF(CB$9=0,0,(SIN(CB$12)*COS($E100)+SIN($E100)*COS(CB$12))/SIN($E100)*CB$9)</f>
        <v>10.265617750214</v>
      </c>
      <c r="FO100" s="0" t="n">
        <f aca="false">IF(CC$9=0,0,(SIN(CC$12)*COS($E100)+SIN($E100)*COS(CC$12))/SIN($E100)*CC$9)</f>
        <v>10.0344621952371</v>
      </c>
      <c r="FP100" s="0" t="n">
        <f aca="false">IF(CD$9=0,0,(SIN(CD$12)*COS($E100)+SIN($E100)*COS(CD$12))/SIN($E100)*CD$9)</f>
        <v>9.76351006245061</v>
      </c>
      <c r="FQ100" s="0" t="n">
        <f aca="false">IF(CE$9=0,0,(SIN(CE$12)*COS($E100)+SIN($E100)*COS(CE$12))/SIN($E100)*CE$9)</f>
        <v>9.45265344731997</v>
      </c>
      <c r="FR100" s="0" t="n">
        <f aca="false">IF(CF$9=0,0,(SIN(CF$12)*COS($E100)+SIN($E100)*COS(CF$12))/SIN($E100)*CF$9)</f>
        <v>9.24704946459423</v>
      </c>
      <c r="FS100" s="0" t="n">
        <f aca="false">IF(CG$9=0,0,(SIN(CG$12)*COS($E100)+SIN($E100)*COS(CG$12))/SIN($E100)*CG$9)</f>
        <v>8.98101806186452</v>
      </c>
      <c r="FT100" s="0" t="n">
        <f aca="false">IF(CH$9=0,0,(SIN(CH$12)*COS($E100)+SIN($E100)*COS(CH$12))/SIN($E100)*CH$9)</f>
        <v>8.65439836366792</v>
      </c>
      <c r="FU100" s="0" t="n">
        <f aca="false">IF(CI$9=0,0,(SIN(CI$12)*COS($E100)+SIN($E100)*COS(CI$12))/SIN($E100)*CI$9)</f>
        <v>8.2670655727827</v>
      </c>
      <c r="FV100" s="0" t="n">
        <f aca="false">IF(CJ$9=0,0,(SIN(CJ$12)*COS($E100)+SIN($E100)*COS(CJ$12))/SIN($E100)*CJ$9)</f>
        <v>7.81893107656328</v>
      </c>
      <c r="FW100" s="0" t="n">
        <f aca="false">IF(CK$9=0,0,(SIN(CK$12)*COS($E100)+SIN($E100)*COS(CK$12))/SIN($E100)*CK$9)</f>
        <v>7.5134313012737</v>
      </c>
      <c r="FX100" s="0" t="n">
        <f aca="false">IF(CL$9=0,0,(SIN(CL$12)*COS($E100)+SIN($E100)*COS(CL$12))/SIN($E100)*CL$9)</f>
        <v>7.10215458964556</v>
      </c>
      <c r="FY100" s="0" t="n">
        <f aca="false">IF(CM$9=0,0,(SIN(CM$12)*COS($E100)+SIN($E100)*COS(CM$12))/SIN($E100)*CM$9)</f>
        <v>6.58495592110555</v>
      </c>
      <c r="FZ100" s="0" t="n">
        <f aca="false">IF(CN$9=0,0,(SIN(CN$12)*COS($E100)+SIN($E100)*COS(CN$12))/SIN($E100)*CN$9)</f>
        <v>5.96175414580068</v>
      </c>
      <c r="GA100" s="0" t="n">
        <f aca="false">IF(CO$9=0,0,(SIN(CO$12)*COS($E100)+SIN($E100)*COS(CO$12))/SIN($E100)*CO$9)</f>
        <v>5.23253208202559</v>
      </c>
      <c r="GB100" s="0" t="n">
        <f aca="false">IF(CP$9=0,0,(SIN(CP$12)*COS($E100)+SIN($E100)*COS(CP$12))/SIN($E100)*CP$9)</f>
        <v>0</v>
      </c>
      <c r="GC100" s="0" t="n">
        <f aca="false">IF(CQ$9=0,0,(SIN(CQ$12)*COS($E100)+SIN($E100)*COS(CQ$12))/SIN($E100)*CQ$9)</f>
        <v>0</v>
      </c>
    </row>
    <row r="101" customFormat="false" ht="12.8" hidden="true" customHeight="false" outlineLevel="0" collapsed="false">
      <c r="A101" s="0" t="n">
        <f aca="false">MAX($F101:$CQ101)</f>
        <v>48.3445789567404</v>
      </c>
      <c r="B101" s="91" t="n">
        <f aca="false">IF(ISNA(INDEX(vmg!$B$6:$B$151,MATCH($C101,vmg!$F$6:$F$151,0))),IF(ISNA(INDEX(vmg!$B$6:$B$151,MATCH($C101,vmg!$D$6:$D$151,0))),0,INDEX(vmg!$B$6:$B$151,MATCH($C101,vmg!$D$6:$D$151,0))),INDEX(vmg!$B$6:$B$151,MATCH($C101,vmg!$F$6:$F$151,0)))</f>
        <v>57.108</v>
      </c>
      <c r="C101" s="90" t="n">
        <f aca="false">MOD(Best +D101,360)</f>
        <v>170</v>
      </c>
      <c r="D101" s="90" t="n">
        <f aca="false">D100+1</f>
        <v>89</v>
      </c>
      <c r="E101" s="1" t="n">
        <f aca="false">D101*PI()/180</f>
        <v>1.55334303427495</v>
      </c>
      <c r="F101" s="12" t="n">
        <f aca="false">IF(OR(F191=0,CR101=0),0,F191*CR101/(F191+CR101))</f>
        <v>33.79999885756</v>
      </c>
      <c r="G101" s="12" t="n">
        <f aca="false">IF(OR(G191=0,CS101=0),0,G191*CS101/(G191+CS101))</f>
        <v>34.5369045982603</v>
      </c>
      <c r="H101" s="12" t="n">
        <f aca="false">IF(OR(H191=0,CT101=0),0,H191*CT101/(H191+CT101))</f>
        <v>35.2249298683086</v>
      </c>
      <c r="I101" s="12" t="n">
        <f aca="false">IF(OR(I191=0,CU101=0),0,I191*CU101/(I191+CU101))</f>
        <v>36.5175183279087</v>
      </c>
      <c r="J101" s="12" t="n">
        <f aca="false">IF(OR(J191=0,CV101=0),0,J191*CV101/(J191+CV101))</f>
        <v>37.726611321871</v>
      </c>
      <c r="K101" s="12" t="n">
        <f aca="false">IF(OR(K191=0,CW101=0),0,K191*CW101/(K191+CW101))</f>
        <v>38.8503894014562</v>
      </c>
      <c r="L101" s="12" t="n">
        <f aca="false">IF(OR(L191=0,CX101=0),0,L191*CX101/(L191+CX101))</f>
        <v>39.887696037944</v>
      </c>
      <c r="M101" s="12" t="n">
        <f aca="false">IF(OR(M191=0,CY101=0),0,M191*CY101/(M191+CY101))</f>
        <v>40.8380035910428</v>
      </c>
      <c r="N101" s="12" t="n">
        <f aca="false">IF(OR(N191=0,CZ101=0),0,N191*CZ101/(N191+CZ101))</f>
        <v>42.6586425753171</v>
      </c>
      <c r="O101" s="12" t="n">
        <f aca="false">IF(OR(O191=0,DA101=0),0,O191*DA101/(O191+DA101))</f>
        <v>44.3189343459151</v>
      </c>
      <c r="P101" s="12" t="n">
        <f aca="false">IF(OR(P191=0,DB101=0),0,P191*DB101/(P191+DB101))</f>
        <v>45.8188066733987</v>
      </c>
      <c r="Q101" s="12" t="n">
        <f aca="false">IF(OR(Q191=0,DC101=0),0,Q191*DC101/(Q191+DC101))</f>
        <v>47.1597395946756</v>
      </c>
      <c r="R101" s="12" t="n">
        <f aca="false">IF(OR(R191=0,DD101=0),0,R191*DD101/(R191+DD101))</f>
        <v>48.3445789567404</v>
      </c>
      <c r="S101" s="12" t="n">
        <f aca="false">IF(OR(S191=0,DE101=0),0,S191*DE101/(S191+DE101))</f>
        <v>45.667496996954</v>
      </c>
      <c r="T101" s="12" t="n">
        <f aca="false">IF(OR(T191=0,DF101=0),0,T191*DF101/(T191+DF101))</f>
        <v>43.0836555145453</v>
      </c>
      <c r="U101" s="12" t="n">
        <f aca="false">IF(OR(U191=0,DG101=0),0,U191*DG101/(U191+DG101))</f>
        <v>40.5828802532258</v>
      </c>
      <c r="V101" s="12" t="n">
        <f aca="false">IF(OR(V191=0,DH101=0),0,V191*DH101/(V191+DH101))</f>
        <v>38.1558417500537</v>
      </c>
      <c r="W101" s="12" t="n">
        <f aca="false">IF(OR(W191=0,DI101=0),0,W191*DI101/(W191+DI101))</f>
        <v>35.7939186949273</v>
      </c>
      <c r="X101" s="12" t="n">
        <f aca="false">IF(OR(X191=0,DJ101=0),0,X191*DJ101/(X191+DJ101))</f>
        <v>34.1769039853135</v>
      </c>
      <c r="Y101" s="12" t="n">
        <f aca="false">IF(OR(Y191=0,DK101=0),0,Y191*DK101/(Y191+DK101))</f>
        <v>32.6022231354345</v>
      </c>
      <c r="Z101" s="12" t="n">
        <f aca="false">IF(OR(Z191=0,DL101=0),0,Z191*DL101/(Z191+DL101))</f>
        <v>31.0666539743615</v>
      </c>
      <c r="AA101" s="12" t="n">
        <f aca="false">IF(OR(AA191=0,DM101=0),0,AA191*DM101/(AA191+DM101))</f>
        <v>29.5672037001166</v>
      </c>
      <c r="AB101" s="12" t="n">
        <f aca="false">IF(OR(AB191=0,DN101=0),0,AB191*DN101/(AB191+DN101))</f>
        <v>28.1010832977114</v>
      </c>
      <c r="AC101" s="12" t="n">
        <f aca="false">IF(OR(AC191=0,DO101=0),0,AC191*DO101/(AC191+DO101))</f>
        <v>27.0234751803048</v>
      </c>
      <c r="AD101" s="12" t="n">
        <f aca="false">IF(OR(AD191=0,DP101=0),0,AD191*DP101/(AD191+DP101))</f>
        <v>25.9688260641301</v>
      </c>
      <c r="AE101" s="12" t="n">
        <f aca="false">IF(OR(AE191=0,DQ101=0),0,AE191*DQ101/(AE191+DQ101))</f>
        <v>24.9359720578309</v>
      </c>
      <c r="AF101" s="12" t="n">
        <f aca="false">IF(OR(AF191=0,DR101=0),0,AF191*DR101/(AF191+DR101))</f>
        <v>23.9238295348109</v>
      </c>
      <c r="AG101" s="12" t="n">
        <f aca="false">IF(OR(AG191=0,DS101=0),0,AG191*DS101/(AG191+DS101))</f>
        <v>22.9313892067908</v>
      </c>
      <c r="AH101" s="12" t="n">
        <f aca="false">IF(OR(AH191=0,DT101=0),0,AH191*DT101/(AH191+DT101))</f>
        <v>22.127370248601</v>
      </c>
      <c r="AI101" s="12" t="n">
        <f aca="false">IF(OR(AI191=0,DU101=0),0,AI191*DU101/(AI191+DU101))</f>
        <v>21.3380222064705</v>
      </c>
      <c r="AJ101" s="12" t="n">
        <f aca="false">IF(OR(AJ191=0,DV101=0),0,AJ191*DV101/(AJ191+DV101))</f>
        <v>20.5628470575007</v>
      </c>
      <c r="AK101" s="12" t="n">
        <f aca="false">IF(OR(AK191=0,DW101=0),0,AK191*DW101/(AK191+DW101))</f>
        <v>19.801383150968</v>
      </c>
      <c r="AL101" s="12" t="n">
        <f aca="false">IF(OR(AL191=0,DX101=0),0,AL191*DX101/(AL191+DX101))</f>
        <v>19.0532034103333</v>
      </c>
      <c r="AM101" s="12" t="n">
        <f aca="false">IF(OR(AM191=0,DY101=0),0,AM191*DY101/(AM191+DY101))</f>
        <v>18.4246962653347</v>
      </c>
      <c r="AN101" s="12" t="n">
        <f aca="false">IF(OR(AN191=0,DZ101=0),0,AN191*DZ101/(AN191+DZ101))</f>
        <v>17.806320899649</v>
      </c>
      <c r="AO101" s="12" t="n">
        <f aca="false">IF(OR(AO191=0,EA101=0),0,AO191*EA101/(AO191+EA101))</f>
        <v>17.1978658878392</v>
      </c>
      <c r="AP101" s="12" t="n">
        <f aca="false">IF(OR(AP191=0,EB101=0),0,AP191*EB101/(AP191+EB101))</f>
        <v>16.5991381116155</v>
      </c>
      <c r="AQ101" s="12" t="n">
        <f aca="false">IF(OR(AQ191=0,EC101=0),0,AQ191*EC101/(AQ191+EC101))</f>
        <v>16.0099621875212</v>
      </c>
      <c r="AR101" s="12" t="n">
        <f aca="false">IF(OR(AR191=0,ED101=0),0,AR191*ED101/(AR191+ED101))</f>
        <v>15.5301423708757</v>
      </c>
      <c r="AS101" s="12" t="n">
        <f aca="false">IF(OR(AS191=0,EE101=0),0,AS191*EE101/(AS191+EE101))</f>
        <v>15.0568064269581</v>
      </c>
      <c r="AT101" s="12" t="n">
        <f aca="false">IF(OR(AT191=0,EF101=0),0,AT191*EF101/(AT191+EF101))</f>
        <v>14.5898910654651</v>
      </c>
      <c r="AU101" s="12" t="n">
        <f aca="false">IF(OR(AU191=0,EG101=0),0,AU191*EG101/(AU191+EG101))</f>
        <v>14.1293404729773</v>
      </c>
      <c r="AV101" s="12" t="n">
        <f aca="false">IF(OR(AV191=0,EH101=0),0,AV191*EH101/(AV191+EH101))</f>
        <v>13.6751061820249</v>
      </c>
      <c r="AW101" s="12" t="n">
        <f aca="false">IF(OR(AW191=0,EI101=0),0,AW191*EI101/(AW191+EI101))</f>
        <v>13.251100337745</v>
      </c>
      <c r="AX101" s="12" t="n">
        <f aca="false">IF(OR(AX191=0,EJ101=0),0,AX191*EJ101/(AX191+EJ101))</f>
        <v>12.8325407212937</v>
      </c>
      <c r="AY101" s="12" t="n">
        <f aca="false">IF(OR(AY191=0,EK101=0),0,AY191*EK101/(AY191+EK101))</f>
        <v>12.4194074768182</v>
      </c>
      <c r="AZ101" s="12" t="n">
        <f aca="false">IF(OR(AZ191=0,EL101=0),0,AZ191*EL101/(AZ191+EL101))</f>
        <v>12.0116859537348</v>
      </c>
      <c r="BA101" s="12" t="n">
        <f aca="false">IF(OR(BA191=0,EM101=0),0,BA191*EM101/(BA191+EM101))</f>
        <v>11.6093666594941</v>
      </c>
      <c r="BB101" s="12" t="n">
        <f aca="false">IF(OR(BB191=0,EN101=0),0,BB191*EN101/(BB191+EN101))</f>
        <v>11.2528660233651</v>
      </c>
      <c r="BC101" s="12" t="n">
        <f aca="false">IF(OR(BC191=0,EO101=0),0,BC191*EO101/(BC191+EO101))</f>
        <v>10.9002038314539</v>
      </c>
      <c r="BD101" s="12" t="n">
        <f aca="false">IF(OR(BD191=0,EP101=0),0,BD191*EP101/(BD191+EP101))</f>
        <v>10.5513890008946</v>
      </c>
      <c r="BE101" s="12" t="n">
        <f aca="false">IF(OR(BE191=0,EQ101=0),0,BE191*EQ101/(BE191+EQ101))</f>
        <v>10.2064328634944</v>
      </c>
      <c r="BF101" s="12" t="n">
        <f aca="false">IF(OR(BF191=0,ER101=0),0,BF191*ER101/(BF191+ER101))</f>
        <v>9.86534916781708</v>
      </c>
      <c r="BG101" s="12" t="n">
        <f aca="false">IF(OR(BG191=0,ES101=0),0,BG191*ES101/(BG191+ES101))</f>
        <v>9.73558945418189</v>
      </c>
      <c r="BH101" s="12" t="n">
        <f aca="false">IF(OR(BH191=0,ET101=0),0,BH191*ET101/(BH191+ET101))</f>
        <v>9.59790709239498</v>
      </c>
      <c r="BI101" s="12" t="n">
        <f aca="false">IF(OR(BI191=0,EU101=0),0,BI191*EU101/(BI191+EU101))</f>
        <v>9.45242914156586</v>
      </c>
      <c r="BJ101" s="12" t="n">
        <f aca="false">IF(OR(BJ191=0,EV101=0),0,BJ191*EV101/(BJ191+EV101))</f>
        <v>9.29928313612719</v>
      </c>
      <c r="BK101" s="12" t="n">
        <f aca="false">IF(OR(BK191=0,EW101=0),0,BK191*EW101/(BK191+EW101))</f>
        <v>9.13859676491888</v>
      </c>
      <c r="BL101" s="12" t="n">
        <f aca="false">IF(OR(BL191=0,EX101=0),0,BL191*EX101/(BL191+EX101))</f>
        <v>9.03252756115398</v>
      </c>
      <c r="BM101" s="12" t="n">
        <f aca="false">IF(OR(BM191=0,EY101=0),0,BM191*EY101/(BM191+EY101))</f>
        <v>8.9141076242328</v>
      </c>
      <c r="BN101" s="12" t="n">
        <f aca="false">IF(OR(BN191=0,EZ101=0),0,BN191*EZ101/(BN191+EZ101))</f>
        <v>8.7835995229322</v>
      </c>
      <c r="BO101" s="12" t="n">
        <f aca="false">IF(OR(BO191=0,FA101=0),0,BO191*FA101/(BO191+FA101))</f>
        <v>8.64126516735895</v>
      </c>
      <c r="BP101" s="12" t="n">
        <f aca="false">IF(OR(BP191=0,FB101=0),0,BP191*FB101/(BP191+FB101))</f>
        <v>8.48736505509085</v>
      </c>
      <c r="BQ101" s="12" t="n">
        <f aca="false">IF(OR(BQ191=0,FC101=0),0,BQ191*FC101/(BQ191+FC101))</f>
        <v>8.34670321063923</v>
      </c>
      <c r="BR101" s="12" t="n">
        <f aca="false">IF(OR(BR191=0,FD101=0),0,BR191*FD101/(BR191+FD101))</f>
        <v>8.19255732553251</v>
      </c>
      <c r="BS101" s="12" t="n">
        <f aca="false">IF(OR(BS191=0,FE101=0),0,BS191*FE101/(BS191+FE101))</f>
        <v>8.02526950247903</v>
      </c>
      <c r="BT101" s="12" t="n">
        <f aca="false">IF(OR(BT191=0,FF101=0),0,BT191*FF101/(BT191+FF101))</f>
        <v>7.84517645650888</v>
      </c>
      <c r="BU101" s="12" t="n">
        <f aca="false">IF(OR(BU191=0,FG101=0),0,BU191*FG101/(BU191+FG101))</f>
        <v>7.65260879772317</v>
      </c>
      <c r="BV101" s="12" t="n">
        <f aca="false">IF(OR(BV191=0,FH101=0),0,BV191*FH101/(BV191+FH101))</f>
        <v>7.4850748422764</v>
      </c>
      <c r="BW101" s="12" t="n">
        <f aca="false">IF(OR(BW191=0,FI101=0),0,BW191*FI101/(BW191+FI101))</f>
        <v>7.30122823957523</v>
      </c>
      <c r="BX101" s="12" t="n">
        <f aca="false">IF(OR(BX191=0,FJ101=0),0,BX191*FJ101/(BX191+FJ101))</f>
        <v>7.10158648154465</v>
      </c>
      <c r="BY101" s="12" t="n">
        <f aca="false">IF(OR(BY191=0,FK101=0),0,BY191*FK101/(BY191+FK101))</f>
        <v>6.88665166060756</v>
      </c>
      <c r="BZ101" s="12" t="n">
        <f aca="false">IF(OR(BZ191=0,FL101=0),0,BZ191*FL101/(BZ191+FL101))</f>
        <v>6.65690987081159</v>
      </c>
      <c r="CA101" s="12" t="n">
        <f aca="false">IF(OR(CA191=0,FM101=0),0,CA191*FM101/(CA191+FM101))</f>
        <v>6.45217636346101</v>
      </c>
      <c r="CB101" s="12" t="n">
        <f aca="false">IF(OR(CB191=0,FN101=0),0,CB191*FN101/(CB191+FN101))</f>
        <v>6.22753256019314</v>
      </c>
      <c r="CC101" s="12" t="n">
        <f aca="false">IF(OR(CC191=0,FO101=0),0,CC191*FO101/(CC191+FO101))</f>
        <v>5.98377841438976</v>
      </c>
      <c r="CD101" s="12" t="n">
        <f aca="false">IF(OR(CD191=0,FP101=0),0,CD191*FP101/(CD191+FP101))</f>
        <v>5.7216767682416</v>
      </c>
      <c r="CE101" s="12" t="n">
        <f aca="false">IF(OR(CE191=0,FQ101=0),0,CE191*FQ101/(CE191+FQ101))</f>
        <v>5.44195368626393</v>
      </c>
      <c r="CF101" s="12" t="n">
        <f aca="false">IF(OR(CF191=0,FR101=0),0,CF191*FR101/(CF191+FR101))</f>
        <v>5.19492797065519</v>
      </c>
      <c r="CG101" s="12" t="n">
        <f aca="false">IF(OR(CG191=0,FS101=0),0,CG191*FS101/(CG191+FS101))</f>
        <v>4.92124296609199</v>
      </c>
      <c r="CH101" s="12" t="n">
        <f aca="false">IF(OR(CH191=0,FT101=0),0,CH191*FT101/(CH191+FT101))</f>
        <v>4.62237192993759</v>
      </c>
      <c r="CI101" s="12" t="n">
        <f aca="false">IF(OR(CI191=0,FU101=0),0,CI191*FU101/(CI191+FU101))</f>
        <v>4.29968381847157</v>
      </c>
      <c r="CJ101" s="12" t="n">
        <f aca="false">IF(OR(CJ191=0,FV101=0),0,CJ191*FV101/(CJ191+FV101))</f>
        <v>3.95444890265908</v>
      </c>
      <c r="CK101" s="12" t="n">
        <f aca="false">IF(OR(CK191=0,FW101=0),0,CK191*FW101/(CK191+FW101))</f>
        <v>3.64229091630729</v>
      </c>
      <c r="CL101" s="12" t="n">
        <f aca="false">IF(OR(CL191=0,FX101=0),0,CL191*FX101/(CL191+FX101))</f>
        <v>3.2920210054416</v>
      </c>
      <c r="CM101" s="12" t="n">
        <f aca="false">IF(OR(CM191=0,FY101=0),0,CM191*FY101/(CM191+FY101))</f>
        <v>2.90681872024186</v>
      </c>
      <c r="CN101" s="12" t="n">
        <f aca="false">IF(OR(CN191=0,FZ101=0),0,CN191*FZ101/(CN191+FZ101))</f>
        <v>2.48950869684962</v>
      </c>
      <c r="CO101" s="12" t="n">
        <f aca="false">IF(OR(CO191=0,GA101=0),0,CO191*GA101/(CO191+GA101))</f>
        <v>2.04260073724937</v>
      </c>
      <c r="CP101" s="12" t="n">
        <f aca="false">IF(OR(CP191=0,GB101=0),0,CP191*GB101/(CP191+GB101))</f>
        <v>0</v>
      </c>
      <c r="CQ101" s="12" t="n">
        <f aca="false">IF(OR(CQ191=0,GC101=0),0,CQ191*GC101/(CQ191+GC101))</f>
        <v>0</v>
      </c>
      <c r="CR101" s="0" t="n">
        <f aca="false">IF(F$9=0,0,(SIN(F$12)*COS($E101)+SIN($E101)*COS(F$12))/SIN($E101)*F$9)</f>
        <v>33.8</v>
      </c>
      <c r="CS101" s="0" t="n">
        <f aca="false">IF(G$9=0,0,(SIN(G$12)*COS($E101)+SIN($E101)*COS(G$12))/SIN($E101)*G$9)</f>
        <v>34.9053162487324</v>
      </c>
      <c r="CT101" s="0" t="n">
        <f aca="false">IF(H$9=0,0,(SIN(H$12)*COS($E101)+SIN($E101)*COS(H$12))/SIN($E101)*H$9)</f>
        <v>36</v>
      </c>
      <c r="CU101" s="0" t="n">
        <f aca="false">IF(I$9=0,0,(SIN(I$12)*COS($E101)+SIN($E101)*COS(I$12))/SIN($E101)*I$9)</f>
        <v>37.7827277537635</v>
      </c>
      <c r="CV101" s="0" t="n">
        <f aca="false">IF(J$9=0,0,(SIN(J$12)*COS($E101)+SIN($E101)*COS(J$12))/SIN($E101)*J$9)</f>
        <v>39.5517534999124</v>
      </c>
      <c r="CW101" s="0" t="n">
        <f aca="false">IF(K$9=0,0,(SIN(K$12)*COS($E101)+SIN($E101)*COS(K$12))/SIN($E101)*K$9)</f>
        <v>41.3054426997473</v>
      </c>
      <c r="CX101" s="0" t="n">
        <f aca="false">IF(L$9=0,0,(SIN(L$12)*COS($E101)+SIN($E101)*COS(L$12))/SIN($E101)*L$9)</f>
        <v>43.042166487999</v>
      </c>
      <c r="CY101" s="0" t="n">
        <f aca="false">IF(M$9=0,0,(SIN(M$12)*COS($E101)+SIN($E101)*COS(M$12))/SIN($E101)*M$9)</f>
        <v>44.7603025024448</v>
      </c>
      <c r="CZ101" s="0" t="n">
        <f aca="false">IF(N$9=0,0,(SIN(N$12)*COS($E101)+SIN($E101)*COS(N$12))/SIN($E101)*N$9)</f>
        <v>47.6494725242443</v>
      </c>
      <c r="DA101" s="0" t="n">
        <f aca="false">IF(O$9=0,0,(SIN(O$12)*COS($E101)+SIN($E101)*COS(O$12))/SIN($E101)*O$9)</f>
        <v>50.5113646313108</v>
      </c>
      <c r="DB101" s="0" t="n">
        <f aca="false">IF(P$9=0,0,(SIN(P$12)*COS($E101)+SIN($E101)*COS(P$12))/SIN($E101)*P$9)</f>
        <v>53.3432948343148</v>
      </c>
      <c r="DC101" s="0" t="n">
        <f aca="false">IF(Q$9=0,0,(SIN(Q$12)*COS($E101)+SIN($E101)*COS(Q$12))/SIN($E101)*Q$9)</f>
        <v>56.1425927104985</v>
      </c>
      <c r="DD101" s="0" t="n">
        <f aca="false">IF(R$9=0,0,(SIN(R$12)*COS($E101)+SIN($E101)*COS(R$12))/SIN($E101)*R$9)</f>
        <v>58.906602767782</v>
      </c>
      <c r="DE101" s="0" t="n">
        <f aca="false">IF(S$9=0,0,(SIN(S$12)*COS($E101)+SIN($E101)*COS(S$12))/SIN($E101)*S$9)</f>
        <v>55.9585655225442</v>
      </c>
      <c r="DF101" s="0" t="n">
        <f aca="false">IF(T$9=0,0,(SIN(T$12)*COS($E101)+SIN($E101)*COS(T$12))/SIN($E101)*T$9)</f>
        <v>53.0138057837158</v>
      </c>
      <c r="DG101" s="0" t="n">
        <f aca="false">IF(U$9=0,0,(SIN(U$12)*COS($E101)+SIN($E101)*COS(U$12))/SIN($E101)*U$9)</f>
        <v>50.0748861235412</v>
      </c>
      <c r="DH101" s="0" t="n">
        <f aca="false">IF(V$9=0,0,(SIN(V$12)*COS($E101)+SIN($E101)*COS(V$12))/SIN($E101)*V$9)</f>
        <v>47.1443606373805</v>
      </c>
      <c r="DI101" s="0" t="n">
        <f aca="false">IF(W$9=0,0,(SIN(W$12)*COS($E101)+SIN($E101)*COS(W$12))/SIN($E101)*W$9)</f>
        <v>44.2247736603987</v>
      </c>
      <c r="DJ101" s="0" t="n">
        <f aca="false">IF(X$9=0,0,(SIN(X$12)*COS($E101)+SIN($E101)*COS(X$12))/SIN($E101)*X$9)</f>
        <v>42.370753960218</v>
      </c>
      <c r="DK101" s="0" t="n">
        <f aca="false">IF(Y$9=0,0,(SIN(Y$12)*COS($E101)+SIN($E101)*COS(Y$12))/SIN($E101)*Y$9)</f>
        <v>40.5211791660293</v>
      </c>
      <c r="DL101" s="0" t="n">
        <f aca="false">IF(Z$9=0,0,(SIN(Z$12)*COS($E101)+SIN($E101)*COS(Z$12))/SIN($E101)*Z$9)</f>
        <v>38.6776005279117</v>
      </c>
      <c r="DM101" s="0" t="n">
        <f aca="false">IF(AA$9=0,0,(SIN(AA$12)*COS($E101)+SIN($E101)*COS(AA$12))/SIN($E101)*AA$9)</f>
        <v>36.8415618831286</v>
      </c>
      <c r="DN101" s="0" t="n">
        <f aca="false">IF(AB$9=0,0,(SIN(AB$12)*COS($E101)+SIN($E101)*COS(AB$12))/SIN($E101)*AB$9)</f>
        <v>35.0145988866526</v>
      </c>
      <c r="DO101" s="0" t="n">
        <f aca="false">IF(AC$9=0,0,(SIN(AC$12)*COS($E101)+SIN($E101)*COS(AC$12))/SIN($E101)*AC$9)</f>
        <v>33.754633300377</v>
      </c>
      <c r="DP101" s="0" t="n">
        <f aca="false">IF(AD$9=0,0,(SIN(AD$12)*COS($E101)+SIN($E101)*COS(AD$12))/SIN($E101)*AD$9)</f>
        <v>32.498771047113</v>
      </c>
      <c r="DQ101" s="0" t="n">
        <f aca="false">IF(AE$9=0,0,(SIN(AE$12)*COS($E101)+SIN($E101)*COS(AE$12))/SIN($E101)*AE$9)</f>
        <v>31.2480138752434</v>
      </c>
      <c r="DR101" s="0" t="n">
        <f aca="false">IF(AF$9=0,0,(SIN(AF$12)*COS($E101)+SIN($E101)*COS(AF$12))/SIN($E101)*AF$9)</f>
        <v>30.0033574075709</v>
      </c>
      <c r="DS101" s="0" t="n">
        <f aca="false">IF(AG$9=0,0,(SIN(AG$12)*COS($E101)+SIN($E101)*COS(AG$12))/SIN($E101)*AG$9)</f>
        <v>28.7657906508197</v>
      </c>
      <c r="DT101" s="0" t="n">
        <f aca="false">IF(AH$9=0,0,(SIN(AH$12)*COS($E101)+SIN($E101)*COS(AH$12))/SIN($E101)*AH$9)</f>
        <v>27.8036381834424</v>
      </c>
      <c r="DU101" s="0" t="n">
        <f aca="false">IF(AI$9=0,0,(SIN(AI$12)*COS($E101)+SIN($E101)*COS(AI$12))/SIN($E101)*AI$9)</f>
        <v>26.8456955523741</v>
      </c>
      <c r="DV101" s="0" t="n">
        <f aca="false">IF(AJ$9=0,0,(SIN(AJ$12)*COS($E101)+SIN($E101)*COS(AJ$12))/SIN($E101)*AJ$9)</f>
        <v>25.8926869129571</v>
      </c>
      <c r="DW101" s="0" t="n">
        <f aca="false">IF(AK$9=0,0,(SIN(AK$12)*COS($E101)+SIN($E101)*COS(AK$12))/SIN($E101)*AK$9)</f>
        <v>24.945330923717</v>
      </c>
      <c r="DX101" s="0" t="n">
        <f aca="false">IF(AL$9=0,0,(SIN(AL$12)*COS($E101)+SIN($E101)*COS(AL$12))/SIN($E101)*AL$9)</f>
        <v>24.0043403969693</v>
      </c>
      <c r="DY101" s="0" t="n">
        <f aca="false">IF(AM$9=0,0,(SIN(AM$12)*COS($E101)+SIN($E101)*COS(AM$12))/SIN($E101)*AM$9)</f>
        <v>23.2400574079951</v>
      </c>
      <c r="DZ101" s="0" t="n">
        <f aca="false">IF(AN$9=0,0,(SIN(AN$12)*COS($E101)+SIN($E101)*COS(AN$12))/SIN($E101)*AN$9)</f>
        <v>22.4797950025996</v>
      </c>
      <c r="EA101" s="0" t="n">
        <f aca="false">IF(AO$9=0,0,(SIN(AO$12)*COS($E101)+SIN($E101)*COS(AO$12))/SIN($E101)*AO$9)</f>
        <v>21.7240930855421</v>
      </c>
      <c r="EB101" s="0" t="n">
        <f aca="false">IF(AP$9=0,0,(SIN(AP$12)*COS($E101)+SIN($E101)*COS(AP$12))/SIN($E101)*AP$9)</f>
        <v>20.9734866974096</v>
      </c>
      <c r="EC101" s="0" t="n">
        <f aca="false">IF(AQ$9=0,0,(SIN(AQ$12)*COS($E101)+SIN($E101)*COS(AQ$12))/SIN($E101)*AQ$9)</f>
        <v>20.2285057587798</v>
      </c>
      <c r="ED101" s="0" t="n">
        <f aca="false">IF(AR$9=0,0,(SIN(AR$12)*COS($E101)+SIN($E101)*COS(AR$12))/SIN($E101)*AR$9)</f>
        <v>19.6494262499555</v>
      </c>
      <c r="EE101" s="0" t="n">
        <f aca="false">IF(AS$9=0,0,(SIN(AS$12)*COS($E101)+SIN($E101)*COS(AS$12))/SIN($E101)*AS$9)</f>
        <v>19.0727651117903</v>
      </c>
      <c r="EF101" s="0" t="n">
        <f aca="false">IF(AT$9=0,0,(SIN(AT$12)*COS($E101)+SIN($E101)*COS(AT$12))/SIN($E101)*AT$9)</f>
        <v>18.4988913534305</v>
      </c>
      <c r="EG101" s="0" t="n">
        <f aca="false">IF(AU$9=0,0,(SIN(AU$12)*COS($E101)+SIN($E101)*COS(AU$12))/SIN($E101)*AU$9)</f>
        <v>17.9281705161908</v>
      </c>
      <c r="EH101" s="0" t="n">
        <f aca="false">IF(AV$9=0,0,(SIN(AV$12)*COS($E101)+SIN($E101)*COS(AV$12))/SIN($E101)*AV$9)</f>
        <v>17.3609645041075</v>
      </c>
      <c r="EI101" s="0" t="n">
        <f aca="false">IF(AW$9=0,0,(SIN(AW$12)*COS($E101)+SIN($E101)*COS(AW$12))/SIN($E101)*AW$9)</f>
        <v>16.8362808338333</v>
      </c>
      <c r="EJ101" s="0" t="n">
        <f aca="false">IF(AX$9=0,0,(SIN(AX$12)*COS($E101)+SIN($E101)*COS(AX$12))/SIN($E101)*AX$9)</f>
        <v>16.3145977531734</v>
      </c>
      <c r="EK101" s="0" t="n">
        <f aca="false">IF(AY$9=0,0,(SIN(AY$12)*COS($E101)+SIN($E101)*COS(AY$12))/SIN($E101)*AY$9)</f>
        <v>15.7962304986512</v>
      </c>
      <c r="EL101" s="0" t="n">
        <f aca="false">IF(AZ$9=0,0,(SIN(AZ$12)*COS($E101)+SIN($E101)*COS(AZ$12))/SIN($E101)*AZ$9)</f>
        <v>15.2814907729413</v>
      </c>
      <c r="EM101" s="0" t="n">
        <f aca="false">IF(BA$9=0,0,(SIN(BA$12)*COS($E101)+SIN($E101)*COS(BA$12))/SIN($E101)*BA$9)</f>
        <v>14.7706866030714</v>
      </c>
      <c r="EN101" s="0" t="n">
        <f aca="false">IF(BB$9=0,0,(SIN(BB$12)*COS($E101)+SIN($E101)*COS(BB$12))/SIN($E101)*BB$9)</f>
        <v>14.3296040162917</v>
      </c>
      <c r="EO101" s="0" t="n">
        <f aca="false">IF(BC$9=0,0,(SIN(BC$12)*COS($E101)+SIN($E101)*COS(BC$12))/SIN($E101)*BC$9)</f>
        <v>13.8905904697937</v>
      </c>
      <c r="EP101" s="0" t="n">
        <f aca="false">IF(BD$9=0,0,(SIN(BD$12)*COS($E101)+SIN($E101)*COS(BD$12))/SIN($E101)*BD$9)</f>
        <v>13.4538834220319</v>
      </c>
      <c r="EQ101" s="0" t="n">
        <f aca="false">IF(BE$9=0,0,(SIN(BE$12)*COS($E101)+SIN($E101)*COS(BE$12))/SIN($E101)*BE$9)</f>
        <v>13.0197176374304</v>
      </c>
      <c r="ER101" s="0" t="n">
        <f aca="false">IF(BF$9=0,0,(SIN(BF$12)*COS($E101)+SIN($E101)*COS(BF$12))/SIN($E101)*BF$9)</f>
        <v>12.58832508388</v>
      </c>
      <c r="ES101" s="0" t="n">
        <f aca="false">IF(BG$9=0,0,(SIN(BG$12)*COS($E101)+SIN($E101)*COS(BG$12))/SIN($E101)*BG$9)</f>
        <v>12.4998317340283</v>
      </c>
      <c r="ET101" s="0" t="n">
        <f aca="false">IF(BH$9=0,0,(SIN(BH$12)*COS($E101)+SIN($E101)*COS(BH$12))/SIN($E101)*BH$9)</f>
        <v>12.3992779470208</v>
      </c>
      <c r="EU101" s="0" t="n">
        <f aca="false">IF(BI$9=0,0,(SIN(BI$12)*COS($E101)+SIN($E101)*COS(BI$12))/SIN($E101)*BI$9)</f>
        <v>12.2865830790271</v>
      </c>
      <c r="EV101" s="0" t="n">
        <f aca="false">IF(BJ$9=0,0,(SIN(BJ$12)*COS($E101)+SIN($E101)*COS(BJ$12))/SIN($E101)*BJ$9)</f>
        <v>12.1616727323058</v>
      </c>
      <c r="EW101" s="0" t="n">
        <f aca="false">IF(BK$9=0,0,(SIN(BK$12)*COS($E101)+SIN($E101)*COS(BK$12))/SIN($E101)*BK$9)</f>
        <v>12.0244788109859</v>
      </c>
      <c r="EX101" s="0" t="n">
        <f aca="false">IF(BL$9=0,0,(SIN(BL$12)*COS($E101)+SIN($E101)*COS(BL$12))/SIN($E101)*BL$9)</f>
        <v>11.9838839739051</v>
      </c>
      <c r="EY101" s="0" t="n">
        <f aca="false">IF(BM$9=0,0,(SIN(BM$12)*COS($E101)+SIN($E101)*COS(BM$12))/SIN($E101)*BM$9)</f>
        <v>11.9249996804585</v>
      </c>
      <c r="EZ101" s="0" t="n">
        <f aca="false">IF(BN$9=0,0,(SIN(BN$12)*COS($E101)+SIN($E101)*COS(BN$12))/SIN($E101)*BN$9)</f>
        <v>11.8476801820086</v>
      </c>
      <c r="FA101" s="0" t="n">
        <f aca="false">IF(BO$9=0,0,(SIN(BO$12)*COS($E101)+SIN($E101)*COS(BO$12))/SIN($E101)*BO$9)</f>
        <v>11.751789854516</v>
      </c>
      <c r="FB101" s="0" t="n">
        <f aca="false">IF(BP$9=0,0,(SIN(BP$12)*COS($E101)+SIN($E101)*COS(BP$12))/SIN($E101)*BP$9)</f>
        <v>11.637203288339</v>
      </c>
      <c r="FC101" s="0" t="n">
        <f aca="false">IF(BQ$9=0,0,(SIN(BQ$12)*COS($E101)+SIN($E101)*COS(BQ$12))/SIN($E101)*BQ$9)</f>
        <v>11.5507596811798</v>
      </c>
      <c r="FD101" s="0" t="n">
        <f aca="false">IF(BR$9=0,0,(SIN(BR$12)*COS($E101)+SIN($E101)*COS(BR$12))/SIN($E101)*BR$9)</f>
        <v>11.4423033116531</v>
      </c>
      <c r="FE101" s="0" t="n">
        <f aca="false">IF(BS$9=0,0,(SIN(BS$12)*COS($E101)+SIN($E101)*COS(BS$12))/SIN($E101)*BS$9)</f>
        <v>11.3116984136161</v>
      </c>
      <c r="FF101" s="0" t="n">
        <f aca="false">IF(BT$9=0,0,(SIN(BT$12)*COS($E101)+SIN($E101)*COS(BT$12))/SIN($E101)*BT$9)</f>
        <v>11.1588216525412</v>
      </c>
      <c r="FG101" s="0" t="n">
        <f aca="false">IF(BU$9=0,0,(SIN(BU$12)*COS($E101)+SIN($E101)*COS(BU$12))/SIN($E101)*BU$9)</f>
        <v>10.9835622127718</v>
      </c>
      <c r="FH101" s="0" t="n">
        <f aca="false">IF(BV$9=0,0,(SIN(BV$12)*COS($E101)+SIN($E101)*COS(BV$12))/SIN($E101)*BV$9)</f>
        <v>10.8639800087781</v>
      </c>
      <c r="FI101" s="0" t="n">
        <f aca="false">IF(BW$9=0,0,(SIN(BW$12)*COS($E101)+SIN($E101)*COS(BW$12))/SIN($E101)*BW$9)</f>
        <v>10.715380576058</v>
      </c>
      <c r="FJ101" s="0" t="n">
        <f aca="false">IF(BX$9=0,0,(SIN(BX$12)*COS($E101)+SIN($E101)*COS(BX$12))/SIN($E101)*BX$9)</f>
        <v>10.5376226476013</v>
      </c>
      <c r="FK101" s="0" t="n">
        <f aca="false">IF(BY$9=0,0,(SIN(BY$12)*COS($E101)+SIN($E101)*COS(BY$12))/SIN($E101)*BY$9)</f>
        <v>10.3305817260695</v>
      </c>
      <c r="FL101" s="0" t="n">
        <f aca="false">IF(BZ$9=0,0,(SIN(BZ$12)*COS($E101)+SIN($E101)*COS(BZ$12))/SIN($E101)*BZ$9)</f>
        <v>10.0941501761359</v>
      </c>
      <c r="FM101" s="0" t="n">
        <f aca="false">IF(CA$9=0,0,(SIN(CA$12)*COS($E101)+SIN($E101)*COS(CA$12))/SIN($E101)*CA$9)</f>
        <v>9.92095652916854</v>
      </c>
      <c r="FN101" s="0" t="n">
        <f aca="false">IF(CB$9=0,0,(SIN(CB$12)*COS($E101)+SIN($E101)*COS(CB$12))/SIN($E101)*CB$9)</f>
        <v>9.7082192056028</v>
      </c>
      <c r="FO101" s="0" t="n">
        <f aca="false">IF(CC$9=0,0,(SIN(CC$12)*COS($E101)+SIN($E101)*COS(CC$12))/SIN($E101)*CC$9)</f>
        <v>9.4558014688871</v>
      </c>
      <c r="FP101" s="0" t="n">
        <f aca="false">IF(CD$9=0,0,(SIN(CD$12)*COS($E101)+SIN($E101)*COS(CD$12))/SIN($E101)*CD$9)</f>
        <v>9.16358985574923</v>
      </c>
      <c r="FQ101" s="0" t="n">
        <f aca="false">IF(CE$9=0,0,(SIN(CE$12)*COS($E101)+SIN($E101)*COS(CE$12))/SIN($E101)*CE$9)</f>
        <v>8.83149426874142</v>
      </c>
      <c r="FR101" s="0" t="n">
        <f aca="false">IF(CF$9=0,0,(SIN(CF$12)*COS($E101)+SIN($E101)*COS(CF$12))/SIN($E101)*CF$9)</f>
        <v>8.59443925066175</v>
      </c>
      <c r="FS101" s="0" t="n">
        <f aca="false">IF(CG$9=0,0,(SIN(CG$12)*COS($E101)+SIN($E101)*COS(CG$12))/SIN($E101)*CG$9)</f>
        <v>8.29694012779733</v>
      </c>
      <c r="FT101" s="0" t="n">
        <f aca="false">IF(CH$9=0,0,(SIN(CH$12)*COS($E101)+SIN($E101)*COS(CH$12))/SIN($E101)*CH$9)</f>
        <v>7.93886333500307</v>
      </c>
      <c r="FU101" s="0" t="n">
        <f aca="false">IF(CI$9=0,0,(SIN(CI$12)*COS($E101)+SIN($E101)*COS(CI$12))/SIN($E101)*CI$9)</f>
        <v>7.52011144237538</v>
      </c>
      <c r="FV101" s="0" t="n">
        <f aca="false">IF(CJ$9=0,0,(SIN(CJ$12)*COS($E101)+SIN($E101)*COS(CJ$12))/SIN($E101)*CJ$9)</f>
        <v>7.04062324783322</v>
      </c>
      <c r="FW101" s="0" t="n">
        <f aca="false">IF(CK$9=0,0,(SIN(CK$12)*COS($E101)+SIN($E101)*COS(CK$12))/SIN($E101)*CK$9)</f>
        <v>6.68132644446253</v>
      </c>
      <c r="FX101" s="0" t="n">
        <f aca="false">IF(CL$9=0,0,(SIN(CL$12)*COS($E101)+SIN($E101)*COS(CL$12))/SIN($E101)*CL$9)</f>
        <v>6.21628328371605</v>
      </c>
      <c r="FY101" s="0" t="n">
        <f aca="false">IF(CM$9=0,0,(SIN(CM$12)*COS($E101)+SIN($E101)*COS(CM$12))/SIN($E101)*CM$9)</f>
        <v>5.64539683773595</v>
      </c>
      <c r="FZ101" s="0" t="n">
        <f aca="false">IF(CN$9=0,0,(SIN(CN$12)*COS($E101)+SIN($E101)*COS(CN$12))/SIN($E101)*CN$9)</f>
        <v>4.96863408365378</v>
      </c>
      <c r="GA101" s="0" t="n">
        <f aca="false">IF(CO$9=0,0,(SIN(CO$12)*COS($E101)+SIN($E101)*COS(CO$12))/SIN($E101)*CO$9)</f>
        <v>4.18602597667945</v>
      </c>
      <c r="GB101" s="0" t="n">
        <f aca="false">IF(CP$9=0,0,(SIN(CP$12)*COS($E101)+SIN($E101)*COS(CP$12))/SIN($E101)*CP$9)</f>
        <v>0</v>
      </c>
      <c r="GC101" s="0" t="n">
        <f aca="false">IF(CQ$9=0,0,(SIN(CQ$12)*COS($E101)+SIN($E101)*COS(CQ$12))/SIN($E101)*CQ$9)</f>
        <v>0</v>
      </c>
    </row>
    <row r="102" customFormat="false" ht="12.8" hidden="true" customHeight="false" outlineLevel="0" collapsed="false">
      <c r="A102" s="0" t="n">
        <f aca="false">MAX($F102:$CQ102)</f>
        <v>46.8556952685819</v>
      </c>
      <c r="B102" s="91" t="n">
        <f aca="false">IF(ISNA(INDEX(vmg!$B$6:$B$151,MATCH($C102,vmg!$F$6:$F$151,0))),IF(ISNA(INDEX(vmg!$B$6:$B$151,MATCH($C102,vmg!$D$6:$D$151,0))),0,INDEX(vmg!$B$6:$B$151,MATCH($C102,vmg!$D$6:$D$151,0))),INDEX(vmg!$B$6:$B$151,MATCH($C102,vmg!$F$6:$F$151,0)))</f>
        <v>49.396</v>
      </c>
      <c r="C102" s="90" t="n">
        <f aca="false">MOD(Best +D102,360)</f>
        <v>171</v>
      </c>
      <c r="D102" s="90" t="n">
        <f aca="false">D101+1</f>
        <v>90</v>
      </c>
      <c r="E102" s="1" t="n">
        <f aca="false">D102*PI()/180</f>
        <v>1.5707963267949</v>
      </c>
      <c r="F102" s="12" t="n">
        <f aca="false">IF(OR(F192=0,CR102=0),0,F192*CR102/(F192+CR102))</f>
        <v>33.79999885756</v>
      </c>
      <c r="G102" s="12" t="n">
        <f aca="false">IF(OR(G192=0,CS102=0),0,G192*CS102/(G192+CS102))</f>
        <v>34.4696484612158</v>
      </c>
      <c r="H102" s="12" t="n">
        <f aca="false">IF(OR(H192=0,CT102=0),0,H192*CT102/(H192+CT102))</f>
        <v>35.085669587201</v>
      </c>
      <c r="I102" s="12" t="n">
        <f aca="false">IF(OR(I192=0,CU102=0),0,I192*CU102/(I192+CU102))</f>
        <v>36.2946052997015</v>
      </c>
      <c r="J102" s="12" t="n">
        <f aca="false">IF(OR(J192=0,CV102=0),0,J192*CV102/(J192+CV102))</f>
        <v>37.4113913800622</v>
      </c>
      <c r="K102" s="12" t="n">
        <f aca="false">IF(OR(K192=0,CW102=0),0,K192*CW102/(K192+CW102))</f>
        <v>38.4348927754908</v>
      </c>
      <c r="L102" s="12" t="n">
        <f aca="false">IF(OR(L192=0,CX102=0),0,L192*CX102/(L192+CX102))</f>
        <v>39.3647427894827</v>
      </c>
      <c r="M102" s="12" t="n">
        <f aca="false">IF(OR(M192=0,CY102=0),0,M192*CY102/(M192+CY102))</f>
        <v>40.2012863414087</v>
      </c>
      <c r="N102" s="12" t="n">
        <f aca="false">IF(OR(N192=0,CZ102=0),0,N192*CZ102/(N192+CZ102))</f>
        <v>41.8703292254018</v>
      </c>
      <c r="O102" s="12" t="n">
        <f aca="false">IF(OR(O192=0,DA102=0),0,O192*DA102/(O192+DA102))</f>
        <v>43.3676173364444</v>
      </c>
      <c r="P102" s="12" t="n">
        <f aca="false">IF(OR(P192=0,DB102=0),0,P192*DB102/(P192+DB102))</f>
        <v>44.6950193492967</v>
      </c>
      <c r="Q102" s="12" t="n">
        <f aca="false">IF(OR(Q192=0,DC102=0),0,Q192*DC102/(Q192+DC102))</f>
        <v>45.8560665400742</v>
      </c>
      <c r="R102" s="12" t="n">
        <f aca="false">IF(OR(R192=0,DD102=0),0,R192*DD102/(R192+DD102))</f>
        <v>46.8556952685819</v>
      </c>
      <c r="S102" s="12" t="n">
        <f aca="false">IF(OR(S192=0,DE102=0),0,S192*DE102/(S192+DE102))</f>
        <v>44.2160867920734</v>
      </c>
      <c r="T102" s="12" t="n">
        <f aca="false">IF(OR(T192=0,DF102=0),0,T192*DF102/(T192+DF102))</f>
        <v>41.6794522701158</v>
      </c>
      <c r="U102" s="12" t="n">
        <f aca="false">IF(OR(U192=0,DG102=0),0,U192*DG102/(U192+DG102))</f>
        <v>39.2341435212481</v>
      </c>
      <c r="V102" s="12" t="n">
        <f aca="false">IF(OR(V192=0,DH102=0),0,V192*DH102/(V192+DH102))</f>
        <v>36.8695619698093</v>
      </c>
      <c r="W102" s="12" t="n">
        <f aca="false">IF(OR(W192=0,DI102=0),0,W192*DI102/(W192+DI102))</f>
        <v>34.575981613532</v>
      </c>
      <c r="X102" s="12" t="n">
        <f aca="false">IF(OR(X192=0,DJ102=0),0,X192*DJ102/(X192+DJ102))</f>
        <v>32.9892626608802</v>
      </c>
      <c r="Y102" s="12" t="n">
        <f aca="false">IF(OR(Y192=0,DK102=0),0,Y192*DK102/(Y192+DK102))</f>
        <v>31.4489780886701</v>
      </c>
      <c r="Z102" s="12" t="n">
        <f aca="false">IF(OR(Z192=0,DL102=0),0,Z192*DL102/(Z192+DL102))</f>
        <v>29.9513904667642</v>
      </c>
      <c r="AA102" s="12" t="n">
        <f aca="false">IF(OR(AA192=0,DM102=0),0,AA192*DM102/(AA192+DM102))</f>
        <v>28.4930452970289</v>
      </c>
      <c r="AB102" s="12" t="n">
        <f aca="false">IF(OR(AB192=0,DN102=0),0,AB192*DN102/(AB192+DN102))</f>
        <v>27.0707372651756</v>
      </c>
      <c r="AC102" s="12" t="n">
        <f aca="false">IF(OR(AC192=0,DO102=0),0,AC192*DO102/(AC192+DO102))</f>
        <v>26.0156721708774</v>
      </c>
      <c r="AD102" s="12" t="n">
        <f aca="false">IF(OR(AD192=0,DP102=0),0,AD192*DP102/(AD192+DP102))</f>
        <v>24.9856441476988</v>
      </c>
      <c r="AE102" s="12" t="n">
        <f aca="false">IF(OR(AE192=0,DQ102=0),0,AE192*DQ102/(AE192+DQ102))</f>
        <v>23.9792610564624</v>
      </c>
      <c r="AF102" s="12" t="n">
        <f aca="false">IF(OR(AF192=0,DR102=0),0,AF192*DR102/(AF192+DR102))</f>
        <v>22.9952296011118</v>
      </c>
      <c r="AG102" s="12" t="n">
        <f aca="false">IF(OR(AG192=0,DS102=0),0,AG192*DS102/(AG192+DS102))</f>
        <v>22.0323472032265</v>
      </c>
      <c r="AH102" s="12" t="n">
        <f aca="false">IF(OR(AH192=0,DT102=0),0,AH192*DT102/(AH192+DT102))</f>
        <v>21.2474178170761</v>
      </c>
      <c r="AI102" s="12" t="n">
        <f aca="false">IF(OR(AI192=0,DU102=0),0,AI192*DU102/(AI192+DU102))</f>
        <v>20.4783451351927</v>
      </c>
      <c r="AJ102" s="12" t="n">
        <f aca="false">IF(OR(AJ192=0,DV102=0),0,AJ192*DV102/(AJ192+DV102))</f>
        <v>19.7245069633925</v>
      </c>
      <c r="AK102" s="12" t="n">
        <f aca="false">IF(OR(AK192=0,DW102=0),0,AK192*DW102/(AK192+DW102))</f>
        <v>18.9853256816702</v>
      </c>
      <c r="AL102" s="12" t="n">
        <f aca="false">IF(OR(AL192=0,DX102=0),0,AL192*DX102/(AL192+DX102))</f>
        <v>18.2602656516622</v>
      </c>
      <c r="AM102" s="12" t="n">
        <f aca="false">IF(OR(AM192=0,DY102=0),0,AM192*DY102/(AM192+DY102))</f>
        <v>17.6479280174963</v>
      </c>
      <c r="AN102" s="12" t="n">
        <f aca="false">IF(OR(AN192=0,DZ102=0),0,AN192*DZ102/(AN192+DZ102))</f>
        <v>17.0464453765325</v>
      </c>
      <c r="AO102" s="12" t="n">
        <f aca="false">IF(OR(AO192=0,EA102=0),0,AO192*EA102/(AO192+EA102))</f>
        <v>16.4555313872164</v>
      </c>
      <c r="AP102" s="12" t="n">
        <f aca="false">IF(OR(AP192=0,EB102=0),0,AP192*EB102/(AP192+EB102))</f>
        <v>15.874922131465</v>
      </c>
      <c r="AQ102" s="12" t="n">
        <f aca="false">IF(OR(AQ192=0,EC102=0),0,AQ192*EC102/(AQ192+EC102))</f>
        <v>15.304375216997</v>
      </c>
      <c r="AR102" s="12" t="n">
        <f aca="false">IF(OR(AR192=0,ED102=0),0,AR192*ED102/(AR192+ED102))</f>
        <v>14.8361600869551</v>
      </c>
      <c r="AS102" s="12" t="n">
        <f aca="false">IF(OR(AS192=0,EE102=0),0,AS192*EE102/(AS192+EE102))</f>
        <v>14.3749210101472</v>
      </c>
      <c r="AT102" s="12" t="n">
        <f aca="false">IF(OR(AT192=0,EF102=0),0,AT192*EF102/(AT192+EF102))</f>
        <v>13.9205496816466</v>
      </c>
      <c r="AU102" s="12" t="n">
        <f aca="false">IF(OR(AU192=0,EG102=0),0,AU192*EG102/(AU192+EG102))</f>
        <v>13.4729473089902</v>
      </c>
      <c r="AV102" s="12" t="n">
        <f aca="false">IF(OR(AV192=0,EH102=0),0,AV192*EH102/(AV192+EH102))</f>
        <v>13.0320243564319</v>
      </c>
      <c r="AW102" s="12" t="n">
        <f aca="false">IF(OR(AW192=0,EI102=0),0,AW192*EI102/(AW192+EI102))</f>
        <v>12.619780562455</v>
      </c>
      <c r="AX102" s="12" t="n">
        <f aca="false">IF(OR(AX192=0,EJ102=0),0,AX192*EJ102/(AX192+EJ102))</f>
        <v>12.2133028925488</v>
      </c>
      <c r="AY102" s="12" t="n">
        <f aca="false">IF(OR(AY192=0,EK102=0),0,AY192*EK102/(AY192+EK102))</f>
        <v>11.8125381313851</v>
      </c>
      <c r="AZ102" s="12" t="n">
        <f aca="false">IF(OR(AZ192=0,EL102=0),0,AZ192*EL102/(AZ192+EL102))</f>
        <v>11.4174396132197</v>
      </c>
      <c r="BA102" s="12" t="n">
        <f aca="false">IF(OR(BA192=0,EM102=0),0,BA192*EM102/(BA192+EM102))</f>
        <v>11.0279671047648</v>
      </c>
      <c r="BB102" s="12" t="n">
        <f aca="false">IF(OR(BB192=0,EN102=0),0,BB192*EN102/(BB192+EN102))</f>
        <v>10.6812153478595</v>
      </c>
      <c r="BC102" s="12" t="n">
        <f aca="false">IF(OR(BC192=0,EO102=0),0,BC192*EO102/(BC192+EO102))</f>
        <v>10.3385416515183</v>
      </c>
      <c r="BD102" s="12" t="n">
        <f aca="false">IF(OR(BD192=0,EP102=0),0,BD192*EP102/(BD192+EP102))</f>
        <v>9.9999317339267</v>
      </c>
      <c r="BE102" s="12" t="n">
        <f aca="false">IF(OR(BE192=0,EQ102=0),0,BE192*EQ102/(BE192+EQ102))</f>
        <v>9.66537452421192</v>
      </c>
      <c r="BF102" s="12" t="n">
        <f aca="false">IF(OR(BF192=0,ER102=0),0,BF192*ER102/(BF192+ER102))</f>
        <v>9.33486213142302</v>
      </c>
      <c r="BG102" s="12" t="n">
        <f aca="false">IF(OR(BG192=0,ES102=0),0,BG192*ES102/(BG192+ES102))</f>
        <v>9.19797138902782</v>
      </c>
      <c r="BH102" s="12" t="n">
        <f aca="false">IF(OR(BH192=0,ET102=0),0,BH192*ET102/(BH192+ET102))</f>
        <v>9.05373154475147</v>
      </c>
      <c r="BI102" s="12" t="n">
        <f aca="false">IF(OR(BI192=0,EU102=0),0,BI192*EU102/(BI192+EU102))</f>
        <v>8.90228372260021</v>
      </c>
      <c r="BJ102" s="12" t="n">
        <f aca="false">IF(OR(BJ192=0,EV102=0),0,BJ192*EV102/(BJ192+EV102))</f>
        <v>8.74376832355943</v>
      </c>
      <c r="BK102" s="12" t="n">
        <f aca="false">IF(OR(BK192=0,EW102=0),0,BK192*EW102/(BK192+EW102))</f>
        <v>8.57832472396068</v>
      </c>
      <c r="BL102" s="12" t="n">
        <f aca="false">IF(OR(BL192=0,EX102=0),0,BL192*EX102/(BL192+EX102))</f>
        <v>8.46206826585983</v>
      </c>
      <c r="BM102" s="12" t="n">
        <f aca="false">IF(OR(BM192=0,EY102=0),0,BM192*EY102/(BM192+EY102))</f>
        <v>8.33429813292911</v>
      </c>
      <c r="BN102" s="12" t="n">
        <f aca="false">IF(OR(BN192=0,EZ102=0),0,BN192*EZ102/(BN192+EZ102))</f>
        <v>8.19530270350609</v>
      </c>
      <c r="BO102" s="12" t="n">
        <f aca="false">IF(OR(BO192=0,FA102=0),0,BO192*FA102/(BO192+FA102))</f>
        <v>8.04536713248826</v>
      </c>
      <c r="BP102" s="12" t="n">
        <f aca="false">IF(OR(BP192=0,FB102=0),0,BP192*FB102/(BP192+FB102))</f>
        <v>7.88477266405566</v>
      </c>
      <c r="BQ102" s="12" t="n">
        <f aca="false">IF(OR(BQ192=0,FC102=0),0,BQ192*FC102/(BQ192+FC102))</f>
        <v>7.73560393961815</v>
      </c>
      <c r="BR102" s="12" t="n">
        <f aca="false">IF(OR(BR192=0,FD102=0),0,BR192*FD102/(BR192+FD102))</f>
        <v>7.57402547712631</v>
      </c>
      <c r="BS102" s="12" t="n">
        <f aca="false">IF(OR(BS192=0,FE102=0),0,BS192*FE102/(BS192+FE102))</f>
        <v>7.40040025490605</v>
      </c>
      <c r="BT102" s="12" t="n">
        <f aca="false">IF(OR(BT192=0,FF102=0),0,BT192*FF102/(BT192+FF102))</f>
        <v>7.21508276637634</v>
      </c>
      <c r="BU102" s="12" t="n">
        <f aca="false">IF(OR(BU192=0,FG102=0),0,BU192*FG102/(BU192+FG102))</f>
        <v>7.01841844727559</v>
      </c>
      <c r="BV102" s="12" t="n">
        <f aca="false">IF(OR(BV192=0,FH102=0),0,BV192*FH102/(BV192+FH102))</f>
        <v>6.84317361810038</v>
      </c>
      <c r="BW102" s="12" t="n">
        <f aca="false">IF(OR(BW192=0,FI102=0),0,BW192*FI102/(BW192+FI102))</f>
        <v>6.65308181761604</v>
      </c>
      <c r="BX102" s="12" t="n">
        <f aca="false">IF(OR(BX192=0,FJ102=0),0,BX192*FJ102/(BX192+FJ102))</f>
        <v>6.44867626634987</v>
      </c>
      <c r="BY102" s="12" t="n">
        <f aca="false">IF(OR(BY192=0,FK102=0),0,BY192*FK102/(BY192+FK102))</f>
        <v>6.23047044775898</v>
      </c>
      <c r="BZ102" s="12" t="n">
        <f aca="false">IF(OR(BZ192=0,FL102=0),0,BZ192*FL102/(BZ192+FL102))</f>
        <v>5.99895783147778</v>
      </c>
      <c r="CA102" s="12" t="n">
        <f aca="false">IF(OR(CA192=0,FM102=0),0,CA192*FM102/(CA192+FM102))</f>
        <v>5.78809323675304</v>
      </c>
      <c r="CB102" s="12" t="n">
        <f aca="false">IF(OR(CB192=0,FN102=0),0,CB192*FN102/(CB192+FN102))</f>
        <v>5.55935716196087</v>
      </c>
      <c r="CC102" s="12" t="n">
        <f aca="false">IF(OR(CC192=0,FO102=0),0,CC192*FO102/(CC192+FO102))</f>
        <v>5.3135494686831</v>
      </c>
      <c r="CD102" s="12" t="n">
        <f aca="false">IF(OR(CD192=0,FP102=0),0,CD192*FP102/(CD192+FP102))</f>
        <v>5.05142709153134</v>
      </c>
      <c r="CE102" s="12" t="n">
        <f aca="false">IF(OR(CE192=0,FQ102=0),0,CE192*FQ102/(CE192+FQ102))</f>
        <v>4.77370505207435</v>
      </c>
      <c r="CF102" s="12" t="n">
        <f aca="false">IF(OR(CF192=0,FR102=0),0,CF192*FR102/(CF192+FR102))</f>
        <v>4.52176838495892</v>
      </c>
      <c r="CG102" s="12" t="n">
        <f aca="false">IF(OR(CG192=0,FS102=0),0,CG192*FS102/(CG192+FS102))</f>
        <v>4.24630879035084</v>
      </c>
      <c r="CH102" s="12" t="n">
        <f aca="false">IF(OR(CH192=0,FT102=0),0,CH192*FT102/(CH192+FT102))</f>
        <v>3.94875222438209</v>
      </c>
      <c r="CI102" s="12" t="n">
        <f aca="false">IF(OR(CI192=0,FU102=0),0,CI192*FU102/(CI192+FU102))</f>
        <v>3.63041241402426</v>
      </c>
      <c r="CJ102" s="12" t="n">
        <f aca="false">IF(OR(CJ192=0,FV102=0),0,CJ192*FV102/(CJ192+FV102))</f>
        <v>3.2924981857983</v>
      </c>
      <c r="CK102" s="12" t="n">
        <f aca="false">IF(OR(CK192=0,FW102=0),0,CK192*FW102/(CK192+FW102))</f>
        <v>2.97772570670434</v>
      </c>
      <c r="CL102" s="12" t="n">
        <f aca="false">IF(OR(CL192=0,FX102=0),0,CL192*FX102/(CL192+FX102))</f>
        <v>2.63020960281084</v>
      </c>
      <c r="CM102" s="12" t="n">
        <f aca="false">IF(OR(CM192=0,FY102=0),0,CM192*FY102/(CM192+FY102))</f>
        <v>2.2528992771171</v>
      </c>
      <c r="CN102" s="12" t="n">
        <f aca="false">IF(OR(CN192=0,FZ102=0),0,CN192*FZ102/(CN192+FZ102))</f>
        <v>1.84838735740777</v>
      </c>
      <c r="CO102" s="12" t="n">
        <f aca="false">IF(OR(CO192=0,GA102=0),0,CO192*GA102/(CO192+GA102))</f>
        <v>1.41895399560064</v>
      </c>
      <c r="CP102" s="12" t="n">
        <f aca="false">IF(OR(CP192=0,GB102=0),0,CP192*GB102/(CP192+GB102))</f>
        <v>0</v>
      </c>
      <c r="CQ102" s="12" t="n">
        <f aca="false">IF(OR(CQ192=0,GC102=0),0,CQ192*GC102/(CQ192+GC102))</f>
        <v>0</v>
      </c>
      <c r="CR102" s="0" t="n">
        <f aca="false">IF(F$9=0,0,(SIN(F$12)*COS($E102)+SIN($E102)*COS(F$12))/SIN($E102)*F$9)</f>
        <v>33.8</v>
      </c>
      <c r="CS102" s="0" t="n">
        <f aca="false">IF(G$9=0,0,(SIN(G$12)*COS($E102)+SIN($E102)*COS(G$12))/SIN($E102)*G$9)</f>
        <v>34.894684560958</v>
      </c>
      <c r="CT102" s="0" t="n">
        <f aca="false">IF(H$9=0,0,(SIN(H$12)*COS($E102)+SIN($E102)*COS(H$12))/SIN($E102)*H$9)</f>
        <v>35.9780697726874</v>
      </c>
      <c r="CU102" s="0" t="n">
        <f aca="false">IF(I$9=0,0,(SIN(I$12)*COS($E102)+SIN($E102)*COS(I$12))/SIN($E102)*I$9)</f>
        <v>37.7481964137229</v>
      </c>
      <c r="CV102" s="0" t="n">
        <f aca="false">IF(J$9=0,0,(SIN(J$12)*COS($E102)+SIN($E102)*COS(J$12))/SIN($E102)*J$9)</f>
        <v>39.503536390289</v>
      </c>
      <c r="CW102" s="0" t="n">
        <f aca="false">IF(K$9=0,0,(SIN(K$12)*COS($E102)+SIN($E102)*COS(K$12))/SIN($E102)*K$9)</f>
        <v>41.2424605009983</v>
      </c>
      <c r="CX102" s="0" t="n">
        <f aca="false">IF(L$9=0,0,(SIN(L$12)*COS($E102)+SIN($E102)*COS(L$12))/SIN($E102)*L$9)</f>
        <v>42.9633458799094</v>
      </c>
      <c r="CY102" s="0" t="n">
        <f aca="false">IF(M$9=0,0,(SIN(M$12)*COS($E102)+SIN($E102)*COS(M$12))/SIN($E102)*M$9)</f>
        <v>44.6645768238595</v>
      </c>
      <c r="CZ102" s="0" t="n">
        <f aca="false">IF(N$9=0,0,(SIN(N$12)*COS($E102)+SIN($E102)*COS(N$12))/SIN($E102)*N$9)</f>
        <v>47.5328672995954</v>
      </c>
      <c r="DA102" s="0" t="n">
        <f aca="false">IF(O$9=0,0,(SIN(O$12)*COS($E102)+SIN($E102)*COS(O$12))/SIN($E102)*O$9)</f>
        <v>50.372105370352</v>
      </c>
      <c r="DB102" s="0" t="n">
        <f aca="false">IF(P$9=0,0,(SIN(P$12)*COS($E102)+SIN($E102)*COS(P$12))/SIN($E102)*P$9)</f>
        <v>53.1796186626592</v>
      </c>
      <c r="DC102" s="0" t="n">
        <f aca="false">IF(Q$9=0,0,(SIN(Q$12)*COS($E102)+SIN($E102)*COS(Q$12))/SIN($E102)*Q$9)</f>
        <v>55.9527494565168</v>
      </c>
      <c r="DD102" s="0" t="n">
        <f aca="false">IF(R$9=0,0,(SIN(R$12)*COS($E102)+SIN($E102)*COS(R$12))/SIN($E102)*R$9)</f>
        <v>58.6888560440283</v>
      </c>
      <c r="DE102" s="0" t="n">
        <f aca="false">IF(S$9=0,0,(SIN(S$12)*COS($E102)+SIN($E102)*COS(S$12))/SIN($E102)*S$9)</f>
        <v>55.7339677057154</v>
      </c>
      <c r="DF102" s="0" t="n">
        <f aca="false">IF(T$9=0,0,(SIN(T$12)*COS($E102)+SIN($E102)*COS(T$12))/SIN($E102)*T$9)</f>
        <v>52.7840875094141</v>
      </c>
      <c r="DG102" s="0" t="n">
        <f aca="false">IF(U$9=0,0,(SIN(U$12)*COS($E102)+SIN($E102)*COS(U$12))/SIN($E102)*U$9)</f>
        <v>49.8417726365159</v>
      </c>
      <c r="DH102" s="0" t="n">
        <f aca="false">IF(V$9=0,0,(SIN(V$12)*COS($E102)+SIN($E102)*COS(V$12))/SIN($E102)*V$9)</f>
        <v>46.9095707617899</v>
      </c>
      <c r="DI102" s="0" t="n">
        <f aca="false">IF(W$9=0,0,(SIN(W$12)*COS($E102)+SIN($E102)*COS(W$12))/SIN($E102)*W$9)</f>
        <v>43.9900187742996</v>
      </c>
      <c r="DJ102" s="0" t="n">
        <f aca="false">IF(X$9=0,0,(SIN(X$12)*COS($E102)+SIN($E102)*COS(X$12))/SIN($E102)*X$9)</f>
        <v>42.1318036718753</v>
      </c>
      <c r="DK102" s="0" t="n">
        <f aca="false">IF(Y$9=0,0,(SIN(Y$12)*COS($E102)+SIN($E102)*COS(Y$12))/SIN($E102)*Y$9)</f>
        <v>40.2790913205309</v>
      </c>
      <c r="DL102" s="0" t="n">
        <f aca="false">IF(Z$9=0,0,(SIN(Z$12)*COS($E102)+SIN($E102)*COS(Z$12))/SIN($E102)*Z$9)</f>
        <v>38.4334281901436</v>
      </c>
      <c r="DM102" s="0" t="n">
        <f aca="false">IF(AA$9=0,0,(SIN(AA$12)*COS($E102)+SIN($E102)*COS(AA$12))/SIN($E102)*AA$9)</f>
        <v>36.5963527186903</v>
      </c>
      <c r="DN102" s="0" t="n">
        <f aca="false">IF(AB$9=0,0,(SIN(AB$12)*COS($E102)+SIN($E102)*COS(AB$12))/SIN($E102)*AB$9)</f>
        <v>34.7693945462545</v>
      </c>
      <c r="DO102" s="0" t="n">
        <f aca="false">IF(AC$9=0,0,(SIN(AC$12)*COS($E102)+SIN($E102)*COS(AC$12))/SIN($E102)*AC$9)</f>
        <v>33.5063766656688</v>
      </c>
      <c r="DP102" s="0" t="n">
        <f aca="false">IF(AD$9=0,0,(SIN(AD$12)*COS($E102)+SIN($E102)*COS(AD$12))/SIN($E102)*AD$9)</f>
        <v>32.2481546547838</v>
      </c>
      <c r="DQ102" s="0" t="n">
        <f aca="false">IF(AE$9=0,0,(SIN(AE$12)*COS($E102)+SIN($E102)*COS(AE$12))/SIN($E102)*AE$9)</f>
        <v>30.9957263166534</v>
      </c>
      <c r="DR102" s="0" t="n">
        <f aca="false">IF(AF$9=0,0,(SIN(AF$12)*COS($E102)+SIN($E102)*COS(AF$12))/SIN($E102)*AF$9)</f>
        <v>29.7500829325024</v>
      </c>
      <c r="DS102" s="0" t="n">
        <f aca="false">IF(AG$9=0,0,(SIN(AG$12)*COS($E102)+SIN($E102)*COS(AG$12))/SIN($E102)*AG$9)</f>
        <v>28.5122087740277</v>
      </c>
      <c r="DT102" s="0" t="n">
        <f aca="false">IF(AH$9=0,0,(SIN(AH$12)*COS($E102)+SIN($E102)*COS(AH$12))/SIN($E102)*AH$9)</f>
        <v>27.5479648971985</v>
      </c>
      <c r="DU102" s="0" t="n">
        <f aca="false">IF(AI$9=0,0,(SIN(AI$12)*COS($E102)+SIN($E102)*COS(AI$12))/SIN($E102)*AI$9)</f>
        <v>26.5884390970376</v>
      </c>
      <c r="DV102" s="0" t="n">
        <f aca="false">IF(AJ$9=0,0,(SIN(AJ$12)*COS($E102)+SIN($E102)*COS(AJ$12))/SIN($E102)*AJ$9)</f>
        <v>25.6343519520193</v>
      </c>
      <c r="DW102" s="0" t="n">
        <f aca="false">IF(AK$9=0,0,(SIN(AK$12)*COS($E102)+SIN($E102)*COS(AK$12))/SIN($E102)*AK$9)</f>
        <v>24.6864182602208</v>
      </c>
      <c r="DX102" s="0" t="n">
        <f aca="false">IF(AL$9=0,0,(SIN(AL$12)*COS($E102)+SIN($E102)*COS(AL$12))/SIN($E102)*AL$9)</f>
        <v>23.7453466923799</v>
      </c>
      <c r="DY102" s="0" t="n">
        <f aca="false">IF(AM$9=0,0,(SIN(AM$12)*COS($E102)+SIN($E102)*COS(AM$12))/SIN($E102)*AM$9)</f>
        <v>22.9795735617046</v>
      </c>
      <c r="DZ102" s="0" t="n">
        <f aca="false">IF(AN$9=0,0,(SIN(AN$12)*COS($E102)+SIN($E102)*COS(AN$12))/SIN($E102)*AN$9)</f>
        <v>22.2182069444751</v>
      </c>
      <c r="EA102" s="0" t="n">
        <f aca="false">IF(AO$9=0,0,(SIN(AO$12)*COS($E102)+SIN($E102)*COS(AO$12))/SIN($E102)*AO$9)</f>
        <v>21.4617835603715</v>
      </c>
      <c r="EB102" s="0" t="n">
        <f aca="false">IF(AP$9=0,0,(SIN(AP$12)*COS($E102)+SIN($E102)*COS(AP$12))/SIN($E102)*AP$9)</f>
        <v>20.7108350559986</v>
      </c>
      <c r="EC102" s="0" t="n">
        <f aca="false">IF(AQ$9=0,0,(SIN(AQ$12)*COS($E102)+SIN($E102)*COS(AQ$12))/SIN($E102)*AQ$9)</f>
        <v>19.9658877511823</v>
      </c>
      <c r="ED102" s="0" t="n">
        <f aca="false">IF(AR$9=0,0,(SIN(AR$12)*COS($E102)+SIN($E102)*COS(AR$12))/SIN($E102)*AR$9)</f>
        <v>19.3850645387253</v>
      </c>
      <c r="EE102" s="0" t="n">
        <f aca="false">IF(AS$9=0,0,(SIN(AS$12)*COS($E102)+SIN($E102)*COS(AS$12))/SIN($E102)*AS$9)</f>
        <v>18.8069322672586</v>
      </c>
      <c r="EF102" s="0" t="n">
        <f aca="false">IF(AT$9=0,0,(SIN(AT$12)*COS($E102)+SIN($E102)*COS(AT$12))/SIN($E102)*AT$9)</f>
        <v>18.2318577462316</v>
      </c>
      <c r="EG102" s="0" t="n">
        <f aca="false">IF(AU$9=0,0,(SIN(AU$12)*COS($E102)+SIN($E102)*COS(AU$12))/SIN($E102)*AU$9)</f>
        <v>17.6602041772128</v>
      </c>
      <c r="EH102" s="0" t="n">
        <f aca="false">IF(AV$9=0,0,(SIN(AV$12)*COS($E102)+SIN($E102)*COS(AV$12))/SIN($E102)*AV$9)</f>
        <v>17.09233098598</v>
      </c>
      <c r="EI102" s="0" t="n">
        <f aca="false">IF(AW$9=0,0,(SIN(AW$12)*COS($E102)+SIN($E102)*COS(AW$12))/SIN($E102)*AW$9)</f>
        <v>16.5666240490774</v>
      </c>
      <c r="EJ102" s="0" t="n">
        <f aca="false">IF(AX$9=0,0,(SIN(AX$12)*COS($E102)+SIN($E102)*COS(AX$12))/SIN($E102)*AX$9)</f>
        <v>16.0441549067532</v>
      </c>
      <c r="EK102" s="0" t="n">
        <f aca="false">IF(AY$9=0,0,(SIN(AY$12)*COS($E102)+SIN($E102)*COS(AY$12))/SIN($E102)*AY$9)</f>
        <v>15.5252364877318</v>
      </c>
      <c r="EL102" s="0" t="n">
        <f aca="false">IF(AZ$9=0,0,(SIN(AZ$12)*COS($E102)+SIN($E102)*COS(AZ$12))/SIN($E102)*AZ$9)</f>
        <v>15.010178068878</v>
      </c>
      <c r="EM102" s="0" t="n">
        <f aca="false">IF(BA$9=0,0,(SIN(BA$12)*COS($E102)+SIN($E102)*COS(BA$12))/SIN($E102)*BA$9)</f>
        <v>14.4992851349287</v>
      </c>
      <c r="EN102" s="0" t="n">
        <f aca="false">IF(BB$9=0,0,(SIN(BB$12)*COS($E102)+SIN($E102)*COS(BB$12))/SIN($E102)*BB$9)</f>
        <v>14.0570957783868</v>
      </c>
      <c r="EO102" s="0" t="n">
        <f aca="false">IF(BC$9=0,0,(SIN(BC$12)*COS($E102)+SIN($E102)*COS(BC$12))/SIN($E102)*BC$9)</f>
        <v>13.6171612057269</v>
      </c>
      <c r="EP102" s="0" t="n">
        <f aca="false">IF(BD$9=0,0,(SIN(BD$12)*COS($E102)+SIN($E102)*COS(BD$12))/SIN($E102)*BD$9)</f>
        <v>13.1797171490127</v>
      </c>
      <c r="EQ102" s="0" t="n">
        <f aca="false">IF(BE$9=0,0,(SIN(BE$12)*COS($E102)+SIN($E102)*COS(BE$12))/SIN($E102)*BE$9)</f>
        <v>12.7449965595413</v>
      </c>
      <c r="ER102" s="0" t="n">
        <f aca="false">IF(BF$9=0,0,(SIN(BF$12)*COS($E102)+SIN($E102)*COS(BF$12))/SIN($E102)*BF$9)</f>
        <v>12.3132295065131</v>
      </c>
      <c r="ES102" s="0" t="n">
        <f aca="false">IF(BG$9=0,0,(SIN(BG$12)*COS($E102)+SIN($E102)*COS(BG$12))/SIN($E102)*BG$9)</f>
        <v>12.2168449699865</v>
      </c>
      <c r="ET102" s="0" t="n">
        <f aca="false">IF(BH$9=0,0,(SIN(BH$12)*COS($E102)+SIN($E102)*COS(BH$12))/SIN($E102)*BH$9)</f>
        <v>12.1083761972249</v>
      </c>
      <c r="EU102" s="0" t="n">
        <f aca="false">IF(BI$9=0,0,(SIN(BI$12)*COS($E102)+SIN($E102)*COS(BI$12))/SIN($E102)*BI$9)</f>
        <v>11.9877475197368</v>
      </c>
      <c r="EV102" s="0" t="n">
        <f aca="false">IF(BJ$9=0,0,(SIN(BJ$12)*COS($E102)+SIN($E102)*COS(BJ$12))/SIN($E102)*BJ$9)</f>
        <v>11.8548895535798</v>
      </c>
      <c r="EW102" s="0" t="n">
        <f aca="false">IF(BK$9=0,0,(SIN(BK$12)*COS($E102)+SIN($E102)*COS(BK$12))/SIN($E102)*BK$9)</f>
        <v>11.709739252823</v>
      </c>
      <c r="EX102" s="0" t="n">
        <f aca="false">IF(BL$9=0,0,(SIN(BL$12)*COS($E102)+SIN($E102)*COS(BL$12))/SIN($E102)*BL$9)</f>
        <v>11.6582238131304</v>
      </c>
      <c r="EY102" s="0" t="n">
        <f aca="false">IF(BM$9=0,0,(SIN(BM$12)*COS($E102)+SIN($E102)*COS(BM$12))/SIN($E102)*BM$9)</f>
        <v>11.5883566854762</v>
      </c>
      <c r="EZ102" s="0" t="n">
        <f aca="false">IF(BN$9=0,0,(SIN(BN$12)*COS($E102)+SIN($E102)*COS(BN$12))/SIN($E102)*BN$9)</f>
        <v>11.4999999999999</v>
      </c>
      <c r="FA102" s="0" t="n">
        <f aca="false">IF(BO$9=0,0,(SIN(BO$12)*COS($E102)+SIN($E102)*COS(BO$12))/SIN($E102)*BO$9)</f>
        <v>11.3930260757889</v>
      </c>
      <c r="FB102" s="0" t="n">
        <f aca="false">IF(BP$9=0,0,(SIN(BP$12)*COS($E102)+SIN($E102)*COS(BP$12))/SIN($E102)*BP$9)</f>
        <v>11.2673175068613</v>
      </c>
      <c r="FC102" s="0" t="n">
        <f aca="false">IF(BQ$9=0,0,(SIN(BQ$12)*COS($E102)+SIN($E102)*COS(BQ$12))/SIN($E102)*BQ$9)</f>
        <v>11.1681662935928</v>
      </c>
      <c r="FD102" s="0" t="n">
        <f aca="false">IF(BR$9=0,0,(SIN(BR$12)*COS($E102)+SIN($E102)*COS(BR$12))/SIN($E102)*BR$9)</f>
        <v>11.0469528990847</v>
      </c>
      <c r="FE102" s="0" t="n">
        <f aca="false">IF(BS$9=0,0,(SIN(BS$12)*COS($E102)+SIN($E102)*COS(BS$12))/SIN($E102)*BS$9)</f>
        <v>10.90355115291</v>
      </c>
      <c r="FF102" s="0" t="n">
        <f aca="false">IF(BT$9=0,0,(SIN(BT$12)*COS($E102)+SIN($E102)*COS(BT$12))/SIN($E102)*BT$9)</f>
        <v>10.737847377201</v>
      </c>
      <c r="FG102" s="0" t="n">
        <f aca="false">IF(BU$9=0,0,(SIN(BU$12)*COS($E102)+SIN($E102)*COS(BU$12))/SIN($E102)*BU$9)</f>
        <v>10.5497404692103</v>
      </c>
      <c r="FH102" s="0" t="n">
        <f aca="false">IF(BV$9=0,0,(SIN(BV$12)*COS($E102)+SIN($E102)*COS(BV$12))/SIN($E102)*BV$9)</f>
        <v>10.4140632969623</v>
      </c>
      <c r="FI102" s="0" t="n">
        <f aca="false">IF(BW$9=0,0,(SIN(BW$12)*COS($E102)+SIN($E102)*COS(BW$12))/SIN($E102)*BW$9)</f>
        <v>10.2493233569955</v>
      </c>
      <c r="FJ102" s="0" t="n">
        <f aca="false">IF(BX$9=0,0,(SIN(BX$12)*COS($E102)+SIN($E102)*COS(BX$12))/SIN($E102)*BX$9)</f>
        <v>10.0553922137746</v>
      </c>
      <c r="FK102" s="0" t="n">
        <f aca="false">IF(BY$9=0,0,(SIN(BY$12)*COS($E102)+SIN($E102)*COS(BY$12))/SIN($E102)*BY$9)</f>
        <v>9.83215826460603</v>
      </c>
      <c r="FL102" s="0" t="n">
        <f aca="false">IF(BZ$9=0,0,(SIN(BZ$12)*COS($E102)+SIN($E102)*COS(BZ$12))/SIN($E102)*BZ$9)</f>
        <v>9.57952682562327</v>
      </c>
      <c r="FM102" s="0" t="n">
        <f aca="false">IF(CA$9=0,0,(SIN(CA$12)*COS($E102)+SIN($E102)*COS(CA$12))/SIN($E102)*CA$9)</f>
        <v>9.38513172159974</v>
      </c>
      <c r="FN102" s="0" t="n">
        <f aca="false">IF(CB$9=0,0,(SIN(CB$12)*COS($E102)+SIN($E102)*COS(CB$12))/SIN($E102)*CB$9)</f>
        <v>9.15116021312426</v>
      </c>
      <c r="FO102" s="0" t="n">
        <f aca="false">IF(CC$9=0,0,(SIN(CC$12)*COS($E102)+SIN($E102)*COS(CC$12))/SIN($E102)*CC$9)</f>
        <v>8.87749324701634</v>
      </c>
      <c r="FP102" s="0" t="n">
        <f aca="false">IF(CD$9=0,0,(SIN(CD$12)*COS($E102)+SIN($E102)*COS(CD$12))/SIN($E102)*CD$9)</f>
        <v>8.56403510422812</v>
      </c>
      <c r="FQ102" s="0" t="n">
        <f aca="false">IF(CE$9=0,0,(SIN(CE$12)*COS($E102)+SIN($E102)*COS(CE$12))/SIN($E102)*CE$9)</f>
        <v>8.21071348355095</v>
      </c>
      <c r="FR102" s="0" t="n">
        <f aca="false">IF(CF$9=0,0,(SIN(CF$12)*COS($E102)+SIN($E102)*COS(CF$12))/SIN($E102)*CF$9)</f>
        <v>7.94222658923828</v>
      </c>
      <c r="FS102" s="0" t="n">
        <f aca="false">IF(CG$9=0,0,(SIN(CG$12)*COS($E102)+SIN($E102)*COS(CG$12))/SIN($E102)*CG$9)</f>
        <v>7.613278915524</v>
      </c>
      <c r="FT102" s="0" t="n">
        <f aca="false">IF(CH$9=0,0,(SIN(CH$12)*COS($E102)+SIN($E102)*COS(CH$12))/SIN($E102)*CH$9)</f>
        <v>7.22376419094416</v>
      </c>
      <c r="FU102" s="0" t="n">
        <f aca="false">IF(CI$9=0,0,(SIN(CI$12)*COS($E102)+SIN($E102)*COS(CI$12))/SIN($E102)*CI$9)</f>
        <v>6.77361233624185</v>
      </c>
      <c r="FV102" s="0" t="n">
        <f aca="false">IF(CJ$9=0,0,(SIN(CJ$12)*COS($E102)+SIN($E102)*COS(CJ$12))/SIN($E102)*CJ$9)</f>
        <v>6.2627895432028</v>
      </c>
      <c r="FW102" s="0" t="n">
        <f aca="false">IF(CK$9=0,0,(SIN(CK$12)*COS($E102)+SIN($E102)*COS(CK$12))/SIN($E102)*CK$9)</f>
        <v>5.84972848344691</v>
      </c>
      <c r="FX102" s="0" t="n">
        <f aca="false">IF(CL$9=0,0,(SIN(CL$12)*COS($E102)+SIN($E102)*COS(CL$12))/SIN($E102)*CL$9)</f>
        <v>5.33095162665015</v>
      </c>
      <c r="FY102" s="0" t="n">
        <f aca="false">IF(CM$9=0,0,(SIN(CM$12)*COS($E102)+SIN($E102)*COS(CM$12))/SIN($E102)*CM$9)</f>
        <v>4.70641010837335</v>
      </c>
      <c r="FZ102" s="0" t="n">
        <f aca="false">IF(CN$9=0,0,(SIN(CN$12)*COS($E102)+SIN($E102)*COS(CN$12))/SIN($E102)*CN$9)</f>
        <v>3.97611900341495</v>
      </c>
      <c r="GA102" s="0" t="n">
        <f aca="false">IF(CO$9=0,0,(SIN(CO$12)*COS($E102)+SIN($E102)*COS(CO$12))/SIN($E102)*CO$9)</f>
        <v>3.14015737457643</v>
      </c>
      <c r="GB102" s="0" t="n">
        <f aca="false">IF(CP$9=0,0,(SIN(CP$12)*COS($E102)+SIN($E102)*COS(CP$12))/SIN($E102)*CP$9)</f>
        <v>0</v>
      </c>
      <c r="GC102" s="0" t="n">
        <f aca="false">IF(CQ$9=0,0,(SIN(CQ$12)*COS($E102)+SIN($E102)*COS(CQ$12))/SIN($E102)*CQ$9)</f>
        <v>0</v>
      </c>
    </row>
    <row r="103" customFormat="false" ht="12.8" hidden="true" customHeight="false" outlineLevel="0" collapsed="false">
      <c r="D103" s="0" t="n">
        <v>1</v>
      </c>
      <c r="E103" s="90" t="s">
        <v>56</v>
      </c>
      <c r="F103" s="0" t="n">
        <f aca="false">IF($B13=0,0,IF(SIN(F$12)=0,999999999,(SIN(F$12)*COS($E13)+SIN($E13)*COS(F$12))/SIN(F$12)*$B13))</f>
        <v>999999999</v>
      </c>
      <c r="G103" s="0" t="n">
        <f aca="false">IF($B13=0,0,IF(SIN(G$12)=0,999999999,(SIN(G$12)*COS($E13)+SIN($E13)*COS(G$12))/SIN(G$12)*$B13))</f>
        <v>65.390039263228</v>
      </c>
      <c r="H103" s="0" t="n">
        <f aca="false">IF($B13=0,0,IF(SIN(H$12)=0,999999999,(SIN(H$12)*COS($E13)+SIN($E13)*COS(H$12))/SIN(H$12)*$B13))</f>
        <v>49.0375486997101</v>
      </c>
      <c r="I103" s="0" t="n">
        <f aca="false">IF($B13=0,0,IF(SIN(I$12)=0,999999999,(SIN(I$12)*COS($E13)+SIN($E13)*COS(I$12))/SIN(I$12)*$B13))</f>
        <v>43.5845039468527</v>
      </c>
      <c r="J103" s="0" t="n">
        <f aca="false">IF($B13=0,0,IF(SIN(J$12)=0,999999999,(SIN(J$12)*COS($E13)+SIN($E13)*COS(J$12))/SIN(J$12)*$B13))</f>
        <v>40.8563196342539</v>
      </c>
      <c r="K103" s="0" t="n">
        <f aca="false">IF($B13=0,0,IF(SIN(K$12)=0,999999999,(SIN(K$12)*COS($E13)+SIN($E13)*COS(K$12))/SIN(K$12)*$B13))</f>
        <v>39.2180783628754</v>
      </c>
      <c r="L103" s="0" t="n">
        <f aca="false">IF($B13=0,0,IF(SIN(L$12)=0,999999999,(SIN(L$12)*COS($E13)+SIN($E13)*COS(L$12))/SIN(L$12)*$B13))</f>
        <v>38.1248073947484</v>
      </c>
      <c r="M103" s="0" t="n">
        <f aca="false">IF($B13=0,0,IF(SIN(M$12)=0,999999999,(SIN(M$12)*COS($E13)+SIN($E13)*COS(M$12))/SIN(M$12)*$B13))</f>
        <v>37.3429467512985</v>
      </c>
      <c r="N103" s="0" t="n">
        <f aca="false">IF($B13=0,0,IF(SIN(N$12)=0,999999999,(SIN(N$12)*COS($E13)+SIN($E13)*COS(N$12))/SIN(N$12)*$B13))</f>
        <v>36.7557162377475</v>
      </c>
      <c r="O103" s="0" t="n">
        <f aca="false">IF($B13=0,0,IF(SIN(O$12)=0,999999999,(SIN(O$12)*COS($E13)+SIN($E13)*COS(O$12))/SIN(O$12)*$B13))</f>
        <v>36.2982377844186</v>
      </c>
      <c r="P103" s="0" t="n">
        <f aca="false">IF($B13=0,0,IF(SIN(P$12)=0,999999999,(SIN(P$12)*COS($E13)+SIN($E13)*COS(P$12))/SIN(P$12)*$B13))</f>
        <v>35.9315843831125</v>
      </c>
      <c r="Q103" s="0" t="n">
        <f aca="false">IF($B13=0,0,IF(SIN(Q$12)=0,999999999,(SIN(Q$12)*COS($E13)+SIN($E13)*COS(Q$12))/SIN(Q$12)*$B13))</f>
        <v>35.6309841489604</v>
      </c>
      <c r="R103" s="0" t="n">
        <f aca="false">IF($B13=0,0,IF(SIN(R$12)=0,999999999,(SIN(R$12)*COS($E13)+SIN($E13)*COS(R$12))/SIN(R$12)*$B13))</f>
        <v>35.3799223512258</v>
      </c>
      <c r="S103" s="0" t="n">
        <f aca="false">IF($B13=0,0,IF(SIN(S$12)=0,999999999,(SIN(S$12)*COS($E13)+SIN($E13)*COS(S$12))/SIN(S$12)*$B13))</f>
        <v>35.1669655836173</v>
      </c>
      <c r="T103" s="0" t="n">
        <f aca="false">IF($B13=0,0,IF(SIN(T$12)=0,999999999,(SIN(T$12)*COS($E13)+SIN($E13)*COS(T$12))/SIN(T$12)*$B13))</f>
        <v>34.9839470043573</v>
      </c>
      <c r="U103" s="0" t="n">
        <f aca="false">IF($B13=0,0,IF(SIN(U$12)=0,999999999,(SIN(U$12)*COS($E13)+SIN($E13)*COS(U$12))/SIN(U$12)*$B13))</f>
        <v>34.8248774801159</v>
      </c>
      <c r="V103" s="0" t="n">
        <f aca="false">IF($B13=0,0,IF(SIN(V$12)=0,999999999,(SIN(V$12)*COS($E13)+SIN($E13)*COS(V$12))/SIN(V$12)*$B13))</f>
        <v>34.6852650508697</v>
      </c>
      <c r="W103" s="0" t="n">
        <f aca="false">IF($B13=0,0,IF(SIN(W$12)=0,999999999,(SIN(W$12)*COS($E13)+SIN($E13)*COS(W$12))/SIN(W$12)*$B13))</f>
        <v>34.5616745835356</v>
      </c>
      <c r="X103" s="0" t="n">
        <f aca="false">IF($B13=0,0,IF(SIN(X$12)=0,999999999,(SIN(X$12)*COS($E13)+SIN($E13)*COS(X$12))/SIN(X$12)*$B13))</f>
        <v>34.4514342076331</v>
      </c>
      <c r="Y103" s="0" t="n">
        <f aca="false">IF($B13=0,0,IF(SIN(Y$12)=0,999999999,(SIN(Y$12)*COS($E13)+SIN($E13)*COS(Y$12))/SIN(Y$12)*$B13))</f>
        <v>34.3524344553826</v>
      </c>
      <c r="Z103" s="0" t="n">
        <f aca="false">IF($B13=0,0,IF(SIN(Z$12)=0,999999999,(SIN(Z$12)*COS($E13)+SIN($E13)*COS(Z$12))/SIN(Z$12)*$B13))</f>
        <v>34.2629876596857</v>
      </c>
      <c r="AA103" s="0" t="n">
        <f aca="false">IF($B13=0,0,IF(SIN(AA$12)=0,999999999,(SIN(AA$12)*COS($E13)+SIN($E13)*COS(AA$12))/SIN(AA$12)*$B13))</f>
        <v>34.1817275240231</v>
      </c>
      <c r="AB103" s="0" t="n">
        <f aca="false">IF($B13=0,0,IF(SIN(AB$12)=0,999999999,(SIN(AB$12)*COS($E13)+SIN($E13)*COS(AB$12))/SIN(AB$12)*$B13))</f>
        <v>34.1075360822961</v>
      </c>
      <c r="AC103" s="0" t="n">
        <f aca="false">IF($B13=0,0,IF(SIN(AC$12)=0,999999999,(SIN(AC$12)*COS($E13)+SIN($E13)*COS(AC$12))/SIN(AC$12)*$B13))</f>
        <v>34.0394897125372</v>
      </c>
      <c r="AD103" s="0" t="n">
        <f aca="false">IF($B13=0,0,IF(SIN(AD$12)=0,999999999,(SIN(AD$12)*COS($E13)+SIN($E13)*COS(AD$12))/SIN(AD$12)*$B13))</f>
        <v>33.9768186471102</v>
      </c>
      <c r="AE103" s="0" t="n">
        <f aca="false">IF($B13=0,0,IF(SIN(AE$12)=0,999999999,(SIN(AE$12)*COS($E13)+SIN($E13)*COS(AE$12))/SIN(AE$12)*$B13))</f>
        <v>33.9188762003806</v>
      </c>
      <c r="AF103" s="0" t="n">
        <f aca="false">IF($B13=0,0,IF(SIN(AF$12)=0,999999999,(SIN(AF$12)*COS($E13)+SIN($E13)*COS(AF$12))/SIN(AF$12)*$B13))</f>
        <v>33.8651150976095</v>
      </c>
      <c r="AG103" s="0" t="n">
        <f aca="false">IF($B13=0,0,IF(SIN(AG$12)=0,999999999,(SIN(AG$12)*COS($E13)+SIN($E13)*COS(AG$12))/SIN(AG$12)*$B13))</f>
        <v>33.8150690640132</v>
      </c>
      <c r="AH103" s="0" t="n">
        <f aca="false">IF($B13=0,0,IF(SIN(AH$12)=0,999999999,(SIN(AH$12)*COS($E13)+SIN($E13)*COS(AH$12))/SIN(AH$12)*$B13))</f>
        <v>33.7683383589419</v>
      </c>
      <c r="AI103" s="0" t="n">
        <f aca="false">IF($B13=0,0,IF(SIN(AI$12)=0,999999999,(SIN(AI$12)*COS($E13)+SIN($E13)*COS(AI$12))/SIN(AI$12)*$B13))</f>
        <v>33.7245783029066</v>
      </c>
      <c r="AJ103" s="0" t="n">
        <f aca="false">IF($B13=0,0,IF(SIN(AJ$12)=0,999999999,(SIN(AJ$12)*COS($E13)+SIN($E13)*COS(AJ$12))/SIN(AJ$12)*$B13))</f>
        <v>33.6834900991175</v>
      </c>
      <c r="AK103" s="0" t="n">
        <f aca="false">IF($B13=0,0,IF(SIN(AK$12)=0,999999999,(SIN(AK$12)*COS($E13)+SIN($E13)*COS(AK$12))/SIN(AK$12)*$B13))</f>
        <v>33.6448134314187</v>
      </c>
      <c r="AL103" s="0" t="n">
        <f aca="false">IF($B13=0,0,IF(SIN(AL$12)=0,999999999,(SIN(AL$12)*COS($E13)+SIN($E13)*COS(AL$12))/SIN(AL$12)*$B13))</f>
        <v>33.6083204500257</v>
      </c>
      <c r="AM103" s="0" t="n">
        <f aca="false">IF($B13=0,0,IF(SIN(AM$12)=0,999999999,(SIN(AM$12)*COS($E13)+SIN($E13)*COS(AM$12))/SIN(AM$12)*$B13))</f>
        <v>33.5738108506837</v>
      </c>
      <c r="AN103" s="0" t="n">
        <f aca="false">IF($B13=0,0,IF(SIN(AN$12)=0,999999999,(SIN(AN$12)*COS($E13)+SIN($E13)*COS(AN$12))/SIN(AN$12)*$B13))</f>
        <v>33.5411078221246</v>
      </c>
      <c r="AO103" s="0" t="n">
        <f aca="false">IF($B13=0,0,IF(SIN(AO$12)=0,999999999,(SIN(AO$12)*COS($E13)+SIN($E13)*COS(AO$12))/SIN(AO$12)*$B13))</f>
        <v>33.5100546881607</v>
      </c>
      <c r="AP103" s="0" t="n">
        <f aca="false">IF($B13=0,0,IF(SIN(AP$12)=0,999999999,(SIN(AP$12)*COS($E13)+SIN($E13)*COS(AP$12))/SIN(AP$12)*$B13))</f>
        <v>33.480512109344</v>
      </c>
      <c r="AQ103" s="0" t="n">
        <f aca="false">IF($B13=0,0,IF(SIN(AQ$12)=0,999999999,(SIN(AQ$12)*COS($E13)+SIN($E13)*COS(AQ$12))/SIN(AQ$12)*$B13))</f>
        <v>33.4523557383224</v>
      </c>
      <c r="AR103" s="0" t="n">
        <f aca="false">IF($B13=0,0,IF(SIN(AR$12)=0,999999999,(SIN(AR$12)*COS($E13)+SIN($E13)*COS(AR$12))/SIN(AR$12)*$B13))</f>
        <v>33.4254742453138</v>
      </c>
      <c r="AS103" s="0" t="n">
        <f aca="false">IF($B13=0,0,IF(SIN(AS$12)=0,999999999,(SIN(AS$12)*COS($E13)+SIN($E13)*COS(AS$12))/SIN(AS$12)*$B13))</f>
        <v>33.3997676472639</v>
      </c>
      <c r="AT103" s="0" t="n">
        <f aca="false">IF($B13=0,0,IF(SIN(AT$12)=0,999999999,(SIN(AT$12)*COS($E13)+SIN($E13)*COS(AT$12))/SIN(AT$12)*$B13))</f>
        <v>33.3751458875372</v>
      </c>
      <c r="AU103" s="0" t="n">
        <f aca="false">IF($B13=0,0,IF(SIN(AU$12)=0,999999999,(SIN(AU$12)*COS($E13)+SIN($E13)*COS(AU$12))/SIN(AU$12)*$B13))</f>
        <v>33.3515276233646</v>
      </c>
      <c r="AV103" s="0" t="n">
        <f aca="false">IF($B13=0,0,IF(SIN(AV$12)=0,999999999,(SIN(AV$12)*COS($E13)+SIN($E13)*COS(AV$12))/SIN(AV$12)*$B13))</f>
        <v>33.3288391864164</v>
      </c>
      <c r="AW103" s="0" t="n">
        <f aca="false">IF($B13=0,0,IF(SIN(AW$12)=0,999999999,(SIN(AW$12)*COS($E13)+SIN($E13)*COS(AW$12))/SIN(AW$12)*$B13))</f>
        <v>33.3070136883138</v>
      </c>
      <c r="AX103" s="0" t="n">
        <f aca="false">IF($B13=0,0,IF(SIN(AX$12)=0,999999999,(SIN(AX$12)*COS($E13)+SIN($E13)*COS(AX$12))/SIN(AX$12)*$B13))</f>
        <v>33.2859902480149</v>
      </c>
      <c r="AY103" s="0" t="n">
        <f aca="false">IF($B13=0,0,IF(SIN(AY$12)=0,999999999,(SIN(AY$12)*COS($E13)+SIN($E13)*COS(AY$12))/SIN(AY$12)*$B13))</f>
        <v>33.2657133221132</v>
      </c>
      <c r="AZ103" s="0" t="n">
        <f aca="false">IF($B13=0,0,IF(SIN(AZ$12)=0,999999999,(SIN(AZ$12)*COS($E13)+SIN($E13)*COS(AZ$12))/SIN(AZ$12)*$B13))</f>
        <v>33.2461321223823</v>
      </c>
      <c r="BA103" s="0" t="n">
        <f aca="false">IF($B13=0,0,IF(SIN(BA$12)=0,999999999,(SIN(BA$12)*COS($E13)+SIN($E13)*COS(BA$12))/SIN(BA$12)*$B13))</f>
        <v>33.227200107568</v>
      </c>
      <c r="BB103" s="0" t="n">
        <f aca="false">IF($B13=0,0,IF(SIN(BB$12)=0,999999999,(SIN(BB$12)*COS($E13)+SIN($E13)*COS(BB$12))/SIN(BB$12)*$B13))</f>
        <v>33.2088745385947</v>
      </c>
      <c r="BC103" s="0" t="n">
        <f aca="false">IF($B13=0,0,IF(SIN(BC$12)=0,999999999,(SIN(BC$12)*COS($E13)+SIN($E13)*COS(BC$12))/SIN(BC$12)*$B13))</f>
        <v>33.1911160881203</v>
      </c>
      <c r="BD103" s="0" t="n">
        <f aca="false">IF($B13=0,0,IF(SIN(BD$12)=0,999999999,(SIN(BD$12)*COS($E13)+SIN($E13)*COS(BD$12))/SIN(BD$12)*$B13))</f>
        <v>33.173888496827</v>
      </c>
      <c r="BE103" s="0" t="n">
        <f aca="false">IF($B13=0,0,IF(SIN(BE$12)=0,999999999,(SIN(BE$12)*COS($E13)+SIN($E13)*COS(BE$12))/SIN(BE$12)*$B13))</f>
        <v>33.1571582700254</v>
      </c>
      <c r="BF103" s="0" t="n">
        <f aca="false">IF($B13=0,0,IF(SIN(BF$12)=0,999999999,(SIN(BF$12)*COS($E13)+SIN($E13)*COS(BF$12))/SIN(BF$12)*$B13))</f>
        <v>33.1408944091391</v>
      </c>
      <c r="BG103" s="0" t="n">
        <f aca="false">IF($B13=0,0,IF(SIN(BG$12)=0,999999999,(SIN(BG$12)*COS($E13)+SIN($E13)*COS(BG$12))/SIN(BG$12)*$B13))</f>
        <v>33.1250681734577</v>
      </c>
      <c r="BH103" s="0" t="n">
        <f aca="false">IF($B13=0,0,IF(SIN(BH$12)=0,999999999,(SIN(BH$12)*COS($E13)+SIN($E13)*COS(BH$12))/SIN(BH$12)*$B13))</f>
        <v>33.109652868226</v>
      </c>
      <c r="BI103" s="0" t="n">
        <f aca="false">IF($B13=0,0,IF(SIN(BI$12)=0,999999999,(SIN(BI$12)*COS($E13)+SIN($E13)*COS(BI$12))/SIN(BI$12)*$B13))</f>
        <v>33.0946236557102</v>
      </c>
      <c r="BJ103" s="0" t="n">
        <f aca="false">IF($B13=0,0,IF(SIN(BJ$12)=0,999999999,(SIN(BJ$12)*COS($E13)+SIN($E13)*COS(BJ$12))/SIN(BJ$12)*$B13))</f>
        <v>33.0799573863639</v>
      </c>
      <c r="BK103" s="0" t="n">
        <f aca="false">IF($B13=0,0,IF(SIN(BK$12)=0,999999999,(SIN(BK$12)*COS($E13)+SIN($E13)*COS(BK$12))/SIN(BK$12)*$B13))</f>
        <v>33.0656324476141</v>
      </c>
      <c r="BL103" s="0" t="n">
        <f aca="false">IF($B13=0,0,IF(SIN(BL$12)=0,999999999,(SIN(BL$12)*COS($E13)+SIN($E13)*COS(BL$12))/SIN(BL$12)*$B13))</f>
        <v>33.0516286281349</v>
      </c>
      <c r="BM103" s="0" t="n">
        <f aca="false">IF($B13=0,0,IF(SIN(BM$12)=0,999999999,(SIN(BM$12)*COS($E13)+SIN($E13)*COS(BM$12))/SIN(BM$12)*$B13))</f>
        <v>33.0379269957624</v>
      </c>
      <c r="BN103" s="0" t="n">
        <f aca="false">IF($B13=0,0,IF(SIN(BN$12)=0,999999999,(SIN(BN$12)*COS($E13)+SIN($E13)*COS(BN$12))/SIN(BN$12)*$B13))</f>
        <v>33.0245097874485</v>
      </c>
      <c r="BO103" s="0" t="n">
        <f aca="false">IF($B13=0,0,IF(SIN(BO$12)=0,999999999,(SIN(BO$12)*COS($E13)+SIN($E13)*COS(BO$12))/SIN(BO$12)*$B13))</f>
        <v>33.0113603098647</v>
      </c>
      <c r="BP103" s="0" t="n">
        <f aca="false">IF($B13=0,0,IF(SIN(BP$12)=0,999999999,(SIN(BP$12)*COS($E13)+SIN($E13)*COS(BP$12))/SIN(BP$12)*$B13))</f>
        <v>32.9984628494421</v>
      </c>
      <c r="BQ103" s="0" t="n">
        <f aca="false">IF($B13=0,0,IF(SIN(BQ$12)=0,999999999,(SIN(BQ$12)*COS($E13)+SIN($E13)*COS(BQ$12))/SIN(BQ$12)*$B13))</f>
        <v>32.9858025907892</v>
      </c>
      <c r="BR103" s="0" t="n">
        <f aca="false">IF($B13=0,0,IF(SIN(BR$12)=0,999999999,(SIN(BR$12)*COS($E13)+SIN($E13)*COS(BR$12))/SIN(BR$12)*$B13))</f>
        <v>32.9733655425594</v>
      </c>
      <c r="BS103" s="0" t="n">
        <f aca="false">IF($B13=0,0,IF(SIN(BS$12)=0,999999999,(SIN(BS$12)*COS($E13)+SIN($E13)*COS(BS$12))/SIN(BS$12)*$B13))</f>
        <v>32.9611384699545</v>
      </c>
      <c r="BT103" s="0" t="n">
        <f aca="false">IF($B13=0,0,IF(SIN(BT$12)=0,999999999,(SIN(BT$12)*COS($E13)+SIN($E13)*COS(BT$12))/SIN(BT$12)*$B13))</f>
        <v>32.9491088331488</v>
      </c>
      <c r="BU103" s="0" t="n">
        <f aca="false">IF($B13=0,0,IF(SIN(BU$12)=0,999999999,(SIN(BU$12)*COS($E13)+SIN($E13)*COS(BU$12))/SIN(BU$12)*$B13))</f>
        <v>32.9372647310006</v>
      </c>
      <c r="BV103" s="0" t="n">
        <f aca="false">IF($B13=0,0,IF(SIN(BV$12)=0,999999999,(SIN(BV$12)*COS($E13)+SIN($E13)*COS(BV$12))/SIN(BV$12)*$B13))</f>
        <v>32.9255948494943</v>
      </c>
      <c r="BW103" s="0" t="n">
        <f aca="false">IF($B13=0,0,IF(SIN(BW$12)=0,999999999,(SIN(BW$12)*COS($E13)+SIN($E13)*COS(BW$12))/SIN(BW$12)*$B13))</f>
        <v>32.9140884144183</v>
      </c>
      <c r="BX103" s="0" t="n">
        <f aca="false">IF($B13=0,0,IF(SIN(BX$12)=0,999999999,(SIN(BX$12)*COS($E13)+SIN($E13)*COS(BX$12))/SIN(BX$12)*$B13))</f>
        <v>32.9027351478392</v>
      </c>
      <c r="BY103" s="0" t="n">
        <f aca="false">IF($B13=0,0,IF(SIN(BY$12)=0,999999999,(SIN(BY$12)*COS($E13)+SIN($E13)*COS(BY$12))/SIN(BY$12)*$B13))</f>
        <v>32.891525227983</v>
      </c>
      <c r="BZ103" s="0" t="n">
        <f aca="false">IF($B13=0,0,IF(SIN(BZ$12)=0,999999999,(SIN(BZ$12)*COS($E13)+SIN($E13)*COS(BZ$12))/SIN(BZ$12)*$B13))</f>
        <v>32.880449252173</v>
      </c>
      <c r="CA103" s="0" t="n">
        <f aca="false">IF($B13=0,0,IF(SIN(CA$12)=0,999999999,(SIN(CA$12)*COS($E13)+SIN($E13)*COS(CA$12))/SIN(CA$12)*$B13))</f>
        <v>32.8694982025145</v>
      </c>
      <c r="CB103" s="0" t="n">
        <f aca="false">IF($B13=0,0,IF(SIN(CB$12)=0,999999999,(SIN(CB$12)*COS($E13)+SIN($E13)*COS(CB$12))/SIN(CB$12)*$B13))</f>
        <v>32.8586634140463</v>
      </c>
      <c r="CC103" s="0" t="n">
        <f aca="false">IF($B13=0,0,IF(SIN(CC$12)=0,999999999,(SIN(CC$12)*COS($E13)+SIN($E13)*COS(CC$12))/SIN(CC$12)*$B13))</f>
        <v>32.8479365451088</v>
      </c>
      <c r="CD103" s="0" t="n">
        <f aca="false">IF($B13=0,0,IF(SIN(CD$12)=0,999999999,(SIN(CD$12)*COS($E13)+SIN($E13)*COS(CD$12))/SIN(CD$12)*$B13))</f>
        <v>32.8373095497014</v>
      </c>
      <c r="CE103" s="0" t="n">
        <f aca="false">IF($B13=0,0,IF(SIN(CE$12)=0,999999999,(SIN(CE$12)*COS($E13)+SIN($E13)*COS(CE$12))/SIN(CE$12)*$B13))</f>
        <v>32.8267746516263</v>
      </c>
      <c r="CF103" s="0" t="n">
        <f aca="false">IF($B13=0,0,IF(SIN(CF$12)=0,999999999,(SIN(CF$12)*COS($E13)+SIN($E13)*COS(CF$12))/SIN(CF$12)*$B13))</f>
        <v>32.8163243202333</v>
      </c>
      <c r="CG103" s="0" t="n">
        <f aca="false">IF($B13=0,0,IF(SIN(CG$12)=0,999999999,(SIN(CG$12)*COS($E13)+SIN($E13)*COS(CG$12))/SIN(CG$12)*$B13))</f>
        <v>32.8059512475962</v>
      </c>
      <c r="CH103" s="0" t="n">
        <f aca="false">IF($B13=0,0,IF(SIN(CH$12)=0,999999999,(SIN(CH$12)*COS($E13)+SIN($E13)*COS(CH$12))/SIN(CH$12)*$B13))</f>
        <v>32.7956483269691</v>
      </c>
      <c r="CI103" s="0" t="n">
        <f aca="false">IF($B13=0,0,IF(SIN(CI$12)=0,999999999,(SIN(CI$12)*COS($E13)+SIN($E13)*COS(CI$12))/SIN(CI$12)*$B13))</f>
        <v>32.7854086323804</v>
      </c>
      <c r="CJ103" s="0" t="n">
        <f aca="false">IF($B13=0,0,IF(SIN(CJ$12)=0,999999999,(SIN(CJ$12)*COS($E13)+SIN($E13)*COS(CJ$12))/SIN(CJ$12)*$B13))</f>
        <v>32.7752253992361</v>
      </c>
      <c r="CK103" s="0" t="n">
        <f aca="false">IF($B13=0,0,IF(SIN(CK$12)=0,999999999,(SIN(CK$12)*COS($E13)+SIN($E13)*COS(CK$12))/SIN(CK$12)*$B13))</f>
        <v>32.765092005812</v>
      </c>
      <c r="CL103" s="0" t="n">
        <f aca="false">IF($B13=0,0,IF(SIN(CL$12)=0,999999999,(SIN(CL$12)*COS($E13)+SIN($E13)*COS(CL$12))/SIN(CL$12)*$B13))</f>
        <v>32.7550019555248</v>
      </c>
      <c r="CM103" s="0" t="n">
        <f aca="false">IF($B13=0,0,IF(SIN(CM$12)=0,999999999,(SIN(CM$12)*COS($E13)+SIN($E13)*COS(CM$12))/SIN(CM$12)*$B13))</f>
        <v>32.7449488598784</v>
      </c>
      <c r="CN103" s="0" t="n">
        <f aca="false">IF($B13=0,0,IF(SIN(CN$12)=0,999999999,(SIN(CN$12)*COS($E13)+SIN($E13)*COS(CN$12))/SIN(CN$12)*$B13))</f>
        <v>32.7349264219869</v>
      </c>
      <c r="CO103" s="0" t="n">
        <f aca="false">IF($B13=0,0,IF(SIN(CO$12)=0,999999999,(SIN(CO$12)*COS($E13)+SIN($E13)*COS(CO$12))/SIN(CO$12)*$B13))</f>
        <v>32.7249284205839</v>
      </c>
      <c r="CP103" s="0" t="n">
        <f aca="false">IF($B13=0,0,IF(SIN(CP$12)=0,999999999,(SIN(CP$12)*COS($E13)+SIN($E13)*COS(CP$12))/SIN(CP$12)*$B13))</f>
        <v>32.7149486944303</v>
      </c>
      <c r="CQ103" s="0" t="n">
        <f aca="false">IF($B13=0,0,IF(SIN(CQ$12)=0,999999999,(SIN(CQ$12)*COS($E13)+SIN($E13)*COS(CQ$12))/SIN(CQ$12)*$B13))</f>
        <v>32.7049811270358</v>
      </c>
    </row>
    <row r="104" customFormat="false" ht="12.8" hidden="true" customHeight="false" outlineLevel="0" collapsed="false">
      <c r="D104" s="0" t="n">
        <f aca="false">1+D103</f>
        <v>2</v>
      </c>
      <c r="E104" s="90" t="s">
        <v>56</v>
      </c>
      <c r="F104" s="0" t="n">
        <f aca="false">IF($B14=0,0,IF(SIN(F$12)=0,999999999,(SIN(F$12)*COS($E14)+SIN($E14)*COS(F$12))/SIN(F$12)*$B14))</f>
        <v>999999999</v>
      </c>
      <c r="G104" s="0" t="n">
        <f aca="false">IF($B14=0,0,IF(SIN(G$12)=0,999999999,(SIN(G$12)*COS($E14)+SIN($E14)*COS(G$12))/SIN(G$12)*$B14))</f>
        <v>94.7615002676069</v>
      </c>
      <c r="H104" s="0" t="n">
        <f aca="false">IF($B14=0,0,IF(SIN(H$12)=0,999999999,(SIN(H$12)*COS($E14)+SIN($E14)*COS(H$12))/SIN(H$12)*$B14))</f>
        <v>63.1615002676069</v>
      </c>
      <c r="I104" s="0" t="n">
        <f aca="false">IF($B14=0,0,IF(SIN(I$12)=0,999999999,(SIN(I$12)*COS($E14)+SIN($E14)*COS(I$12))/SIN(I$12)*$B14))</f>
        <v>52.623887448265</v>
      </c>
      <c r="J104" s="0" t="n">
        <f aca="false">IF($B14=0,0,IF(SIN(J$12)=0,999999999,(SIN(J$12)*COS($E14)+SIN($E14)*COS(J$12))/SIN(J$12)*$B14))</f>
        <v>47.3518694676855</v>
      </c>
      <c r="K104" s="0" t="n">
        <f aca="false">IF($B14=0,0,IF(SIN(K$12)=0,999999999,(SIN(K$12)*COS($E14)+SIN($E14)*COS(K$12))/SIN(K$12)*$B14))</f>
        <v>44.1860872295318</v>
      </c>
      <c r="L104" s="0" t="n">
        <f aca="false">IF($B14=0,0,IF(SIN(L$12)=0,999999999,(SIN(L$12)*COS($E14)+SIN($E14)*COS(L$12))/SIN(L$12)*$B14))</f>
        <v>42.0734205101339</v>
      </c>
      <c r="M104" s="0" t="n">
        <f aca="false">IF($B14=0,0,IF(SIN(M$12)=0,999999999,(SIN(M$12)*COS($E14)+SIN($E14)*COS(M$12))/SIN(M$12)*$B14))</f>
        <v>40.5625316191086</v>
      </c>
      <c r="N104" s="0" t="n">
        <f aca="false">IF($B14=0,0,IF(SIN(N$12)=0,999999999,(SIN(N$12)*COS($E14)+SIN($E14)*COS(N$12))/SIN(N$12)*$B14))</f>
        <v>39.4277513141676</v>
      </c>
      <c r="O104" s="0" t="n">
        <f aca="false">IF($B14=0,0,IF(SIN(O$12)=0,999999999,(SIN(O$12)*COS($E14)+SIN($E14)*COS(O$12))/SIN(O$12)*$B14))</f>
        <v>38.5437074390747</v>
      </c>
      <c r="P104" s="0" t="n">
        <f aca="false">IF($B14=0,0,IF(SIN(P$12)=0,999999999,(SIN(P$12)*COS($E14)+SIN($E14)*COS(P$12))/SIN(P$12)*$B14))</f>
        <v>37.8351763785448</v>
      </c>
      <c r="Q104" s="0" t="n">
        <f aca="false">IF($B14=0,0,IF(SIN(Q$12)=0,999999999,(SIN(Q$12)*COS($E14)+SIN($E14)*COS(Q$12))/SIN(Q$12)*$B14))</f>
        <v>37.2542882647552</v>
      </c>
      <c r="R104" s="0" t="n">
        <f aca="false">IF($B14=0,0,IF(SIN(R$12)=0,999999999,(SIN(R$12)*COS($E14)+SIN($E14)*COS(R$12))/SIN(R$12)*$B14))</f>
        <v>36.7691295803579</v>
      </c>
      <c r="S104" s="0" t="n">
        <f aca="false">IF($B14=0,0,IF(SIN(S$12)=0,999999999,(SIN(S$12)*COS($E14)+SIN($E14)*COS(S$12))/SIN(S$12)*$B14))</f>
        <v>36.3576060983362</v>
      </c>
      <c r="T104" s="0" t="n">
        <f aca="false">IF($B14=0,0,IF(SIN(T$12)=0,999999999,(SIN(T$12)*COS($E14)+SIN($E14)*COS(T$12))/SIN(T$12)*$B14))</f>
        <v>36.0039359902781</v>
      </c>
      <c r="U104" s="0" t="n">
        <f aca="false">IF($B14=0,0,IF(SIN(U$12)=0,999999999,(SIN(U$12)*COS($E14)+SIN($E14)*COS(U$12))/SIN(U$12)*$B14))</f>
        <v>35.6965456911366</v>
      </c>
      <c r="V104" s="0" t="n">
        <f aca="false">IF($B14=0,0,IF(SIN(V$12)=0,999999999,(SIN(V$12)*COS($E14)+SIN($E14)*COS(V$12))/SIN(V$12)*$B14))</f>
        <v>35.4267548145088</v>
      </c>
      <c r="W104" s="0" t="n">
        <f aca="false">IF($B14=0,0,IF(SIN(W$12)=0,999999999,(SIN(W$12)*COS($E14)+SIN($E14)*COS(W$12))/SIN(W$12)*$B14))</f>
        <v>35.1879252152751</v>
      </c>
      <c r="X104" s="0" t="n">
        <f aca="false">IF($B14=0,0,IF(SIN(X$12)=0,999999999,(SIN(X$12)*COS($E14)+SIN($E14)*COS(X$12))/SIN(X$12)*$B14))</f>
        <v>34.9748936978443</v>
      </c>
      <c r="Y104" s="0" t="n">
        <f aca="false">IF($B14=0,0,IF(SIN(Y$12)=0,999999999,(SIN(Y$12)*COS($E14)+SIN($E14)*COS(Y$12))/SIN(Y$12)*$B14))</f>
        <v>34.783583868986</v>
      </c>
      <c r="Z104" s="0" t="n">
        <f aca="false">IF($B14=0,0,IF(SIN(Z$12)=0,999999999,(SIN(Z$12)*COS($E14)+SIN($E14)*COS(Z$12))/SIN(Z$12)*$B14))</f>
        <v>34.6107344346417</v>
      </c>
      <c r="AA104" s="0" t="n">
        <f aca="false">IF($B14=0,0,IF(SIN(AA$12)=0,999999999,(SIN(AA$12)*COS($E14)+SIN($E14)*COS(AA$12))/SIN(AA$12)*$B14))</f>
        <v>34.4537051260503</v>
      </c>
      <c r="AB104" s="0" t="n">
        <f aca="false">IF($B14=0,0,IF(SIN(AB$12)=0,999999999,(SIN(AB$12)*COS($E14)+SIN($E14)*COS(AB$12))/SIN(AB$12)*$B14))</f>
        <v>34.3103355549463</v>
      </c>
      <c r="AC104" s="0" t="n">
        <f aca="false">IF($B14=0,0,IF(SIN(AC$12)=0,999999999,(SIN(AC$12)*COS($E14)+SIN($E14)*COS(AC$12))/SIN(AC$12)*$B14))</f>
        <v>34.178840888979</v>
      </c>
      <c r="AD104" s="0" t="n">
        <f aca="false">IF($B14=0,0,IF(SIN(AD$12)=0,999999999,(SIN(AD$12)*COS($E14)+SIN($E14)*COS(AD$12))/SIN(AD$12)*$B14))</f>
        <v>34.0577336081157</v>
      </c>
      <c r="AE104" s="0" t="n">
        <f aca="false">IF($B14=0,0,IF(SIN(AE$12)=0,999999999,(SIN(AE$12)*COS($E14)+SIN($E14)*COS(AE$12))/SIN(AE$12)*$B14))</f>
        <v>33.9457640393491</v>
      </c>
      <c r="AF104" s="0" t="n">
        <f aca="false">IF($B14=0,0,IF(SIN(AF$12)=0,999999999,(SIN(AF$12)*COS($E14)+SIN($E14)*COS(AF$12))/SIN(AF$12)*$B14))</f>
        <v>33.8418746140064</v>
      </c>
      <c r="AG104" s="0" t="n">
        <f aca="false">IF($B14=0,0,IF(SIN(AG$12)=0,999999999,(SIN(AG$12)*COS($E14)+SIN($E14)*COS(AG$12))/SIN(AG$12)*$B14))</f>
        <v>33.7451642899428</v>
      </c>
      <c r="AH104" s="0" t="n">
        <f aca="false">IF($B14=0,0,IF(SIN(AH$12)=0,999999999,(SIN(AH$12)*COS($E14)+SIN($E14)*COS(AH$12))/SIN(AH$12)*$B14))</f>
        <v>33.6548605973943</v>
      </c>
      <c r="AI104" s="0" t="n">
        <f aca="false">IF($B14=0,0,IF(SIN(AI$12)=0,999999999,(SIN(AI$12)*COS($E14)+SIN($E14)*COS(AI$12))/SIN(AI$12)*$B14))</f>
        <v>33.5702974682889</v>
      </c>
      <c r="AJ104" s="0" t="n">
        <f aca="false">IF($B14=0,0,IF(SIN(AJ$12)=0,999999999,(SIN(AJ$12)*COS($E14)+SIN($E14)*COS(AJ$12))/SIN(AJ$12)*$B14))</f>
        <v>33.4908974995385</v>
      </c>
      <c r="AK104" s="0" t="n">
        <f aca="false">IF($B14=0,0,IF(SIN(AK$12)=0,999999999,(SIN(AK$12)*COS($E14)+SIN($E14)*COS(AK$12))/SIN(AK$12)*$B14))</f>
        <v>33.4161576490835</v>
      </c>
      <c r="AL104" s="0" t="n">
        <f aca="false">IF($B14=0,0,IF(SIN(AL$12)=0,999999999,(SIN(AL$12)*COS($E14)+SIN($E14)*COS(AL$12))/SIN(AL$12)*$B14))</f>
        <v>33.3456376137691</v>
      </c>
      <c r="AM104" s="0" t="n">
        <f aca="false">IF($B14=0,0,IF(SIN(AM$12)=0,999999999,(SIN(AM$12)*COS($E14)+SIN($E14)*COS(AM$12))/SIN(AM$12)*$B14))</f>
        <v>33.2789503201748</v>
      </c>
      <c r="AN104" s="0" t="n">
        <f aca="false">IF($B14=0,0,IF(SIN(AN$12)=0,999999999,(SIN(AN$12)*COS($E14)+SIN($E14)*COS(AN$12))/SIN(AN$12)*$B14))</f>
        <v>33.2157540933704</v>
      </c>
      <c r="AO104" s="0" t="n">
        <f aca="false">IF($B14=0,0,IF(SIN(AO$12)=0,999999999,(SIN(AO$12)*COS($E14)+SIN($E14)*COS(AO$12))/SIN(AO$12)*$B14))</f>
        <v>33.155746168006</v>
      </c>
      <c r="AP104" s="0" t="n">
        <f aca="false">IF($B14=0,0,IF(SIN(AP$12)=0,999999999,(SIN(AP$12)*COS($E14)+SIN($E14)*COS(AP$12))/SIN(AP$12)*$B14))</f>
        <v>33.0986572807212</v>
      </c>
      <c r="AQ104" s="0" t="n">
        <f aca="false">IF($B14=0,0,IF(SIN(AQ$12)=0,999999999,(SIN(AQ$12)*COS($E14)+SIN($E14)*COS(AQ$12))/SIN(AQ$12)*$B14))</f>
        <v>33.0442471392917</v>
      </c>
      <c r="AR104" s="0" t="n">
        <f aca="false">IF($B14=0,0,IF(SIN(AR$12)=0,999999999,(SIN(AR$12)*COS($E14)+SIN($E14)*COS(AR$12))/SIN(AR$12)*$B14))</f>
        <v>32.9923006070023</v>
      </c>
      <c r="AS104" s="0" t="n">
        <f aca="false">IF($B14=0,0,IF(SIN(AS$12)=0,999999999,(SIN(AS$12)*COS($E14)+SIN($E14)*COS(AS$12))/SIN(AS$12)*$B14))</f>
        <v>32.942624473864</v>
      </c>
      <c r="AT104" s="0" t="n">
        <f aca="false">IF($B14=0,0,IF(SIN(AT$12)=0,999999999,(SIN(AT$12)*COS($E14)+SIN($E14)*COS(AT$12))/SIN(AT$12)*$B14))</f>
        <v>32.8950447119714</v>
      </c>
      <c r="AU104" s="0" t="n">
        <f aca="false">IF($B14=0,0,IF(SIN(AU$12)=0,999999999,(SIN(AU$12)*COS($E14)+SIN($E14)*COS(AU$12))/SIN(AU$12)*$B14))</f>
        <v>32.8494041323327</v>
      </c>
      <c r="AV104" s="0" t="n">
        <f aca="false">IF($B14=0,0,IF(SIN(AV$12)=0,999999999,(SIN(AV$12)*COS($E14)+SIN($E14)*COS(AV$12))/SIN(AV$12)*$B14))</f>
        <v>32.805560376253</v>
      </c>
      <c r="AW104" s="0" t="n">
        <f aca="false">IF($B14=0,0,IF(SIN(AW$12)=0,999999999,(SIN(AW$12)*COS($E14)+SIN($E14)*COS(AW$12))/SIN(AW$12)*$B14))</f>
        <v>32.7633841867996</v>
      </c>
      <c r="AX104" s="0" t="n">
        <f aca="false">IF($B14=0,0,IF(SIN(AX$12)=0,999999999,(SIN(AX$12)*COS($E14)+SIN($E14)*COS(AX$12))/SIN(AX$12)*$B14))</f>
        <v>32.722757915782</v>
      </c>
      <c r="AY104" s="0" t="n">
        <f aca="false">IF($B14=0,0,IF(SIN(AY$12)=0,999999999,(SIN(AY$12)*COS($E14)+SIN($E14)*COS(AY$12))/SIN(AY$12)*$B14))</f>
        <v>32.6835742296025</v>
      </c>
      <c r="AZ104" s="0" t="n">
        <f aca="false">IF($B14=0,0,IF(SIN(AZ$12)=0,999999999,(SIN(AZ$12)*COS($E14)+SIN($E14)*COS(AZ$12))/SIN(AZ$12)*$B14))</f>
        <v>32.6457349837033</v>
      </c>
      <c r="BA104" s="0" t="n">
        <f aca="false">IF($B14=0,0,IF(SIN(BA$12)=0,999999999,(SIN(BA$12)*COS($E14)+SIN($E14)*COS(BA$12))/SIN(BA$12)*$B14))</f>
        <v>32.6091502404921</v>
      </c>
      <c r="BB104" s="0" t="n">
        <f aca="false">IF($B14=0,0,IF(SIN(BB$12)=0,999999999,(SIN(BB$12)*COS($E14)+SIN($E14)*COS(BB$12))/SIN(BB$12)*$B14))</f>
        <v>32.57373740981</v>
      </c>
      <c r="BC104" s="0" t="n">
        <f aca="false">IF($B14=0,0,IF(SIN(BC$12)=0,999999999,(SIN(BC$12)*COS($E14)+SIN($E14)*COS(BC$12))/SIN(BC$12)*$B14))</f>
        <v>32.5394204944257</v>
      </c>
      <c r="BD104" s="0" t="n">
        <f aca="false">IF($B14=0,0,IF(SIN(BD$12)=0,999999999,(SIN(BD$12)*COS($E14)+SIN($E14)*COS(BD$12))/SIN(BD$12)*$B14))</f>
        <v>32.5061294258418</v>
      </c>
      <c r="BE104" s="0" t="n">
        <f aca="false">IF($B14=0,0,IF(SIN(BE$12)=0,999999999,(SIN(BE$12)*COS($E14)+SIN($E14)*COS(BE$12))/SIN(BE$12)*$B14))</f>
        <v>32.4737994780042</v>
      </c>
      <c r="BF104" s="0" t="n">
        <f aca="false">IF($B14=0,0,IF(SIN(BF$12)=0,999999999,(SIN(BF$12)*COS($E14)+SIN($E14)*COS(BF$12))/SIN(BF$12)*$B14))</f>
        <v>32.4423707484165</v>
      </c>
      <c r="BG104" s="0" t="n">
        <f aca="false">IF($B14=0,0,IF(SIN(BG$12)=0,999999999,(SIN(BG$12)*COS($E14)+SIN($E14)*COS(BG$12))/SIN(BG$12)*$B14))</f>
        <v>32.4117876977437</v>
      </c>
      <c r="BH104" s="0" t="n">
        <f aca="false">IF($B14=0,0,IF(SIN(BH$12)=0,999999999,(SIN(BH$12)*COS($E14)+SIN($E14)*COS(BH$12))/SIN(BH$12)*$B14))</f>
        <v>32.3819987403105</v>
      </c>
      <c r="BI104" s="0" t="n">
        <f aca="false">IF($B14=0,0,IF(SIN(BI$12)=0,999999999,(SIN(BI$12)*COS($E14)+SIN($E14)*COS(BI$12))/SIN(BI$12)*$B14))</f>
        <v>32.3529558790012</v>
      </c>
      <c r="BJ104" s="0" t="n">
        <f aca="false">IF($B14=0,0,IF(SIN(BJ$12)=0,999999999,(SIN(BJ$12)*COS($E14)+SIN($E14)*COS(BJ$12))/SIN(BJ$12)*$B14))</f>
        <v>32.3246143789989</v>
      </c>
      <c r="BK104" s="0" t="n">
        <f aca="false">IF($B14=0,0,IF(SIN(BK$12)=0,999999999,(SIN(BK$12)*COS($E14)+SIN($E14)*COS(BK$12))/SIN(BK$12)*$B14))</f>
        <v>32.2969324755765</v>
      </c>
      <c r="BL104" s="0" t="n">
        <f aca="false">IF($B14=0,0,IF(SIN(BL$12)=0,999999999,(SIN(BL$12)*COS($E14)+SIN($E14)*COS(BL$12))/SIN(BL$12)*$B14))</f>
        <v>32.2698711118154</v>
      </c>
      <c r="BM104" s="0" t="n">
        <f aca="false">IF($B14=0,0,IF(SIN(BM$12)=0,999999999,(SIN(BM$12)*COS($E14)+SIN($E14)*COS(BM$12))/SIN(BM$12)*$B14))</f>
        <v>32.2433937026837</v>
      </c>
      <c r="BN104" s="0" t="n">
        <f aca="false">IF($B14=0,0,IF(SIN(BN$12)=0,999999999,(SIN(BN$12)*COS($E14)+SIN($E14)*COS(BN$12))/SIN(BN$12)*$B14))</f>
        <v>32.2174659223818</v>
      </c>
      <c r="BO104" s="0" t="n">
        <f aca="false">IF($B14=0,0,IF(SIN(BO$12)=0,999999999,(SIN(BO$12)*COS($E14)+SIN($E14)*COS(BO$12))/SIN(BO$12)*$B14))</f>
        <v>32.192055512265</v>
      </c>
      <c r="BP104" s="0" t="n">
        <f aca="false">IF($B14=0,0,IF(SIN(BP$12)=0,999999999,(SIN(BP$12)*COS($E14)+SIN($E14)*COS(BP$12))/SIN(BP$12)*$B14))</f>
        <v>32.1671321070033</v>
      </c>
      <c r="BQ104" s="0" t="n">
        <f aca="false">IF($B14=0,0,IF(SIN(BQ$12)=0,999999999,(SIN(BQ$12)*COS($E14)+SIN($E14)*COS(BQ$12))/SIN(BQ$12)*$B14))</f>
        <v>32.1426670769287</v>
      </c>
      <c r="BR104" s="0" t="n">
        <f aca="false">IF($B14=0,0,IF(SIN(BR$12)=0,999999999,(SIN(BR$12)*COS($E14)+SIN($E14)*COS(BR$12))/SIN(BR$12)*$B14))</f>
        <v>32.1186333847803</v>
      </c>
      <c r="BS104" s="0" t="n">
        <f aca="false">IF($B14=0,0,IF(SIN(BS$12)=0,999999999,(SIN(BS$12)*COS($E14)+SIN($E14)*COS(BS$12))/SIN(BS$12)*$B14))</f>
        <v>32.0950054552724</v>
      </c>
      <c r="BT104" s="0" t="n">
        <f aca="false">IF($B14=0,0,IF(SIN(BT$12)=0,999999999,(SIN(BT$12)*COS($E14)+SIN($E14)*COS(BT$12))/SIN(BT$12)*$B14))</f>
        <v>32.0717590561026</v>
      </c>
      <c r="BU104" s="0" t="n">
        <f aca="false">IF($B14=0,0,IF(SIN(BU$12)=0,999999999,(SIN(BU$12)*COS($E14)+SIN($E14)*COS(BU$12))/SIN(BU$12)*$B14))</f>
        <v>32.0488711891792</v>
      </c>
      <c r="BV104" s="0" t="n">
        <f aca="false">IF($B14=0,0,IF(SIN(BV$12)=0,999999999,(SIN(BV$12)*COS($E14)+SIN($E14)*COS(BV$12))/SIN(BV$12)*$B14))</f>
        <v>32.0263199909892</v>
      </c>
      <c r="BW104" s="0" t="n">
        <f aca="false">IF($B14=0,0,IF(SIN(BW$12)=0,999999999,(SIN(BW$12)*COS($E14)+SIN($E14)*COS(BW$12))/SIN(BW$12)*$B14))</f>
        <v>32.0040846411511</v>
      </c>
      <c r="BX104" s="0" t="n">
        <f aca="false">IF($B14=0,0,IF(SIN(BX$12)=0,999999999,(SIN(BX$12)*COS($E14)+SIN($E14)*COS(BX$12))/SIN(BX$12)*$B14))</f>
        <v>31.9821452783058</v>
      </c>
      <c r="BY104" s="0" t="n">
        <f aca="false">IF($B14=0,0,IF(SIN(BY$12)=0,999999999,(SIN(BY$12)*COS($E14)+SIN($E14)*COS(BY$12))/SIN(BY$12)*$B14))</f>
        <v>31.9604829225882</v>
      </c>
      <c r="BZ104" s="0" t="n">
        <f aca="false">IF($B14=0,0,IF(SIN(BZ$12)=0,999999999,(SIN(BZ$12)*COS($E14)+SIN($E14)*COS(BZ$12))/SIN(BZ$12)*$B14))</f>
        <v>31.9390794040088</v>
      </c>
      <c r="CA104" s="0" t="n">
        <f aca="false">IF($B14=0,0,IF(SIN(CA$12)=0,999999999,(SIN(CA$12)*COS($E14)+SIN($E14)*COS(CA$12))/SIN(CA$12)*$B14))</f>
        <v>31.9179172961411</v>
      </c>
      <c r="CB104" s="0" t="n">
        <f aca="false">IF($B14=0,0,IF(SIN(CB$12)=0,999999999,(SIN(CB$12)*COS($E14)+SIN($E14)*COS(CB$12))/SIN(CB$12)*$B14))</f>
        <v>31.8969798545774</v>
      </c>
      <c r="CC104" s="0" t="n">
        <f aca="false">IF($B14=0,0,IF(SIN(CC$12)=0,999999999,(SIN(CC$12)*COS($E14)+SIN($E14)*COS(CC$12))/SIN(CC$12)*$B14))</f>
        <v>31.8762509596664</v>
      </c>
      <c r="CD104" s="0" t="n">
        <f aca="false">IF($B14=0,0,IF(SIN(CD$12)=0,999999999,(SIN(CD$12)*COS($E14)+SIN($E14)*COS(CD$12))/SIN(CD$12)*$B14))</f>
        <v>31.8557150630963</v>
      </c>
      <c r="CE104" s="0" t="n">
        <f aca="false">IF($B14=0,0,IF(SIN(CE$12)=0,999999999,(SIN(CE$12)*COS($E14)+SIN($E14)*COS(CE$12))/SIN(CE$12)*$B14))</f>
        <v>31.8353571379302</v>
      </c>
      <c r="CF104" s="0" t="n">
        <f aca="false">IF($B14=0,0,IF(SIN(CF$12)=0,999999999,(SIN(CF$12)*COS($E14)+SIN($E14)*COS(CF$12))/SIN(CF$12)*$B14))</f>
        <v>31.8151626317333</v>
      </c>
      <c r="CG104" s="0" t="n">
        <f aca="false">IF($B14=0,0,IF(SIN(CG$12)=0,999999999,(SIN(CG$12)*COS($E14)+SIN($E14)*COS(CG$12))/SIN(CG$12)*$B14))</f>
        <v>31.7951174224694</v>
      </c>
      <c r="CH104" s="0" t="n">
        <f aca="false">IF($B14=0,0,IF(SIN(CH$12)=0,999999999,(SIN(CH$12)*COS($E14)+SIN($E14)*COS(CH$12))/SIN(CH$12)*$B14))</f>
        <v>31.7752077768682</v>
      </c>
      <c r="CI104" s="0" t="n">
        <f aca="false">IF($B14=0,0,IF(SIN(CI$12)=0,999999999,(SIN(CI$12)*COS($E14)+SIN($E14)*COS(CI$12))/SIN(CI$12)*$B14))</f>
        <v>31.755420310993</v>
      </c>
      <c r="CJ104" s="0" t="n">
        <f aca="false">IF($B14=0,0,IF(SIN(CJ$12)=0,999999999,(SIN(CJ$12)*COS($E14)+SIN($E14)*COS(CJ$12))/SIN(CJ$12)*$B14))</f>
        <v>31.7357419527569</v>
      </c>
      <c r="CK104" s="0" t="n">
        <f aca="false">IF($B14=0,0,IF(SIN(CK$12)=0,999999999,(SIN(CK$12)*COS($E14)+SIN($E14)*COS(CK$12))/SIN(CK$12)*$B14))</f>
        <v>31.7161599061592</v>
      </c>
      <c r="CL104" s="0" t="n">
        <f aca="false">IF($B14=0,0,IF(SIN(CL$12)=0,999999999,(SIN(CL$12)*COS($E14)+SIN($E14)*COS(CL$12))/SIN(CL$12)*$B14))</f>
        <v>31.6966616170249</v>
      </c>
      <c r="CM104" s="0" t="n">
        <f aca="false">IF($B14=0,0,IF(SIN(CM$12)=0,999999999,(SIN(CM$12)*COS($E14)+SIN($E14)*COS(CM$12))/SIN(CM$12)*$B14))</f>
        <v>31.6772347400491</v>
      </c>
      <c r="CN104" s="0" t="n">
        <f aca="false">IF($B14=0,0,IF(SIN(CN$12)=0,999999999,(SIN(CN$12)*COS($E14)+SIN($E14)*COS(CN$12))/SIN(CN$12)*$B14))</f>
        <v>31.6578671069571</v>
      </c>
      <c r="CO104" s="0" t="n">
        <f aca="false">IF($B14=0,0,IF(SIN(CO$12)=0,999999999,(SIN(CO$12)*COS($E14)+SIN($E14)*COS(CO$12))/SIN(CO$12)*$B14))</f>
        <v>31.6385466956041</v>
      </c>
      <c r="CP104" s="0" t="n">
        <f aca="false">IF($B14=0,0,IF(SIN(CP$12)=0,999999999,(SIN(CP$12)*COS($E14)+SIN($E14)*COS(CP$12))/SIN(CP$12)*$B14))</f>
        <v>31.6192615998428</v>
      </c>
      <c r="CQ104" s="0" t="n">
        <f aca="false">IF($B14=0,0,IF(SIN(CQ$12)=0,999999999,(SIN(CQ$12)*COS($E14)+SIN($E14)*COS(CQ$12))/SIN(CQ$12)*$B14))</f>
        <v>31.6</v>
      </c>
    </row>
    <row r="105" customFormat="false" ht="12.8" hidden="true" customHeight="false" outlineLevel="0" collapsed="false">
      <c r="D105" s="0" t="n">
        <f aca="false">1+D104</f>
        <v>3</v>
      </c>
      <c r="E105" s="90" t="s">
        <v>56</v>
      </c>
      <c r="F105" s="0" t="n">
        <f aca="false">IF($B15=0,0,IF(SIN(F$12)=0,999999999,(SIN(F$12)*COS($E15)+SIN($E15)*COS(F$12))/SIN(F$12)*$B15))</f>
        <v>999999999</v>
      </c>
      <c r="G105" s="0" t="n">
        <f aca="false">IF($B15=0,0,IF(SIN(G$12)=0,999999999,(SIN(G$12)*COS($E15)+SIN($E15)*COS(G$12))/SIN(G$12)*$B15))</f>
        <v>121.907111024569</v>
      </c>
      <c r="H105" s="0" t="n">
        <f aca="false">IF($B15=0,0,IF(SIN(H$12)=0,999999999,(SIN(H$12)*COS($E15)+SIN($E15)*COS(H$12))/SIN(H$12)*$B15))</f>
        <v>76.1687246226986</v>
      </c>
      <c r="I105" s="0" t="n">
        <f aca="false">IF($B15=0,0,IF(SIN(I$12)=0,999999999,(SIN(I$12)*COS($E15)+SIN($E15)*COS(I$12))/SIN(I$12)*$B15))</f>
        <v>60.916401620029</v>
      </c>
      <c r="J105" s="0" t="n">
        <f aca="false">IF($B15=0,0,IF(SIN(J$12)=0,999999999,(SIN(J$12)*COS($E15)+SIN($E15)*COS(J$12))/SIN(J$12)*$B15))</f>
        <v>53.2855916354292</v>
      </c>
      <c r="K105" s="0" t="n">
        <f aca="false">IF($B15=0,0,IF(SIN(K$12)=0,999999999,(SIN(K$12)*COS($E15)+SIN($E15)*COS(K$12))/SIN(K$12)*$B15))</f>
        <v>48.7033836837568</v>
      </c>
      <c r="L105" s="0" t="n">
        <f aca="false">IF($B15=0,0,IF(SIN(L$12)=0,999999999,(SIN(L$12)*COS($E15)+SIN($E15)*COS(L$12))/SIN(L$12)*$B15))</f>
        <v>45.6454733435607</v>
      </c>
      <c r="M105" s="0" t="n">
        <f aca="false">IF($B15=0,0,IF(SIN(M$12)=0,999999999,(SIN(M$12)*COS($E15)+SIN($E15)*COS(M$12))/SIN(M$12)*$B15))</f>
        <v>43.4585866376111</v>
      </c>
      <c r="N105" s="0" t="n">
        <f aca="false">IF($B15=0,0,IF(SIN(N$12)=0,999999999,(SIN(N$12)*COS($E15)+SIN($E15)*COS(N$12))/SIN(N$12)*$B15))</f>
        <v>41.8160860025281</v>
      </c>
      <c r="O105" s="0" t="n">
        <f aca="false">IF($B15=0,0,IF(SIN(O$12)=0,999999999,(SIN(O$12)*COS($E15)+SIN($E15)*COS(O$12))/SIN(O$12)*$B15))</f>
        <v>40.5365056115405</v>
      </c>
      <c r="P105" s="0" t="n">
        <f aca="false">IF($B15=0,0,IF(SIN(P$12)=0,999999999,(SIN(P$12)*COS($E15)+SIN($E15)*COS(P$12))/SIN(P$12)*$B15))</f>
        <v>39.5109655031784</v>
      </c>
      <c r="Q105" s="0" t="n">
        <f aca="false">IF($B15=0,0,IF(SIN(Q$12)=0,999999999,(SIN(Q$12)*COS($E15)+SIN($E15)*COS(Q$12))/SIN(Q$12)*$B15))</f>
        <v>38.6701780030276</v>
      </c>
      <c r="R105" s="0" t="n">
        <f aca="false">IF($B15=0,0,IF(SIN(R$12)=0,999999999,(SIN(R$12)*COS($E15)+SIN($E15)*COS(R$12))/SIN(R$12)*$B15))</f>
        <v>37.967950934256</v>
      </c>
      <c r="S105" s="0" t="n">
        <f aca="false">IF($B15=0,0,IF(SIN(S$12)=0,999999999,(SIN(S$12)*COS($E15)+SIN($E15)*COS(S$12))/SIN(S$12)*$B15))</f>
        <v>37.3723047306435</v>
      </c>
      <c r="T105" s="0" t="n">
        <f aca="false">IF($B15=0,0,IF(SIN(T$12)=0,999999999,(SIN(T$12)*COS($E15)+SIN($E15)*COS(T$12))/SIN(T$12)*$B15))</f>
        <v>36.8603965008602</v>
      </c>
      <c r="U105" s="0" t="n">
        <f aca="false">IF($B15=0,0,IF(SIN(U$12)=0,999999999,(SIN(U$12)*COS($E15)+SIN($E15)*COS(U$12))/SIN(U$12)*$B15))</f>
        <v>36.4154744667362</v>
      </c>
      <c r="V105" s="0" t="n">
        <f aca="false">IF($B15=0,0,IF(SIN(V$12)=0,999999999,(SIN(V$12)*COS($E15)+SIN($E15)*COS(V$12))/SIN(V$12)*$B15))</f>
        <v>36.0249744868975</v>
      </c>
      <c r="W105" s="0" t="n">
        <f aca="false">IF($B15=0,0,IF(SIN(W$12)=0,999999999,(SIN(W$12)*COS($E15)+SIN($E15)*COS(W$12))/SIN(W$12)*$B15))</f>
        <v>35.6792883953167</v>
      </c>
      <c r="X105" s="0" t="n">
        <f aca="false">IF($B15=0,0,IF(SIN(X$12)=0,999999999,(SIN(X$12)*COS($E15)+SIN($E15)*COS(X$12))/SIN(X$12)*$B15))</f>
        <v>35.3709428934171</v>
      </c>
      <c r="Y105" s="0" t="n">
        <f aca="false">IF($B15=0,0,IF(SIN(Y$12)=0,999999999,(SIN(Y$12)*COS($E15)+SIN($E15)*COS(Y$12))/SIN(Y$12)*$B15))</f>
        <v>35.0940377391514</v>
      </c>
      <c r="Z105" s="0" t="n">
        <f aca="false">IF($B15=0,0,IF(SIN(Z$12)=0,999999999,(SIN(Z$12)*COS($E15)+SIN($E15)*COS(Z$12))/SIN(Z$12)*$B15))</f>
        <v>34.8438524791076</v>
      </c>
      <c r="AA105" s="0" t="n">
        <f aca="false">IF($B15=0,0,IF(SIN(AA$12)=0,999999999,(SIN(AA$12)*COS($E15)+SIN($E15)*COS(AA$12))/SIN(AA$12)*$B15))</f>
        <v>34.6165655426275</v>
      </c>
      <c r="AB105" s="0" t="n">
        <f aca="false">IF($B15=0,0,IF(SIN(AB$12)=0,999999999,(SIN(AB$12)*COS($E15)+SIN($E15)*COS(AB$12))/SIN(AB$12)*$B15))</f>
        <v>34.4090499463799</v>
      </c>
      <c r="AC105" s="0" t="n">
        <f aca="false">IF($B15=0,0,IF(SIN(AC$12)=0,999999999,(SIN(AC$12)*COS($E15)+SIN($E15)*COS(AC$12))/SIN(AC$12)*$B15))</f>
        <v>34.2187222931584</v>
      </c>
      <c r="AD105" s="0" t="n">
        <f aca="false">IF($B15=0,0,IF(SIN(AD$12)=0,999999999,(SIN(AD$12)*COS($E15)+SIN($E15)*COS(AD$12))/SIN(AD$12)*$B15))</f>
        <v>34.0434295207469</v>
      </c>
      <c r="AE105" s="0" t="n">
        <f aca="false">IF($B15=0,0,IF(SIN(AE$12)=0,999999999,(SIN(AE$12)*COS($E15)+SIN($E15)*COS(AE$12))/SIN(AE$12)*$B15))</f>
        <v>33.8813628308261</v>
      </c>
      <c r="AF105" s="0" t="n">
        <f aca="false">IF($B15=0,0,IF(SIN(AF$12)=0,999999999,(SIN(AF$12)*COS($E15)+SIN($E15)*COS(AF$12))/SIN(AF$12)*$B15))</f>
        <v>33.7309914802123</v>
      </c>
      <c r="AG105" s="0" t="n">
        <f aca="false">IF($B15=0,0,IF(SIN(AG$12)=0,999999999,(SIN(AG$12)*COS($E15)+SIN($E15)*COS(AG$12))/SIN(AG$12)*$B15))</f>
        <v>33.5910112849253</v>
      </c>
      <c r="AH105" s="0" t="n">
        <f aca="false">IF($B15=0,0,IF(SIN(AH$12)=0,999999999,(SIN(AH$12)*COS($E15)+SIN($E15)*COS(AH$12))/SIN(AH$12)*$B15))</f>
        <v>33.4603041588715</v>
      </c>
      <c r="AI105" s="0" t="n">
        <f aca="false">IF($B15=0,0,IF(SIN(AI$12)=0,999999999,(SIN(AI$12)*COS($E15)+SIN($E15)*COS(AI$12))/SIN(AI$12)*$B15))</f>
        <v>33.3379060236065</v>
      </c>
      <c r="AJ105" s="0" t="n">
        <f aca="false">IF($B15=0,0,IF(SIN(AJ$12)=0,999999999,(SIN(AJ$12)*COS($E15)+SIN($E15)*COS(AJ$12))/SIN(AJ$12)*$B15))</f>
        <v>33.2229811359167</v>
      </c>
      <c r="AK105" s="0" t="n">
        <f aca="false">IF($B15=0,0,IF(SIN(AK$12)=0,999999999,(SIN(AK$12)*COS($E15)+SIN($E15)*COS(AK$12))/SIN(AK$12)*$B15))</f>
        <v>33.1148013840264</v>
      </c>
      <c r="AL105" s="0" t="n">
        <f aca="false">IF($B15=0,0,IF(SIN(AL$12)=0,999999999,(SIN(AL$12)*COS($E15)+SIN($E15)*COS(AL$12))/SIN(AL$12)*$B15))</f>
        <v>33.0127294655364</v>
      </c>
      <c r="AM105" s="0" t="n">
        <f aca="false">IF($B15=0,0,IF(SIN(AM$12)=0,999999999,(SIN(AM$12)*COS($E15)+SIN($E15)*COS(AM$12))/SIN(AM$12)*$B15))</f>
        <v>32.9162051236849</v>
      </c>
      <c r="AN105" s="0" t="n">
        <f aca="false">IF($B15=0,0,IF(SIN(AN$12)=0,999999999,(SIN(AN$12)*COS($E15)+SIN($E15)*COS(AN$12))/SIN(AN$12)*$B15))</f>
        <v>32.8247338122697</v>
      </c>
      <c r="AO105" s="0" t="n">
        <f aca="false">IF($B15=0,0,IF(SIN(AO$12)=0,999999999,(SIN(AO$12)*COS($E15)+SIN($E15)*COS(AO$12))/SIN(AO$12)*$B15))</f>
        <v>32.7378773034882</v>
      </c>
      <c r="AP105" s="0" t="n">
        <f aca="false">IF($B15=0,0,IF(SIN(AP$12)=0,999999999,(SIN(AP$12)*COS($E15)+SIN($E15)*COS(AP$12))/SIN(AP$12)*$B15))</f>
        <v>32.6552458608969</v>
      </c>
      <c r="AQ105" s="0" t="n">
        <f aca="false">IF($B15=0,0,IF(SIN(AQ$12)=0,999999999,(SIN(AQ$12)*COS($E15)+SIN($E15)*COS(AQ$12))/SIN(AQ$12)*$B15))</f>
        <v>32.5764916813754</v>
      </c>
      <c r="AR105" s="0" t="n">
        <f aca="false">IF($B15=0,0,IF(SIN(AR$12)=0,999999999,(SIN(AR$12)*COS($E15)+SIN($E15)*COS(AR$12))/SIN(AR$12)*$B15))</f>
        <v>32.5013033723219</v>
      </c>
      <c r="AS105" s="0" t="n">
        <f aca="false">IF($B15=0,0,IF(SIN(AS$12)=0,999999999,(SIN(AS$12)*COS($E15)+SIN($E15)*COS(AS$12))/SIN(AS$12)*$B15))</f>
        <v>32.4294012782576</v>
      </c>
      <c r="AT105" s="0" t="n">
        <f aca="false">IF($B15=0,0,IF(SIN(AT$12)=0,999999999,(SIN(AT$12)*COS($E15)+SIN($E15)*COS(AT$12))/SIN(AT$12)*$B15))</f>
        <v>32.3605335081832</v>
      </c>
      <c r="AU105" s="0" t="n">
        <f aca="false">IF($B15=0,0,IF(SIN(AU$12)=0,999999999,(SIN(AU$12)*COS($E15)+SIN($E15)*COS(AU$12))/SIN(AU$12)*$B15))</f>
        <v>32.2944725440338</v>
      </c>
      <c r="AV105" s="0" t="n">
        <f aca="false">IF($B15=0,0,IF(SIN(AV$12)=0,999999999,(SIN(AV$12)*COS($E15)+SIN($E15)*COS(AV$12))/SIN(AV$12)*$B15))</f>
        <v>32.231012333373</v>
      </c>
      <c r="AW105" s="0" t="n">
        <f aca="false">IF($B15=0,0,IF(SIN(AW$12)=0,999999999,(SIN(AW$12)*COS($E15)+SIN($E15)*COS(AW$12))/SIN(AW$12)*$B15))</f>
        <v>32.1699657874812</v>
      </c>
      <c r="AX105" s="0" t="n">
        <f aca="false">IF($B15=0,0,IF(SIN(AX$12)=0,999999999,(SIN(AX$12)*COS($E15)+SIN($E15)*COS(AX$12))/SIN(AX$12)*$B15))</f>
        <v>32.1111626203335</v>
      </c>
      <c r="AY105" s="0" t="n">
        <f aca="false">IF($B15=0,0,IF(SIN(AY$12)=0,999999999,(SIN(AY$12)*COS($E15)+SIN($E15)*COS(AY$12))/SIN(AY$12)*$B15))</f>
        <v>32.0544474754243</v>
      </c>
      <c r="AZ105" s="0" t="n">
        <f aca="false">IF($B15=0,0,IF(SIN(AZ$12)=0,999999999,(SIN(AZ$12)*COS($E15)+SIN($E15)*COS(AZ$12))/SIN(AZ$12)*$B15))</f>
        <v>31.999678296624</v>
      </c>
      <c r="BA105" s="0" t="n">
        <f aca="false">IF($B15=0,0,IF(SIN(BA$12)=0,999999999,(SIN(BA$12)*COS($E15)+SIN($E15)*COS(BA$12))/SIN(BA$12)*$B15))</f>
        <v>31.9467249067061</v>
      </c>
      <c r="BB105" s="0" t="n">
        <f aca="false">IF($B15=0,0,IF(SIN(BB$12)=0,999999999,(SIN(BB$12)*COS($E15)+SIN($E15)*COS(BB$12))/SIN(BB$12)*$B15))</f>
        <v>31.8954677632464</v>
      </c>
      <c r="BC105" s="0" t="n">
        <f aca="false">IF($B15=0,0,IF(SIN(BC$12)=0,999999999,(SIN(BC$12)*COS($E15)+SIN($E15)*COS(BC$12))/SIN(BC$12)*$B15))</f>
        <v>31.8457968665386</v>
      </c>
      <c r="BD105" s="0" t="n">
        <f aca="false">IF($B15=0,0,IF(SIN(BD$12)=0,999999999,(SIN(BD$12)*COS($E15)+SIN($E15)*COS(BD$12))/SIN(BD$12)*$B15))</f>
        <v>31.7976107982278</v>
      </c>
      <c r="BE105" s="0" t="n">
        <f aca="false">IF($B15=0,0,IF(SIN(BE$12)=0,999999999,(SIN(BE$12)*COS($E15)+SIN($E15)*COS(BE$12))/SIN(BE$12)*$B15))</f>
        <v>31.7508158727041</v>
      </c>
      <c r="BF105" s="0" t="n">
        <f aca="false">IF($B15=0,0,IF(SIN(BF$12)=0,999999999,(SIN(BF$12)*COS($E15)+SIN($E15)*COS(BF$12))/SIN(BF$12)*$B15))</f>
        <v>31.7053253860584</v>
      </c>
      <c r="BG105" s="0" t="n">
        <f aca="false">IF($B15=0,0,IF(SIN(BG$12)=0,999999999,(SIN(BG$12)*COS($E15)+SIN($E15)*COS(BG$12))/SIN(BG$12)*$B15))</f>
        <v>31.6610589496971</v>
      </c>
      <c r="BH105" s="0" t="n">
        <f aca="false">IF($B15=0,0,IF(SIN(BH$12)=0,999999999,(SIN(BH$12)*COS($E15)+SIN($E15)*COS(BH$12))/SIN(BH$12)*$B15))</f>
        <v>31.6179418976215</v>
      </c>
      <c r="BI105" s="0" t="n">
        <f aca="false">IF($B15=0,0,IF(SIN(BI$12)=0,999999999,(SIN(BI$12)*COS($E15)+SIN($E15)*COS(BI$12))/SIN(BI$12)*$B15))</f>
        <v>31.5759047579765</v>
      </c>
      <c r="BJ105" s="0" t="n">
        <f aca="false">IF($B15=0,0,IF(SIN(BJ$12)=0,999999999,(SIN(BJ$12)*COS($E15)+SIN($E15)*COS(BJ$12))/SIN(BJ$12)*$B15))</f>
        <v>31.5348827808147</v>
      </c>
      <c r="BK105" s="0" t="n">
        <f aca="false">IF($B15=0,0,IF(SIN(BK$12)=0,999999999,(SIN(BK$12)*COS($E15)+SIN($E15)*COS(BK$12))/SIN(BK$12)*$B15))</f>
        <v>31.4948155151478</v>
      </c>
      <c r="BL105" s="0" t="n">
        <f aca="false">IF($B15=0,0,IF(SIN(BL$12)=0,999999999,(SIN(BL$12)*COS($E15)+SIN($E15)*COS(BL$12))/SIN(BL$12)*$B15))</f>
        <v>31.4556464293165</v>
      </c>
      <c r="BM105" s="0" t="n">
        <f aca="false">IF($B15=0,0,IF(SIN(BM$12)=0,999999999,(SIN(BM$12)*COS($E15)+SIN($E15)*COS(BM$12))/SIN(BM$12)*$B15))</f>
        <v>31.4173225695133</v>
      </c>
      <c r="BN105" s="0" t="n">
        <f aca="false">IF($B15=0,0,IF(SIN(BN$12)=0,999999999,(SIN(BN$12)*COS($E15)+SIN($E15)*COS(BN$12))/SIN(BN$12)*$B15))</f>
        <v>31.3797942519819</v>
      </c>
      <c r="BO105" s="0" t="n">
        <f aca="false">IF($B15=0,0,IF(SIN(BO$12)=0,999999999,(SIN(BO$12)*COS($E15)+SIN($E15)*COS(BO$12))/SIN(BO$12)*$B15))</f>
        <v>31.3430147850024</v>
      </c>
      <c r="BP105" s="0" t="n">
        <f aca="false">IF($B15=0,0,IF(SIN(BP$12)=0,999999999,(SIN(BP$12)*COS($E15)+SIN($E15)*COS(BP$12))/SIN(BP$12)*$B15))</f>
        <v>31.3069402172711</v>
      </c>
      <c r="BQ105" s="0" t="n">
        <f aca="false">IF($B15=0,0,IF(SIN(BQ$12)=0,999999999,(SIN(BQ$12)*COS($E15)+SIN($E15)*COS(BQ$12))/SIN(BQ$12)*$B15))</f>
        <v>31.2715291097114</v>
      </c>
      <c r="BR105" s="0" t="n">
        <f aca="false">IF($B15=0,0,IF(SIN(BR$12)=0,999999999,(SIN(BR$12)*COS($E15)+SIN($E15)*COS(BR$12))/SIN(BR$12)*$B15))</f>
        <v>31.2367423281244</v>
      </c>
      <c r="BS105" s="0" t="n">
        <f aca="false">IF($B15=0,0,IF(SIN(BS$12)=0,999999999,(SIN(BS$12)*COS($E15)+SIN($E15)*COS(BS$12))/SIN(BS$12)*$B15))</f>
        <v>31.2025428543995</v>
      </c>
      <c r="BT105" s="0" t="n">
        <f aca="false">IF($B15=0,0,IF(SIN(BT$12)=0,999999999,(SIN(BT$12)*COS($E15)+SIN($E15)*COS(BT$12))/SIN(BT$12)*$B15))</f>
        <v>31.168895614283</v>
      </c>
      <c r="BU105" s="0" t="n">
        <f aca="false">IF($B15=0,0,IF(SIN(BU$12)=0,999999999,(SIN(BU$12)*COS($E15)+SIN($E15)*COS(BU$12))/SIN(BU$12)*$B15))</f>
        <v>31.1357673199395</v>
      </c>
      <c r="BV105" s="0" t="n">
        <f aca="false">IF($B15=0,0,IF(SIN(BV$12)=0,999999999,(SIN(BV$12)*COS($E15)+SIN($E15)*COS(BV$12))/SIN(BV$12)*$B15))</f>
        <v>31.103126325742</v>
      </c>
      <c r="BW105" s="0" t="n">
        <f aca="false">IF($B15=0,0,IF(SIN(BW$12)=0,999999999,(SIN(BW$12)*COS($E15)+SIN($E15)*COS(BW$12))/SIN(BW$12)*$B15))</f>
        <v>31.0709424959105</v>
      </c>
      <c r="BX105" s="0" t="n">
        <f aca="false">IF($B15=0,0,IF(SIN(BX$12)=0,999999999,(SIN(BX$12)*COS($E15)+SIN($E15)*COS(BX$12))/SIN(BX$12)*$B15))</f>
        <v>31.0391870827703</v>
      </c>
      <c r="BY105" s="0" t="n">
        <f aca="false">IF($B15=0,0,IF(SIN(BY$12)=0,999999999,(SIN(BY$12)*COS($E15)+SIN($E15)*COS(BY$12))/SIN(BY$12)*$B15))</f>
        <v>31.0078326145366</v>
      </c>
      <c r="BZ105" s="0" t="n">
        <f aca="false">IF($B15=0,0,IF(SIN(BZ$12)=0,999999999,(SIN(BZ$12)*COS($E15)+SIN($E15)*COS(BZ$12))/SIN(BZ$12)*$B15))</f>
        <v>30.9768527916522</v>
      </c>
      <c r="CA105" s="0" t="n">
        <f aca="false">IF($B15=0,0,IF(SIN(CA$12)=0,999999999,(SIN(CA$12)*COS($E15)+SIN($E15)*COS(CA$12))/SIN(CA$12)*$B15))</f>
        <v>30.9462223908064</v>
      </c>
      <c r="CB105" s="0" t="n">
        <f aca="false">IF($B15=0,0,IF(SIN(CB$12)=0,999999999,(SIN(CB$12)*COS($E15)+SIN($E15)*COS(CB$12))/SIN(CB$12)*$B15))</f>
        <v>30.9159171758536</v>
      </c>
      <c r="CC105" s="0" t="n">
        <f aca="false">IF($B15=0,0,IF(SIN(CC$12)=0,999999999,(SIN(CC$12)*COS($E15)+SIN($E15)*COS(CC$12))/SIN(CC$12)*$B15))</f>
        <v>30.8859138149319</v>
      </c>
      <c r="CD105" s="0" t="n">
        <f aca="false">IF($B15=0,0,IF(SIN(CD$12)=0,999999999,(SIN(CD$12)*COS($E15)+SIN($E15)*COS(CD$12))/SIN(CD$12)*$B15))</f>
        <v>30.8561898031462</v>
      </c>
      <c r="CE105" s="0" t="n">
        <f aca="false">IF($B15=0,0,IF(SIN(CE$12)=0,999999999,(SIN(CE$12)*COS($E15)+SIN($E15)*COS(CE$12))/SIN(CE$12)*$B15))</f>
        <v>30.8267233902479</v>
      </c>
      <c r="CF105" s="0" t="n">
        <f aca="false">IF($B15=0,0,IF(SIN(CF$12)=0,999999999,(SIN(CF$12)*COS($E15)+SIN($E15)*COS(CF$12))/SIN(CF$12)*$B15))</f>
        <v>30.7974935127912</v>
      </c>
      <c r="CG105" s="0" t="n">
        <f aca="false">IF($B15=0,0,IF(SIN(CG$12)=0,999999999,(SIN(CG$12)*COS($E15)+SIN($E15)*COS(CG$12))/SIN(CG$12)*$B15))</f>
        <v>30.7684797302969</v>
      </c>
      <c r="CH105" s="0" t="n">
        <f aca="false">IF($B15=0,0,IF(SIN(CH$12)=0,999999999,(SIN(CH$12)*COS($E15)+SIN($E15)*COS(CH$12))/SIN(CH$12)*$B15))</f>
        <v>30.7396621649922</v>
      </c>
      <c r="CI105" s="0" t="n">
        <f aca="false">IF($B15=0,0,IF(SIN(CI$12)=0,999999999,(SIN(CI$12)*COS($E15)+SIN($E15)*COS(CI$12))/SIN(CI$12)*$B15))</f>
        <v>30.7110214447353</v>
      </c>
      <c r="CJ105" s="0" t="n">
        <f aca="false">IF($B15=0,0,IF(SIN(CJ$12)=0,999999999,(SIN(CJ$12)*COS($E15)+SIN($E15)*COS(CJ$12))/SIN(CJ$12)*$B15))</f>
        <v>30.6825386487621</v>
      </c>
      <c r="CK105" s="0" t="n">
        <f aca="false">IF($B15=0,0,IF(SIN(CK$12)=0,999999999,(SIN(CK$12)*COS($E15)+SIN($E15)*COS(CK$12))/SIN(CK$12)*$B15))</f>
        <v>30.6541952559196</v>
      </c>
      <c r="CL105" s="0" t="n">
        <f aca="false">IF($B15=0,0,IF(SIN(CL$12)=0,999999999,(SIN(CL$12)*COS($E15)+SIN($E15)*COS(CL$12))/SIN(CL$12)*$B15))</f>
        <v>30.6259730950778</v>
      </c>
      <c r="CM105" s="0" t="n">
        <f aca="false">IF($B15=0,0,IF(SIN(CM$12)=0,999999999,(SIN(CM$12)*COS($E15)+SIN($E15)*COS(CM$12))/SIN(CM$12)*$B15))</f>
        <v>30.5978542974289</v>
      </c>
      <c r="CN105" s="0" t="n">
        <f aca="false">IF($B15=0,0,IF(SIN(CN$12)=0,999999999,(SIN(CN$12)*COS($E15)+SIN($E15)*COS(CN$12))/SIN(CN$12)*$B15))</f>
        <v>30.5698212504021</v>
      </c>
      <c r="CO105" s="0" t="n">
        <f aca="false">IF($B15=0,0,IF(SIN(CO$12)=0,999999999,(SIN(CO$12)*COS($E15)+SIN($E15)*COS(CO$12))/SIN(CO$12)*$B15))</f>
        <v>30.5418565529366</v>
      </c>
      <c r="CP105" s="0" t="n">
        <f aca="false">IF($B15=0,0,IF(SIN(CP$12)=0,999999999,(SIN(CP$12)*COS($E15)+SIN($E15)*COS(CP$12))/SIN(CP$12)*$B15))</f>
        <v>30.5139429718692</v>
      </c>
      <c r="CQ105" s="0" t="n">
        <f aca="false">IF($B15=0,0,IF(SIN(CQ$12)=0,999999999,(SIN(CQ$12)*COS($E15)+SIN($E15)*COS(CQ$12))/SIN(CQ$12)*$B15))</f>
        <v>30.4860633992007</v>
      </c>
    </row>
    <row r="106" customFormat="false" ht="12.8" hidden="true" customHeight="false" outlineLevel="0" collapsed="false">
      <c r="D106" s="0" t="n">
        <f aca="false">1+D105</f>
        <v>4</v>
      </c>
      <c r="E106" s="90" t="s">
        <v>56</v>
      </c>
      <c r="F106" s="0" t="n">
        <f aca="false">IF($B16=0,0,IF(SIN(F$12)=0,999999999,(SIN(F$12)*COS($E16)+SIN($E16)*COS(F$12))/SIN(F$12)*$B16))</f>
        <v>999999999</v>
      </c>
      <c r="G106" s="0" t="n">
        <f aca="false">IF($B16=0,0,IF(SIN(G$12)=0,999999999,(SIN(G$12)*COS($E16)+SIN($E16)*COS(G$12))/SIN(G$12)*$B16))</f>
        <v>148.319119710368</v>
      </c>
      <c r="H106" s="0" t="n">
        <f aca="false">IF($B16=0,0,IF(SIN(H$12)=0,999999999,(SIN(H$12)*COS($E16)+SIN($E16)*COS(H$12))/SIN(H$12)*$B16))</f>
        <v>88.9553045854336</v>
      </c>
      <c r="I106" s="0" t="n">
        <f aca="false">IF($B16=0,0,IF(SIN(I$12)=0,999999999,(SIN(I$12)*COS($E16)+SIN($E16)*COS(I$12))/SIN(I$12)*$B16))</f>
        <v>69.1593267605745</v>
      </c>
      <c r="J106" s="0" t="n">
        <f aca="false">IF($B16=0,0,IF(SIN(J$12)=0,999999999,(SIN(J$12)*COS($E16)+SIN($E16)*COS(J$12))/SIN(J$12)*$B16))</f>
        <v>59.2553045854336</v>
      </c>
      <c r="K106" s="0" t="n">
        <f aca="false">IF($B16=0,0,IF(SIN(K$12)=0,999999999,(SIN(K$12)*COS($E16)+SIN($E16)*COS(K$12))/SIN(K$12)*$B16))</f>
        <v>53.3080605502578</v>
      </c>
      <c r="L106" s="0" t="n">
        <f aca="false">IF($B16=0,0,IF(SIN(L$12)=0,999999999,(SIN(L$12)*COS($E16)+SIN($E16)*COS(L$12))/SIN(L$12)*$B16))</f>
        <v>49.3392011657344</v>
      </c>
      <c r="M106" s="0" t="n">
        <f aca="false">IF($B16=0,0,IF(SIN(M$12)=0,999999999,(SIN(M$12)*COS($E16)+SIN($E16)*COS(M$12))/SIN(M$12)*$B16))</f>
        <v>46.5008426593691</v>
      </c>
      <c r="N106" s="0" t="n">
        <f aca="false">IF($B16=0,0,IF(SIN(N$12)=0,999999999,(SIN(N$12)*COS($E16)+SIN($E16)*COS(N$12))/SIN(N$12)*$B16))</f>
        <v>44.3690423989282</v>
      </c>
      <c r="O106" s="0" t="n">
        <f aca="false">IF($B16=0,0,IF(SIN(O$12)=0,999999999,(SIN(O$12)*COS($E16)+SIN($E16)*COS(O$12))/SIN(O$12)*$B16))</f>
        <v>42.7082760329995</v>
      </c>
      <c r="P106" s="0" t="n">
        <f aca="false">IF($B16=0,0,IF(SIN(P$12)=0,999999999,(SIN(P$12)*COS($E16)+SIN($E16)*COS(P$12))/SIN(P$12)*$B16))</f>
        <v>41.377228346684</v>
      </c>
      <c r="Q106" s="0" t="n">
        <f aca="false">IF($B16=0,0,IF(SIN(Q$12)=0,999999999,(SIN(Q$12)*COS($E16)+SIN($E16)*COS(Q$12))/SIN(Q$12)*$B16))</f>
        <v>40.2859709227827</v>
      </c>
      <c r="R106" s="0" t="n">
        <f aca="false">IF($B16=0,0,IF(SIN(R$12)=0,999999999,(SIN(R$12)*COS($E16)+SIN($E16)*COS(R$12))/SIN(R$12)*$B16))</f>
        <v>39.3745509719341</v>
      </c>
      <c r="S106" s="0" t="n">
        <f aca="false">IF($B16=0,0,IF(SIN(S$12)=0,999999999,(SIN(S$12)*COS($E16)+SIN($E16)*COS(S$12))/SIN(S$12)*$B16))</f>
        <v>38.6014622407219</v>
      </c>
      <c r="T106" s="0" t="n">
        <f aca="false">IF($B16=0,0,IF(SIN(T$12)=0,999999999,(SIN(T$12)*COS($E16)+SIN($E16)*COS(T$12))/SIN(T$12)*$B16))</f>
        <v>37.9370569587606</v>
      </c>
      <c r="U106" s="0" t="n">
        <f aca="false">IF($B16=0,0,IF(SIN(U$12)=0,999999999,(SIN(U$12)*COS($E16)+SIN($E16)*COS(U$12))/SIN(U$12)*$B16))</f>
        <v>37.3595930065634</v>
      </c>
      <c r="V106" s="0" t="n">
        <f aca="false">IF($B16=0,0,IF(SIN(V$12)=0,999999999,(SIN(V$12)*COS($E16)+SIN($E16)*COS(V$12))/SIN(V$12)*$B16))</f>
        <v>36.8527633950909</v>
      </c>
      <c r="W106" s="0" t="n">
        <f aca="false">IF($B16=0,0,IF(SIN(W$12)=0,999999999,(SIN(W$12)*COS($E16)+SIN($E16)*COS(W$12))/SIN(W$12)*$B16))</f>
        <v>36.4040976933419</v>
      </c>
      <c r="X106" s="0" t="n">
        <f aca="false">IF($B16=0,0,IF(SIN(X$12)=0,999999999,(SIN(X$12)*COS($E16)+SIN($E16)*COS(X$12))/SIN(X$12)*$B16))</f>
        <v>36.0038963130714</v>
      </c>
      <c r="Y106" s="0" t="n">
        <f aca="false">IF($B16=0,0,IF(SIN(Y$12)=0,999999999,(SIN(Y$12)*COS($E16)+SIN($E16)*COS(Y$12))/SIN(Y$12)*$B16))</f>
        <v>35.6445013348459</v>
      </c>
      <c r="Z106" s="0" t="n">
        <f aca="false">IF($B16=0,0,IF(SIN(Z$12)=0,999999999,(SIN(Z$12)*COS($E16)+SIN($E16)*COS(Z$12))/SIN(Z$12)*$B16))</f>
        <v>35.3197860859579</v>
      </c>
      <c r="AA106" s="0" t="n">
        <f aca="false">IF($B16=0,0,IF(SIN(AA$12)=0,999999999,(SIN(AA$12)*COS($E16)+SIN($E16)*COS(AA$12))/SIN(AA$12)*$B16))</f>
        <v>35.0247905529067</v>
      </c>
      <c r="AB106" s="0" t="n">
        <f aca="false">IF($B16=0,0,IF(SIN(AB$12)=0,999999999,(SIN(AB$12)*COS($E16)+SIN($E16)*COS(AB$12))/SIN(AB$12)*$B16))</f>
        <v>34.7554562265283</v>
      </c>
      <c r="AC106" s="0" t="n">
        <f aca="false">IF($B16=0,0,IF(SIN(AC$12)=0,999999999,(SIN(AC$12)*COS($E16)+SIN($E16)*COS(AC$12))/SIN(AC$12)*$B16))</f>
        <v>34.5084301176549</v>
      </c>
      <c r="AD106" s="0" t="n">
        <f aca="false">IF($B16=0,0,IF(SIN(AD$12)=0,999999999,(SIN(AD$12)*COS($E16)+SIN($E16)*COS(AD$12))/SIN(AD$12)*$B16))</f>
        <v>34.2809177685583</v>
      </c>
      <c r="AE106" s="0" t="n">
        <f aca="false">IF($B16=0,0,IF(SIN(AE$12)=0,999999999,(SIN(AE$12)*COS($E16)+SIN($E16)*COS(AE$12))/SIN(AE$12)*$B16))</f>
        <v>34.070571541347</v>
      </c>
      <c r="AF106" s="0" t="n">
        <f aca="false">IF($B16=0,0,IF(SIN(AF$12)=0,999999999,(SIN(AF$12)*COS($E16)+SIN($E16)*COS(AF$12))/SIN(AF$12)*$B16))</f>
        <v>33.8754046856672</v>
      </c>
      <c r="AG106" s="0" t="n">
        <f aca="false">IF($B16=0,0,IF(SIN(AG$12)=0,999999999,(SIN(AG$12)*COS($E16)+SIN($E16)*COS(AG$12))/SIN(AG$12)*$B16))</f>
        <v>33.693724502174</v>
      </c>
      <c r="AH106" s="0" t="n">
        <f aca="false">IF($B16=0,0,IF(SIN(AH$12)=0,999999999,(SIN(AH$12)*COS($E16)+SIN($E16)*COS(AH$12))/SIN(AH$12)*$B16))</f>
        <v>33.5240798278212</v>
      </c>
      <c r="AI106" s="0" t="n">
        <f aca="false">IF($B16=0,0,IF(SIN(AI$12)=0,999999999,(SIN(AI$12)*COS($E16)+SIN($E16)*COS(AI$12))/SIN(AI$12)*$B16))</f>
        <v>33.3652193859668</v>
      </c>
      <c r="AJ106" s="0" t="n">
        <f aca="false">IF($B16=0,0,IF(SIN(AJ$12)=0,999999999,(SIN(AJ$12)*COS($E16)+SIN($E16)*COS(AJ$12))/SIN(AJ$12)*$B16))</f>
        <v>33.2160584661624</v>
      </c>
      <c r="AK106" s="0" t="n">
        <f aca="false">IF($B16=0,0,IF(SIN(AK$12)=0,999999999,(SIN(AK$12)*COS($E16)+SIN($E16)*COS(AK$12))/SIN(AK$12)*$B16))</f>
        <v>33.0756520527168</v>
      </c>
      <c r="AL106" s="0" t="n">
        <f aca="false">IF($B16=0,0,IF(SIN(AL$12)=0,999999999,(SIN(AL$12)*COS($E16)+SIN($E16)*COS(AL$12))/SIN(AL$12)*$B16))</f>
        <v>32.9431729913558</v>
      </c>
      <c r="AM106" s="0" t="n">
        <f aca="false">IF($B16=0,0,IF(SIN(AM$12)=0,999999999,(SIN(AM$12)*COS($E16)+SIN($E16)*COS(AM$12))/SIN(AM$12)*$B16))</f>
        <v>32.8178941252763</v>
      </c>
      <c r="AN106" s="0" t="n">
        <f aca="false">IF($B16=0,0,IF(SIN(AN$12)=0,999999999,(SIN(AN$12)*COS($E16)+SIN($E16)*COS(AN$12))/SIN(AN$12)*$B16))</f>
        <v>32.6991735833583</v>
      </c>
      <c r="AO106" s="0" t="n">
        <f aca="false">IF($B16=0,0,IF(SIN(AO$12)=0,999999999,(SIN(AO$12)*COS($E16)+SIN($E16)*COS(AO$12))/SIN(AO$12)*$B16))</f>
        <v>32.5864425900872</v>
      </c>
      <c r="AP106" s="0" t="n">
        <f aca="false">IF($B16=0,0,IF(SIN(AP$12)=0,999999999,(SIN(AP$12)*COS($E16)+SIN($E16)*COS(AP$12))/SIN(AP$12)*$B16))</f>
        <v>32.4791953068447</v>
      </c>
      <c r="AQ106" s="0" t="n">
        <f aca="false">IF($B16=0,0,IF(SIN(AQ$12)=0,999999999,(SIN(AQ$12)*COS($E16)+SIN($E16)*COS(AQ$12))/SIN(AQ$12)*$B16))</f>
        <v>32.376980320239</v>
      </c>
      <c r="AR106" s="0" t="n">
        <f aca="false">IF($B16=0,0,IF(SIN(AR$12)=0,999999999,(SIN(AR$12)*COS($E16)+SIN($E16)*COS(AR$12))/SIN(AR$12)*$B16))</f>
        <v>32.2793934740614</v>
      </c>
      <c r="AS106" s="0" t="n">
        <f aca="false">IF($B16=0,0,IF(SIN(AS$12)=0,999999999,(SIN(AS$12)*COS($E16)+SIN($E16)*COS(AS$12))/SIN(AS$12)*$B16))</f>
        <v>32.1860718036898</v>
      </c>
      <c r="AT106" s="0" t="n">
        <f aca="false">IF($B16=0,0,IF(SIN(AT$12)=0,999999999,(SIN(AT$12)*COS($E16)+SIN($E16)*COS(AT$12))/SIN(AT$12)*$B16))</f>
        <v>32.0966883799973</v>
      </c>
      <c r="AU106" s="0" t="n">
        <f aca="false">IF($B16=0,0,IF(SIN(AU$12)=0,999999999,(SIN(AU$12)*COS($E16)+SIN($E16)*COS(AU$12))/SIN(AU$12)*$B16))</f>
        <v>32.01094790747</v>
      </c>
      <c r="AV106" s="0" t="n">
        <f aca="false">IF($B16=0,0,IF(SIN(AV$12)=0,999999999,(SIN(AV$12)*COS($E16)+SIN($E16)*COS(AV$12))/SIN(AV$12)*$B16))</f>
        <v>31.928582950815</v>
      </c>
      <c r="AW106" s="0" t="n">
        <f aca="false">IF($B16=0,0,IF(SIN(AW$12)=0,999999999,(SIN(AW$12)*COS($E16)+SIN($E16)*COS(AW$12))/SIN(AW$12)*$B16))</f>
        <v>31.8493506877331</v>
      </c>
      <c r="AX106" s="0" t="n">
        <f aca="false">IF($B16=0,0,IF(SIN(AX$12)=0,999999999,(SIN(AX$12)*COS($E16)+SIN($E16)*COS(AX$12))/SIN(AX$12)*$B16))</f>
        <v>31.7730301041286</v>
      </c>
      <c r="AY106" s="0" t="n">
        <f aca="false">IF($B16=0,0,IF(SIN(AY$12)=0,999999999,(SIN(AY$12)*COS($E16)+SIN($E16)*COS(AY$12))/SIN(AY$12)*$B16))</f>
        <v>31.6994195629173</v>
      </c>
      <c r="AZ106" s="0" t="n">
        <f aca="false">IF($B16=0,0,IF(SIN(AZ$12)=0,999999999,(SIN(AZ$12)*COS($E16)+SIN($E16)*COS(AZ$12))/SIN(AZ$12)*$B16))</f>
        <v>31.6283346895621</v>
      </c>
      <c r="BA106" s="0" t="n">
        <f aca="false">IF($B16=0,0,IF(SIN(BA$12)=0,999999999,(SIN(BA$12)*COS($E16)+SIN($E16)*COS(BA$12))/SIN(BA$12)*$B16))</f>
        <v>31.559606527145</v>
      </c>
      <c r="BB106" s="0" t="n">
        <f aca="false">IF($B16=0,0,IF(SIN(BB$12)=0,999999999,(SIN(BB$12)*COS($E16)+SIN($E16)*COS(BB$12))/SIN(BB$12)*$B16))</f>
        <v>31.4930799216492</v>
      </c>
      <c r="BC106" s="0" t="n">
        <f aca="false">IF($B16=0,0,IF(SIN(BC$12)=0,999999999,(SIN(BC$12)*COS($E16)+SIN($E16)*COS(BC$12))/SIN(BC$12)*$B16))</f>
        <v>31.4286121045438</v>
      </c>
      <c r="BD106" s="0" t="n">
        <f aca="false">IF($B16=0,0,IF(SIN(BD$12)=0,999999999,(SIN(BD$12)*COS($E16)+SIN($E16)*COS(BD$12))/SIN(BD$12)*$B16))</f>
        <v>31.3660714450272</v>
      </c>
      <c r="BE106" s="0" t="n">
        <f aca="false">IF($B16=0,0,IF(SIN(BE$12)=0,999999999,(SIN(BE$12)*COS($E16)+SIN($E16)*COS(BE$12))/SIN(BE$12)*$B16))</f>
        <v>31.3053363486212</v>
      </c>
      <c r="BF106" s="0" t="n">
        <f aca="false">IF($B16=0,0,IF(SIN(BF$12)=0,999999999,(SIN(BF$12)*COS($E16)+SIN($E16)*COS(BF$12))/SIN(BF$12)*$B16))</f>
        <v>31.2462942823915</v>
      </c>
      <c r="BG106" s="0" t="n">
        <f aca="false">IF($B16=0,0,IF(SIN(BG$12)=0,999999999,(SIN(BG$12)*COS($E16)+SIN($E16)*COS(BG$12))/SIN(BG$12)*$B16))</f>
        <v>31.1888409100468</v>
      </c>
      <c r="BH106" s="0" t="n">
        <f aca="false">IF($B16=0,0,IF(SIN(BH$12)=0,999999999,(SIN(BH$12)*COS($E16)+SIN($E16)*COS(BH$12))/SIN(BH$12)*$B16))</f>
        <v>31.132879322647</v>
      </c>
      <c r="BI106" s="0" t="n">
        <f aca="false">IF($B16=0,0,IF(SIN(BI$12)=0,999999999,(SIN(BI$12)*COS($E16)+SIN($E16)*COS(BI$12))/SIN(BI$12)*$B16))</f>
        <v>31.0783193527273</v>
      </c>
      <c r="BJ106" s="0" t="n">
        <f aca="false">IF($B16=0,0,IF(SIN(BJ$12)=0,999999999,(SIN(BJ$12)*COS($E16)+SIN($E16)*COS(BJ$12))/SIN(BJ$12)*$B16))</f>
        <v>31.0250769613824</v>
      </c>
      <c r="BK106" s="0" t="n">
        <f aca="false">IF($B16=0,0,IF(SIN(BK$12)=0,999999999,(SIN(BK$12)*COS($E16)+SIN($E16)*COS(BK$12))/SIN(BK$12)*$B16))</f>
        <v>30.9730736893231</v>
      </c>
      <c r="BL106" s="0" t="n">
        <f aca="false">IF($B16=0,0,IF(SIN(BL$12)=0,999999999,(SIN(BL$12)*COS($E16)+SIN($E16)*COS(BL$12))/SIN(BL$12)*$B16))</f>
        <v>30.9222361641539</v>
      </c>
      <c r="BM106" s="0" t="n">
        <f aca="false">IF($B16=0,0,IF(SIN(BM$12)=0,999999999,(SIN(BM$12)*COS($E16)+SIN($E16)*COS(BM$12))/SIN(BM$12)*$B16))</f>
        <v>30.8724956571705</v>
      </c>
      <c r="BN106" s="0" t="n">
        <f aca="false">IF($B16=0,0,IF(SIN(BN$12)=0,999999999,(SIN(BN$12)*COS($E16)+SIN($E16)*COS(BN$12))/SIN(BN$12)*$B16))</f>
        <v>30.8237876838653</v>
      </c>
      <c r="BO106" s="0" t="n">
        <f aca="false">IF($B16=0,0,IF(SIN(BO$12)=0,999999999,(SIN(BO$12)*COS($E16)+SIN($E16)*COS(BO$12))/SIN(BO$12)*$B16))</f>
        <v>30.7760516430925</v>
      </c>
      <c r="BP106" s="0" t="n">
        <f aca="false">IF($B16=0,0,IF(SIN(BP$12)=0,999999999,(SIN(BP$12)*COS($E16)+SIN($E16)*COS(BP$12))/SIN(BP$12)*$B16))</f>
        <v>30.7292304904899</v>
      </c>
      <c r="BQ106" s="0" t="n">
        <f aca="false">IF($B16=0,0,IF(SIN(BQ$12)=0,999999999,(SIN(BQ$12)*COS($E16)+SIN($E16)*COS(BQ$12))/SIN(BQ$12)*$B16))</f>
        <v>30.6832704423135</v>
      </c>
      <c r="BR106" s="0" t="n">
        <f aca="false">IF($B16=0,0,IF(SIN(BR$12)=0,999999999,(SIN(BR$12)*COS($E16)+SIN($E16)*COS(BR$12))/SIN(BR$12)*$B16))</f>
        <v>30.6381207063177</v>
      </c>
      <c r="BS106" s="0" t="n">
        <f aca="false">IF($B16=0,0,IF(SIN(BS$12)=0,999999999,(SIN(BS$12)*COS($E16)+SIN($E16)*COS(BS$12))/SIN(BS$12)*$B16))</f>
        <v>30.5937332367262</v>
      </c>
      <c r="BT106" s="0" t="n">
        <f aca="false">IF($B16=0,0,IF(SIN(BT$12)=0,999999999,(SIN(BT$12)*COS($E16)+SIN($E16)*COS(BT$12))/SIN(BT$12)*$B16))</f>
        <v>30.5500625106934</v>
      </c>
      <c r="BU106" s="0" t="n">
        <f aca="false">IF($B16=0,0,IF(SIN(BU$12)=0,999999999,(SIN(BU$12)*COS($E16)+SIN($E16)*COS(BU$12))/SIN(BU$12)*$B16))</f>
        <v>30.5070653239642</v>
      </c>
      <c r="BV106" s="0" t="n">
        <f aca="false">IF($B16=0,0,IF(SIN(BV$12)=0,999999999,(SIN(BV$12)*COS($E16)+SIN($E16)*COS(BV$12))/SIN(BV$12)*$B16))</f>
        <v>30.4647006037047</v>
      </c>
      <c r="BW106" s="0" t="n">
        <f aca="false">IF($B16=0,0,IF(SIN(BW$12)=0,999999999,(SIN(BW$12)*COS($E16)+SIN($E16)*COS(BW$12))/SIN(BW$12)*$B16))</f>
        <v>30.4229292367103</v>
      </c>
      <c r="BX106" s="0" t="n">
        <f aca="false">IF($B16=0,0,IF(SIN(BX$12)=0,999999999,(SIN(BX$12)*COS($E16)+SIN($E16)*COS(BX$12))/SIN(BX$12)*$B16))</f>
        <v>30.3817139113967</v>
      </c>
      <c r="BY106" s="0" t="n">
        <f aca="false">IF($B16=0,0,IF(SIN(BY$12)=0,999999999,(SIN(BY$12)*COS($E16)+SIN($E16)*COS(BY$12))/SIN(BY$12)*$B16))</f>
        <v>30.3410189721566</v>
      </c>
      <c r="BZ106" s="0" t="n">
        <f aca="false">IF($B16=0,0,IF(SIN(BZ$12)=0,999999999,(SIN(BZ$12)*COS($E16)+SIN($E16)*COS(BZ$12))/SIN(BZ$12)*$B16))</f>
        <v>30.3008102848156</v>
      </c>
      <c r="CA106" s="0" t="n">
        <f aca="false">IF($B16=0,0,IF(SIN(CA$12)=0,999999999,(SIN(CA$12)*COS($E16)+SIN($E16)*COS(CA$12))/SIN(CA$12)*$B16))</f>
        <v>30.2610551120589</v>
      </c>
      <c r="CB106" s="0" t="n">
        <f aca="false">IF($B16=0,0,IF(SIN(CB$12)=0,999999999,(SIN(CB$12)*COS($E16)+SIN($E16)*COS(CB$12))/SIN(CB$12)*$B16))</f>
        <v>30.2217219978129</v>
      </c>
      <c r="CC106" s="0" t="n">
        <f aca="false">IF($B16=0,0,IF(SIN(CC$12)=0,999999999,(SIN(CC$12)*COS($E16)+SIN($E16)*COS(CC$12))/SIN(CC$12)*$B16))</f>
        <v>30.1827806596722</v>
      </c>
      <c r="CD106" s="0" t="n">
        <f aca="false">IF($B16=0,0,IF(SIN(CD$12)=0,999999999,(SIN(CD$12)*COS($E16)+SIN($E16)*COS(CD$12))/SIN(CD$12)*$B16))</f>
        <v>30.1442018885517</v>
      </c>
      <c r="CE106" s="0" t="n">
        <f aca="false">IF($B16=0,0,IF(SIN(CE$12)=0,999999999,(SIN(CE$12)*COS($E16)+SIN($E16)*COS(CE$12))/SIN(CE$12)*$B16))</f>
        <v>30.1059574548211</v>
      </c>
      <c r="CF106" s="0" t="n">
        <f aca="false">IF($B16=0,0,IF(SIN(CF$12)=0,999999999,(SIN(CF$12)*COS($E16)+SIN($E16)*COS(CF$12))/SIN(CF$12)*$B16))</f>
        <v>30.0680200202511</v>
      </c>
      <c r="CG106" s="0" t="n">
        <f aca="false">IF($B16=0,0,IF(SIN(CG$12)=0,999999999,(SIN(CG$12)*COS($E16)+SIN($E16)*COS(CG$12))/SIN(CG$12)*$B16))</f>
        <v>30.0303630551598</v>
      </c>
      <c r="CH106" s="0" t="n">
        <f aca="false">IF($B16=0,0,IF(SIN(CH$12)=0,999999999,(SIN(CH$12)*COS($E16)+SIN($E16)*COS(CH$12))/SIN(CH$12)*$B16))</f>
        <v>29.9929607602019</v>
      </c>
      <c r="CI106" s="0" t="n">
        <f aca="false">IF($B16=0,0,IF(SIN(CI$12)=0,999999999,(SIN(CI$12)*COS($E16)+SIN($E16)*COS(CI$12))/SIN(CI$12)*$B16))</f>
        <v>29.9557879922902</v>
      </c>
      <c r="CJ106" s="0" t="n">
        <f aca="false">IF($B16=0,0,IF(SIN(CJ$12)=0,999999999,(SIN(CJ$12)*COS($E16)+SIN($E16)*COS(CJ$12))/SIN(CJ$12)*$B16))</f>
        <v>29.9188201941799</v>
      </c>
      <c r="CK106" s="0" t="n">
        <f aca="false">IF($B16=0,0,IF(SIN(CK$12)=0,999999999,(SIN(CK$12)*COS($E16)+SIN($E16)*COS(CK$12))/SIN(CK$12)*$B16))</f>
        <v>29.8820333272814</v>
      </c>
      <c r="CL106" s="0" t="n">
        <f aca="false">IF($B16=0,0,IF(SIN(CL$12)=0,999999999,(SIN(CL$12)*COS($E16)+SIN($E16)*COS(CL$12))/SIN(CL$12)*$B16))</f>
        <v>29.8454038072997</v>
      </c>
      <c r="CM106" s="0" t="n">
        <f aca="false">IF($B16=0,0,IF(SIN(CM$12)=0,999999999,(SIN(CM$12)*COS($E16)+SIN($E16)*COS(CM$12))/SIN(CM$12)*$B16))</f>
        <v>29.8089084423234</v>
      </c>
      <c r="CN106" s="0" t="n">
        <f aca="false">IF($B16=0,0,IF(SIN(CN$12)=0,999999999,(SIN(CN$12)*COS($E16)+SIN($E16)*COS(CN$12))/SIN(CN$12)*$B16))</f>
        <v>29.7725243730108</v>
      </c>
      <c r="CO106" s="0" t="n">
        <f aca="false">IF($B16=0,0,IF(SIN(CO$12)=0,999999999,(SIN(CO$12)*COS($E16)+SIN($E16)*COS(CO$12))/SIN(CO$12)*$B16))</f>
        <v>29.7362290145393</v>
      </c>
      <c r="CP106" s="0" t="n">
        <f aca="false">IF($B16=0,0,IF(SIN(CP$12)=0,999999999,(SIN(CP$12)*COS($E16)+SIN($E16)*COS(CP$12))/SIN(CP$12)*$B16))</f>
        <v>29.7</v>
      </c>
      <c r="CQ106" s="0" t="n">
        <f aca="false">IF($B16=0,0,IF(SIN(CQ$12)=0,999999999,(SIN(CQ$12)*COS($E16)+SIN($E16)*COS(CQ$12))/SIN(CQ$12)*$B16))</f>
        <v>29.6638151249343</v>
      </c>
    </row>
    <row r="107" customFormat="false" ht="12.8" hidden="true" customHeight="false" outlineLevel="0" collapsed="false">
      <c r="D107" s="0" t="n">
        <f aca="false">1+D106</f>
        <v>5</v>
      </c>
      <c r="E107" s="90" t="s">
        <v>56</v>
      </c>
      <c r="F107" s="0" t="n">
        <f aca="false">IF($B17=0,0,IF(SIN(F$12)=0,999999999,(SIN(F$12)*COS($E17)+SIN($E17)*COS(F$12))/SIN(F$12)*$B17))</f>
        <v>999999999</v>
      </c>
      <c r="G107" s="0" t="n">
        <f aca="false">IF($B17=0,0,IF(SIN(G$12)=0,999999999,(SIN(G$12)*COS($E17)+SIN($E17)*COS(G$12))/SIN(G$12)*$B17))</f>
        <v>173.092037438557</v>
      </c>
      <c r="H107" s="0" t="n">
        <f aca="false">IF($B17=0,0,IF(SIN(H$12)=0,999999999,(SIN(H$12)*COS($E17)+SIN($E17)*COS(H$12))/SIN(H$12)*$B17))</f>
        <v>100.919049189508</v>
      </c>
      <c r="I107" s="0" t="n">
        <f aca="false">IF($B17=0,0,IF(SIN(I$12)=0,999999999,(SIN(I$12)*COS($E17)+SIN($E17)*COS(I$12))/SIN(I$12)*$B17))</f>
        <v>76.8516122849703</v>
      </c>
      <c r="J107" s="0" t="n">
        <f aca="false">IF($B17=0,0,IF(SIN(J$12)=0,999999999,(SIN(J$12)*COS($E17)+SIN($E17)*COS(J$12))/SIN(J$12)*$B17))</f>
        <v>64.8105587482254</v>
      </c>
      <c r="K107" s="0" t="n">
        <f aca="false">IF($B17=0,0,IF(SIN(K$12)=0,999999999,(SIN(K$12)*COS($E17)+SIN($E17)*COS(K$12))/SIN(K$12)*$B17))</f>
        <v>57.5800535497029</v>
      </c>
      <c r="L107" s="0" t="n">
        <f aca="false">IF($B17=0,0,IF(SIN(L$12)=0,999999999,(SIN(L$12)*COS($E17)+SIN($E17)*COS(L$12))/SIN(L$12)*$B17))</f>
        <v>52.7548171473844</v>
      </c>
      <c r="M107" s="0" t="n">
        <f aca="false">IF($B17=0,0,IF(SIN(M$12)=0,999999999,(SIN(M$12)*COS($E17)+SIN($E17)*COS(M$12))/SIN(M$12)*$B17))</f>
        <v>49.3040144202455</v>
      </c>
      <c r="N107" s="0" t="n">
        <f aca="false">IF($B17=0,0,IF(SIN(N$12)=0,999999999,(SIN(N$12)*COS($E17)+SIN($E17)*COS(N$12))/SIN(N$12)*$B17))</f>
        <v>46.7122269008228</v>
      </c>
      <c r="O107" s="0" t="n">
        <f aca="false">IF($B17=0,0,IF(SIN(O$12)=0,999999999,(SIN(O$12)*COS($E17)+SIN($E17)*COS(O$12))/SIN(O$12)*$B17))</f>
        <v>44.6931101853569</v>
      </c>
      <c r="P107" s="0" t="n">
        <f aca="false">IF($B17=0,0,IF(SIN(P$12)=0,999999999,(SIN(P$12)*COS($E17)+SIN($E17)*COS(P$12))/SIN(P$12)*$B17))</f>
        <v>43.0748568972015</v>
      </c>
      <c r="Q107" s="0" t="n">
        <f aca="false">IF($B17=0,0,IF(SIN(Q$12)=0,999999999,(SIN(Q$12)*COS($E17)+SIN($E17)*COS(Q$12))/SIN(Q$12)*$B17))</f>
        <v>41.7481343968676</v>
      </c>
      <c r="R107" s="0" t="n">
        <f aca="false">IF($B17=0,0,IF(SIN(R$12)=0,999999999,(SIN(R$12)*COS($E17)+SIN($E17)*COS(R$12))/SIN(R$12)*$B17))</f>
        <v>40.6400536364901</v>
      </c>
      <c r="S107" s="0" t="n">
        <f aca="false">IF($B17=0,0,IF(SIN(S$12)=0,999999999,(SIN(S$12)*COS($E17)+SIN($E17)*COS(S$12))/SIN(S$12)*$B17))</f>
        <v>39.7001523886369</v>
      </c>
      <c r="T107" s="0" t="n">
        <f aca="false">IF($B17=0,0,IF(SIN(T$12)=0,999999999,(SIN(T$12)*COS($E17)+SIN($E17)*COS(T$12))/SIN(T$12)*$B17))</f>
        <v>38.8923856622788</v>
      </c>
      <c r="U107" s="0" t="n">
        <f aca="false">IF($B17=0,0,IF(SIN(U$12)=0,999999999,(SIN(U$12)*COS($E17)+SIN($E17)*COS(U$12))/SIN(U$12)*$B17))</f>
        <v>38.1903199519051</v>
      </c>
      <c r="V107" s="0" t="n">
        <f aca="false">IF($B17=0,0,IF(SIN(V$12)=0,999999999,(SIN(V$12)*COS($E17)+SIN($E17)*COS(V$12))/SIN(V$12)*$B17))</f>
        <v>37.5741296427734</v>
      </c>
      <c r="W107" s="0" t="n">
        <f aca="false">IF($B17=0,0,IF(SIN(W$12)=0,999999999,(SIN(W$12)*COS($E17)+SIN($E17)*COS(W$12))/SIN(W$12)*$B17))</f>
        <v>37.0286535079944</v>
      </c>
      <c r="X107" s="0" t="n">
        <f aca="false">IF($B17=0,0,IF(SIN(X$12)=0,999999999,(SIN(X$12)*COS($E17)+SIN($E17)*COS(X$12))/SIN(X$12)*$B17))</f>
        <v>36.5420990395067</v>
      </c>
      <c r="Y107" s="0" t="n">
        <f aca="false">IF($B17=0,0,IF(SIN(Y$12)=0,999999999,(SIN(Y$12)*COS($E17)+SIN($E17)*COS(Y$12))/SIN(Y$12)*$B17))</f>
        <v>36.1051559372877</v>
      </c>
      <c r="Z107" s="0" t="n">
        <f aca="false">IF($B17=0,0,IF(SIN(Z$12)=0,999999999,(SIN(Z$12)*COS($E17)+SIN($E17)*COS(Z$12))/SIN(Z$12)*$B17))</f>
        <v>35.7103755514086</v>
      </c>
      <c r="AA107" s="0" t="n">
        <f aca="false">IF($B17=0,0,IF(SIN(AA$12)=0,999999999,(SIN(AA$12)*COS($E17)+SIN($E17)*COS(AA$12))/SIN(AA$12)*$B17))</f>
        <v>35.3517276259743</v>
      </c>
      <c r="AB107" s="0" t="n">
        <f aca="false">IF($B17=0,0,IF(SIN(AB$12)=0,999999999,(SIN(AB$12)*COS($E17)+SIN($E17)*COS(AB$12))/SIN(AB$12)*$B17))</f>
        <v>35.0242779307034</v>
      </c>
      <c r="AC107" s="0" t="n">
        <f aca="false">IF($B17=0,0,IF(SIN(AC$12)=0,999999999,(SIN(AC$12)*COS($E17)+SIN($E17)*COS(AC$12))/SIN(AC$12)*$B17))</f>
        <v>34.7239499882454</v>
      </c>
      <c r="AD107" s="0" t="n">
        <f aca="false">IF($B17=0,0,IF(SIN(AD$12)=0,999999999,(SIN(AD$12)*COS($E17)+SIN($E17)*COS(AD$12))/SIN(AD$12)*$B17))</f>
        <v>34.4473463693017</v>
      </c>
      <c r="AE107" s="0" t="n">
        <f aca="false">IF($B17=0,0,IF(SIN(AE$12)=0,999999999,(SIN(AE$12)*COS($E17)+SIN($E17)*COS(AE$12))/SIN(AE$12)*$B17))</f>
        <v>34.1916128765536</v>
      </c>
      <c r="AF107" s="0" t="n">
        <f aca="false">IF($B17=0,0,IF(SIN(AF$12)=0,999999999,(SIN(AF$12)*COS($E17)+SIN($E17)*COS(AF$12))/SIN(AF$12)*$B17))</f>
        <v>33.9543340703997</v>
      </c>
      <c r="AG107" s="0" t="n">
        <f aca="false">IF($B17=0,0,IF(SIN(AG$12)=0,999999999,(SIN(AG$12)*COS($E17)+SIN($E17)*COS(AG$12))/SIN(AG$12)*$B17))</f>
        <v>33.7334520108364</v>
      </c>
      <c r="AH107" s="0" t="n">
        <f aca="false">IF($B17=0,0,IF(SIN(AH$12)=0,999999999,(SIN(AH$12)*COS($E17)+SIN($E17)*COS(AH$12))/SIN(AH$12)*$B17))</f>
        <v>33.5272024114329</v>
      </c>
      <c r="AI107" s="0" t="n">
        <f aca="false">IF($B17=0,0,IF(SIN(AI$12)=0,999999999,(SIN(AI$12)*COS($E17)+SIN($E17)*COS(AI$12))/SIN(AI$12)*$B17))</f>
        <v>33.33406400247</v>
      </c>
      <c r="AJ107" s="0" t="n">
        <f aca="false">IF($B17=0,0,IF(SIN(AJ$12)=0,999999999,(SIN(AJ$12)*COS($E17)+SIN($E17)*COS(AJ$12))/SIN(AJ$12)*$B17))</f>
        <v>33.1527180210905</v>
      </c>
      <c r="AK107" s="0" t="n">
        <f aca="false">IF($B17=0,0,IF(SIN(AK$12)=0,999999999,(SIN(AK$12)*COS($E17)+SIN($E17)*COS(AK$12))/SIN(AK$12)*$B17))</f>
        <v>32.9820155417035</v>
      </c>
      <c r="AL107" s="0" t="n">
        <f aca="false">IF($B17=0,0,IF(SIN(AL$12)=0,999999999,(SIN(AL$12)*COS($E17)+SIN($E17)*COS(AL$12))/SIN(AL$12)*$B17))</f>
        <v>32.8209509315747</v>
      </c>
      <c r="AM107" s="0" t="n">
        <f aca="false">IF($B17=0,0,IF(SIN(AM$12)=0,999999999,(SIN(AM$12)*COS($E17)+SIN($E17)*COS(AM$12))/SIN(AM$12)*$B17))</f>
        <v>32.6686401323045</v>
      </c>
      <c r="AN107" s="0" t="n">
        <f aca="false">IF($B17=0,0,IF(SIN(AN$12)=0,999999999,(SIN(AN$12)*COS($E17)+SIN($E17)*COS(AN$12))/SIN(AN$12)*$B17))</f>
        <v>32.5243027736166</v>
      </c>
      <c r="AO107" s="0" t="n">
        <f aca="false">IF($B17=0,0,IF(SIN(AO$12)=0,999999999,(SIN(AO$12)*COS($E17)+SIN($E17)*COS(AO$12))/SIN(AO$12)*$B17))</f>
        <v>32.387247352978</v>
      </c>
      <c r="AP107" s="0" t="n">
        <f aca="false">IF($B17=0,0,IF(SIN(AP$12)=0,999999999,(SIN(AP$12)*COS($E17)+SIN($E17)*COS(AP$12))/SIN(AP$12)*$B17))</f>
        <v>32.2568588849034</v>
      </c>
      <c r="AQ107" s="0" t="n">
        <f aca="false">IF($B17=0,0,IF(SIN(AQ$12)=0,999999999,(SIN(AQ$12)*COS($E17)+SIN($E17)*COS(AQ$12))/SIN(AQ$12)*$B17))</f>
        <v>32.1325885526877</v>
      </c>
      <c r="AR107" s="0" t="n">
        <f aca="false">IF($B17=0,0,IF(SIN(AR$12)=0,999999999,(SIN(AR$12)*COS($E17)+SIN($E17)*COS(AR$12))/SIN(AR$12)*$B17))</f>
        <v>32.0139449936844</v>
      </c>
      <c r="AS107" s="0" t="n">
        <f aca="false">IF($B17=0,0,IF(SIN(AS$12)=0,999999999,(SIN(AS$12)*COS($E17)+SIN($E17)*COS(AS$12))/SIN(AS$12)*$B17))</f>
        <v>31.9004869249107</v>
      </c>
      <c r="AT107" s="0" t="n">
        <f aca="false">IF($B17=0,0,IF(SIN(AT$12)=0,999999999,(SIN(AT$12)*COS($E17)+SIN($E17)*COS(AT$12))/SIN(AT$12)*$B17))</f>
        <v>31.7918168744054</v>
      </c>
      <c r="AU107" s="0" t="n">
        <f aca="false">IF($B17=0,0,IF(SIN(AU$12)=0,999999999,(SIN(AU$12)*COS($E17)+SIN($E17)*COS(AU$12))/SIN(AU$12)*$B17))</f>
        <v>31.6875758295338</v>
      </c>
      <c r="AV107" s="0" t="n">
        <f aca="false">IF($B17=0,0,IF(SIN(AV$12)=0,999999999,(SIN(AV$12)*COS($E17)+SIN($E17)*COS(AV$12))/SIN(AV$12)*$B17))</f>
        <v>31.5874386493967</v>
      </c>
      <c r="AW107" s="0" t="n">
        <f aca="false">IF($B17=0,0,IF(SIN(AW$12)=0,999999999,(SIN(AW$12)*COS($E17)+SIN($E17)*COS(AW$12))/SIN(AW$12)*$B17))</f>
        <v>31.4911101169342</v>
      </c>
      <c r="AX107" s="0" t="n">
        <f aca="false">IF($B17=0,0,IF(SIN(AX$12)=0,999999999,(SIN(AX$12)*COS($E17)+SIN($E17)*COS(AX$12))/SIN(AX$12)*$B17))</f>
        <v>31.3983215289357</v>
      </c>
      <c r="AY107" s="0" t="n">
        <f aca="false">IF($B17=0,0,IF(SIN(AY$12)=0,999999999,(SIN(AY$12)*COS($E17)+SIN($E17)*COS(AY$12))/SIN(AY$12)*$B17))</f>
        <v>31.3088277402588</v>
      </c>
      <c r="AZ107" s="0" t="n">
        <f aca="false">IF($B17=0,0,IF(SIN(AZ$12)=0,999999999,(SIN(AZ$12)*COS($E17)+SIN($E17)*COS(AZ$12))/SIN(AZ$12)*$B17))</f>
        <v>31.2224045931185</v>
      </c>
      <c r="BA107" s="0" t="n">
        <f aca="false">IF($B17=0,0,IF(SIN(BA$12)=0,999999999,(SIN(BA$12)*COS($E17)+SIN($E17)*COS(BA$12))/SIN(BA$12)*$B17))</f>
        <v>31.1388466740719</v>
      </c>
      <c r="BB107" s="0" t="n">
        <f aca="false">IF($B17=0,0,IF(SIN(BB$12)=0,999999999,(SIN(BB$12)*COS($E17)+SIN($E17)*COS(BB$12))/SIN(BB$12)*$B17))</f>
        <v>31.0579653508855</v>
      </c>
      <c r="BC107" s="0" t="n">
        <f aca="false">IF($B17=0,0,IF(SIN(BC$12)=0,999999999,(SIN(BC$12)*COS($E17)+SIN($E17)*COS(BC$12))/SIN(BC$12)*$B17))</f>
        <v>30.9795870492787</v>
      </c>
      <c r="BD107" s="0" t="n">
        <f aca="false">IF($B17=0,0,IF(SIN(BD$12)=0,999999999,(SIN(BD$12)*COS($E17)+SIN($E17)*COS(BD$12))/SIN(BD$12)*$B17))</f>
        <v>30.9035517359337</v>
      </c>
      <c r="BE107" s="0" t="n">
        <f aca="false">IF($B17=0,0,IF(SIN(BE$12)=0,999999999,(SIN(BE$12)*COS($E17)+SIN($E17)*COS(BE$12))/SIN(BE$12)*$B17))</f>
        <v>30.8297115794345</v>
      </c>
      <c r="BF107" s="0" t="n">
        <f aca="false">IF($B17=0,0,IF(SIN(BF$12)=0,999999999,(SIN(BF$12)*COS($E17)+SIN($E17)*COS(BF$12))/SIN(BF$12)*$B17))</f>
        <v>30.7579297651554</v>
      </c>
      <c r="BG107" s="0" t="n">
        <f aca="false">IF($B17=0,0,IF(SIN(BG$12)=0,999999999,(SIN(BG$12)*COS($E17)+SIN($E17)*COS(BG$12))/SIN(BG$12)*$B17))</f>
        <v>30.688079443737</v>
      </c>
      <c r="BH107" s="0" t="n">
        <f aca="false">IF($B17=0,0,IF(SIN(BH$12)=0,999999999,(SIN(BH$12)*COS($E17)+SIN($E17)*COS(BH$12))/SIN(BH$12)*$B17))</f>
        <v>30.6200427958008</v>
      </c>
      <c r="BI107" s="0" t="n">
        <f aca="false">IF($B17=0,0,IF(SIN(BI$12)=0,999999999,(SIN(BI$12)*COS($E17)+SIN($E17)*COS(BI$12))/SIN(BI$12)*$B17))</f>
        <v>30.5537101980795</v>
      </c>
      <c r="BJ107" s="0" t="n">
        <f aca="false">IF($B17=0,0,IF(SIN(BJ$12)=0,999999999,(SIN(BJ$12)*COS($E17)+SIN($E17)*COS(BJ$12))/SIN(BJ$12)*$B17))</f>
        <v>30.4889794782496</v>
      </c>
      <c r="BK107" s="0" t="n">
        <f aca="false">IF($B17=0,0,IF(SIN(BK$12)=0,999999999,(SIN(BK$12)*COS($E17)+SIN($E17)*COS(BK$12))/SIN(BK$12)*$B17))</f>
        <v>30.4257552475402</v>
      </c>
      <c r="BL107" s="0" t="n">
        <f aca="false">IF($B17=0,0,IF(SIN(BL$12)=0,999999999,(SIN(BL$12)*COS($E17)+SIN($E17)*COS(BL$12))/SIN(BL$12)*$B17))</f>
        <v>30.3639483016941</v>
      </c>
      <c r="BM107" s="0" t="n">
        <f aca="false">IF($B17=0,0,IF(SIN(BM$12)=0,999999999,(SIN(BM$12)*COS($E17)+SIN($E17)*COS(BM$12))/SIN(BM$12)*$B17))</f>
        <v>30.3034750821333</v>
      </c>
      <c r="BN107" s="0" t="n">
        <f aca="false">IF($B17=0,0,IF(SIN(BN$12)=0,999999999,(SIN(BN$12)*COS($E17)+SIN($E17)*COS(BN$12))/SIN(BN$12)*$B17))</f>
        <v>30.2442571902645</v>
      </c>
      <c r="BO107" s="0" t="n">
        <f aca="false">IF($B17=0,0,IF(SIN(BO$12)=0,999999999,(SIN(BO$12)*COS($E17)+SIN($E17)*COS(BO$12))/SIN(BO$12)*$B17))</f>
        <v>30.1862209487847</v>
      </c>
      <c r="BP107" s="0" t="n">
        <f aca="false">IF($B17=0,0,IF(SIN(BP$12)=0,999999999,(SIN(BP$12)*COS($E17)+SIN($E17)*COS(BP$12))/SIN(BP$12)*$B17))</f>
        <v>30.1292970046366</v>
      </c>
      <c r="BQ107" s="0" t="n">
        <f aca="false">IF($B17=0,0,IF(SIN(BQ$12)=0,999999999,(SIN(BQ$12)*COS($E17)+SIN($E17)*COS(BQ$12))/SIN(BQ$12)*$B17))</f>
        <v>30.0734199689376</v>
      </c>
      <c r="BR107" s="0" t="n">
        <f aca="false">IF($B17=0,0,IF(SIN(BR$12)=0,999999999,(SIN(BR$12)*COS($E17)+SIN($E17)*COS(BR$12))/SIN(BR$12)*$B17))</f>
        <v>30.0185280897918</v>
      </c>
      <c r="BS107" s="0" t="n">
        <f aca="false">IF($B17=0,0,IF(SIN(BS$12)=0,999999999,(SIN(BS$12)*COS($E17)+SIN($E17)*COS(BS$12))/SIN(BS$12)*$B17))</f>
        <v>29.9645629543891</v>
      </c>
      <c r="BT107" s="0" t="n">
        <f aca="false">IF($B17=0,0,IF(SIN(BT$12)=0,999999999,(SIN(BT$12)*COS($E17)+SIN($E17)*COS(BT$12))/SIN(BT$12)*$B17))</f>
        <v>29.9114692172336</v>
      </c>
      <c r="BU107" s="0" t="n">
        <f aca="false">IF($B17=0,0,IF(SIN(BU$12)=0,999999999,(SIN(BU$12)*COS($E17)+SIN($E17)*COS(BU$12))/SIN(BU$12)*$B17))</f>
        <v>29.8591943517113</v>
      </c>
      <c r="BV107" s="0" t="n">
        <f aca="false">IF($B17=0,0,IF(SIN(BV$12)=0,999999999,(SIN(BV$12)*COS($E17)+SIN($E17)*COS(BV$12))/SIN(BV$12)*$B17))</f>
        <v>29.8076884225349</v>
      </c>
      <c r="BW107" s="0" t="n">
        <f aca="false">IF($B17=0,0,IF(SIN(BW$12)=0,999999999,(SIN(BW$12)*COS($E17)+SIN($E17)*COS(BW$12))/SIN(BW$12)*$B17))</f>
        <v>29.7569038768838</v>
      </c>
      <c r="BX107" s="0" t="n">
        <f aca="false">IF($B17=0,0,IF(SIN(BX$12)=0,999999999,(SIN(BX$12)*COS($E17)+SIN($E17)*COS(BX$12))/SIN(BX$12)*$B17))</f>
        <v>29.7067953523007</v>
      </c>
      <c r="BY107" s="0" t="n">
        <f aca="false">IF($B17=0,0,IF(SIN(BY$12)=0,999999999,(SIN(BY$12)*COS($E17)+SIN($E17)*COS(BY$12))/SIN(BY$12)*$B17))</f>
        <v>29.6573194996219</v>
      </c>
      <c r="BZ107" s="0" t="n">
        <f aca="false">IF($B17=0,0,IF(SIN(BZ$12)=0,999999999,(SIN(BZ$12)*COS($E17)+SIN($E17)*COS(BZ$12))/SIN(BZ$12)*$B17))</f>
        <v>29.6084348194027</v>
      </c>
      <c r="CA107" s="0" t="n">
        <f aca="false">IF($B17=0,0,IF(SIN(CA$12)=0,999999999,(SIN(CA$12)*COS($E17)+SIN($E17)*COS(CA$12))/SIN(CA$12)*$B17))</f>
        <v>29.5601015104642</v>
      </c>
      <c r="CB107" s="0" t="n">
        <f aca="false">IF($B17=0,0,IF(SIN(CB$12)=0,999999999,(SIN(CB$12)*COS($E17)+SIN($E17)*COS(CB$12))/SIN(CB$12)*$B17))</f>
        <v>29.5122813293268</v>
      </c>
      <c r="CC107" s="0" t="n">
        <f aca="false">IF($B17=0,0,IF(SIN(CC$12)=0,999999999,(SIN(CC$12)*COS($E17)+SIN($E17)*COS(CC$12))/SIN(CC$12)*$B17))</f>
        <v>29.4649374594271</v>
      </c>
      <c r="CD107" s="0" t="n">
        <f aca="false">IF($B17=0,0,IF(SIN(CD$12)=0,999999999,(SIN(CD$12)*COS($E17)+SIN($E17)*COS(CD$12))/SIN(CD$12)*$B17))</f>
        <v>29.4180343891159</v>
      </c>
      <c r="CE107" s="0" t="n">
        <f aca="false">IF($B17=0,0,IF(SIN(CE$12)=0,999999999,(SIN(CE$12)*COS($E17)+SIN($E17)*COS(CE$12))/SIN(CE$12)*$B17))</f>
        <v>29.3715377975404</v>
      </c>
      <c r="CF107" s="0" t="n">
        <f aca="false">IF($B17=0,0,IF(SIN(CF$12)=0,999999999,(SIN(CF$12)*COS($E17)+SIN($E17)*COS(CF$12))/SIN(CF$12)*$B17))</f>
        <v>29.3254144475896</v>
      </c>
      <c r="CG107" s="0" t="n">
        <f aca="false">IF($B17=0,0,IF(SIN(CG$12)=0,999999999,(SIN(CG$12)*COS($E17)+SIN($E17)*COS(CG$12))/SIN(CG$12)*$B17))</f>
        <v>29.2796320851637</v>
      </c>
      <c r="CH107" s="0" t="n">
        <f aca="false">IF($B17=0,0,IF(SIN(CH$12)=0,999999999,(SIN(CH$12)*COS($E17)+SIN($E17)*COS(CH$12))/SIN(CH$12)*$B17))</f>
        <v>29.2341593440873</v>
      </c>
      <c r="CI107" s="0" t="n">
        <f aca="false">IF($B17=0,0,IF(SIN(CI$12)=0,999999999,(SIN(CI$12)*COS($E17)+SIN($E17)*COS(CI$12))/SIN(CI$12)*$B17))</f>
        <v>29.1889656560464</v>
      </c>
      <c r="CJ107" s="0" t="n">
        <f aca="false">IF($B17=0,0,IF(SIN(CJ$12)=0,999999999,(SIN(CJ$12)*COS($E17)+SIN($E17)*COS(CJ$12))/SIN(CJ$12)*$B17))</f>
        <v>29.144021164979</v>
      </c>
      <c r="CK107" s="0" t="n">
        <f aca="false">IF($B17=0,0,IF(SIN(CK$12)=0,999999999,(SIN(CK$12)*COS($E17)+SIN($E17)*COS(CK$12))/SIN(CK$12)*$B17))</f>
        <v>29.0992966453908</v>
      </c>
      <c r="CL107" s="0" t="n">
        <f aca="false">IF($B17=0,0,IF(SIN(CL$12)=0,999999999,(SIN(CL$12)*COS($E17)+SIN($E17)*COS(CL$12))/SIN(CL$12)*$B17))</f>
        <v>29.054763424107</v>
      </c>
      <c r="CM107" s="0" t="n">
        <f aca="false">IF($B17=0,0,IF(SIN(CM$12)=0,999999999,(SIN(CM$12)*COS($E17)+SIN($E17)*COS(CM$12))/SIN(CM$12)*$B17))</f>
        <v>29.0103933050027</v>
      </c>
      <c r="CN107" s="0" t="n">
        <f aca="false">IF($B17=0,0,IF(SIN(CN$12)=0,999999999,(SIN(CN$12)*COS($E17)+SIN($E17)*COS(CN$12))/SIN(CN$12)*$B17))</f>
        <v>28.9661584962826</v>
      </c>
      <c r="CO107" s="0" t="n">
        <f aca="false">IF($B17=0,0,IF(SIN(CO$12)=0,999999999,(SIN(CO$12)*COS($E17)+SIN($E17)*COS(CO$12))/SIN(CO$12)*$B17))</f>
        <v>28.9220315399044</v>
      </c>
      <c r="CP107" s="0" t="n">
        <f aca="false">IF($B17=0,0,IF(SIN(CP$12)=0,999999999,(SIN(CP$12)*COS($E17)+SIN($E17)*COS(CP$12))/SIN(CP$12)*$B17))</f>
        <v>28.87798524276</v>
      </c>
      <c r="CQ107" s="0" t="n">
        <f aca="false">IF($B17=0,0,IF(SIN(CQ$12)=0,999999999,(SIN(CQ$12)*COS($E17)+SIN($E17)*COS(CQ$12))/SIN(CQ$12)*$B17))</f>
        <v>28.8339926092439</v>
      </c>
    </row>
    <row r="108" customFormat="false" ht="12.8" hidden="true" customHeight="false" outlineLevel="0" collapsed="false">
      <c r="D108" s="0" t="n">
        <f aca="false">1+D107</f>
        <v>6</v>
      </c>
      <c r="E108" s="90" t="s">
        <v>56</v>
      </c>
      <c r="F108" s="0" t="n">
        <f aca="false">IF($B18=0,0,IF(SIN(F$12)=0,999999999,(SIN(F$12)*COS($E18)+SIN($E18)*COS(F$12))/SIN(F$12)*$B18))</f>
        <v>999999999</v>
      </c>
      <c r="G108" s="0" t="n">
        <f aca="false">IF($B18=0,0,IF(SIN(G$12)=0,999999999,(SIN(G$12)*COS($E18)+SIN($E18)*COS(G$12))/SIN(G$12)*$B18))</f>
        <v>200.243175864862</v>
      </c>
      <c r="H108" s="0" t="n">
        <f aca="false">IF($B18=0,0,IF(SIN(H$12)=0,999999999,(SIN(H$12)*COS($E18)+SIN($E18)*COS(H$12))/SIN(H$12)*$B18))</f>
        <v>114.354882454361</v>
      </c>
      <c r="I108" s="0" t="n">
        <f aca="false">IF($B18=0,0,IF(SIN(I$12)=0,999999999,(SIN(I$12)*COS($E18)+SIN($E18)*COS(I$12))/SIN(I$12)*$B18))</f>
        <v>85.7138197431613</v>
      </c>
      <c r="J108" s="0" t="n">
        <f aca="false">IF($B18=0,0,IF(SIN(J$12)=0,999999999,(SIN(J$12)*COS($E18)+SIN($E18)*COS(J$12))/SIN(J$12)*$B18))</f>
        <v>71.3845593893178</v>
      </c>
      <c r="K108" s="0" t="n">
        <f aca="false">IF($B18=0,0,IF(SIN(K$12)=0,999999999,(SIN(K$12)*COS($E18)+SIN($E18)*COS(K$12))/SIN(K$12)*$B18))</f>
        <v>62.7800140176629</v>
      </c>
      <c r="L108" s="0" t="n">
        <f aca="false">IF($B18=0,0,IF(SIN(L$12)=0,999999999,(SIN(L$12)*COS($E18)+SIN($E18)*COS(L$12))/SIN(L$12)*$B18))</f>
        <v>57.0378197431613</v>
      </c>
      <c r="M108" s="0" t="n">
        <f aca="false">IF($B18=0,0,IF(SIN(M$12)=0,999999999,(SIN(M$12)*COS($E18)+SIN($E18)*COS(M$12))/SIN(M$12)*$B18))</f>
        <v>52.9312479588875</v>
      </c>
      <c r="N108" s="0" t="n">
        <f aca="false">IF($B18=0,0,IF(SIN(N$12)=0,999999999,(SIN(N$12)*COS($E18)+SIN($E18)*COS(N$12))/SIN(N$12)*$B18))</f>
        <v>49.8469332820765</v>
      </c>
      <c r="O108" s="0" t="n">
        <f aca="false">IF($B18=0,0,IF(SIN(O$12)=0,999999999,(SIN(O$12)*COS($E18)+SIN($E18)*COS(O$12))/SIN(O$12)*$B18))</f>
        <v>47.4441162019583</v>
      </c>
      <c r="P108" s="0" t="n">
        <f aca="false">IF($B18=0,0,IF(SIN(P$12)=0,999999999,(SIN(P$12)*COS($E18)+SIN($E18)*COS(P$12))/SIN(P$12)*$B18))</f>
        <v>45.5183401381214</v>
      </c>
      <c r="Q108" s="0" t="n">
        <f aca="false">IF($B18=0,0,IF(SIN(Q$12)=0,999999999,(SIN(Q$12)*COS($E18)+SIN($E18)*COS(Q$12))/SIN(Q$12)*$B18))</f>
        <v>43.9394955572404</v>
      </c>
      <c r="R108" s="0" t="n">
        <f aca="false">IF($B18=0,0,IF(SIN(R$12)=0,999999999,(SIN(R$12)*COS($E18)+SIN($E18)*COS(R$12))/SIN(R$12)*$B18))</f>
        <v>42.6208420307795</v>
      </c>
      <c r="S108" s="0" t="n">
        <f aca="false">IF($B18=0,0,IF(SIN(S$12)=0,999999999,(SIN(S$12)*COS($E18)+SIN($E18)*COS(S$12))/SIN(S$12)*$B18))</f>
        <v>41.5023278039063</v>
      </c>
      <c r="T108" s="0" t="n">
        <f aca="false">IF($B18=0,0,IF(SIN(T$12)=0,999999999,(SIN(T$12)*COS($E18)+SIN($E18)*COS(T$12))/SIN(T$12)*$B18))</f>
        <v>40.5410581200007</v>
      </c>
      <c r="U108" s="0" t="n">
        <f aca="false">IF($B18=0,0,IF(SIN(U$12)=0,999999999,(SIN(U$12)*COS($E18)+SIN($E18)*COS(U$12))/SIN(U$12)*$B18))</f>
        <v>39.7055762148044</v>
      </c>
      <c r="V108" s="0" t="n">
        <f aca="false">IF($B18=0,0,IF(SIN(V$12)=0,999999999,(SIN(V$12)*COS($E18)+SIN($E18)*COS(V$12))/SIN(V$12)*$B18))</f>
        <v>38.9722889372319</v>
      </c>
      <c r="W108" s="0" t="n">
        <f aca="false">IF($B18=0,0,IF(SIN(W$12)=0,999999999,(SIN(W$12)*COS($E18)+SIN($E18)*COS(W$12))/SIN(W$12)*$B18))</f>
        <v>38.3231539152669</v>
      </c>
      <c r="X108" s="0" t="n">
        <f aca="false">IF($B18=0,0,IF(SIN(X$12)=0,999999999,(SIN(X$12)*COS($E18)+SIN($E18)*COS(X$12))/SIN(X$12)*$B18))</f>
        <v>37.744137666065</v>
      </c>
      <c r="Y108" s="0" t="n">
        <f aca="false">IF($B18=0,0,IF(SIN(Y$12)=0,999999999,(SIN(Y$12)*COS($E18)+SIN($E18)*COS(Y$12))/SIN(Y$12)*$B18))</f>
        <v>37.2241606181759</v>
      </c>
      <c r="Z108" s="0" t="n">
        <f aca="false">IF($B18=0,0,IF(SIN(Z$12)=0,999999999,(SIN(Z$12)*COS($E18)+SIN($E18)*COS(Z$12))/SIN(Z$12)*$B18))</f>
        <v>36.7543586266317</v>
      </c>
      <c r="AA108" s="0" t="n">
        <f aca="false">IF($B18=0,0,IF(SIN(AA$12)=0,999999999,(SIN(AA$12)*COS($E18)+SIN($E18)*COS(AA$12))/SIN(AA$12)*$B18))</f>
        <v>36.3275554832662</v>
      </c>
      <c r="AB108" s="0" t="n">
        <f aca="false">IF($B18=0,0,IF(SIN(AB$12)=0,999999999,(SIN(AB$12)*COS($E18)+SIN($E18)*COS(AB$12))/SIN(AB$12)*$B18))</f>
        <v>35.9378792874081</v>
      </c>
      <c r="AC108" s="0" t="n">
        <f aca="false">IF($B18=0,0,IF(SIN(AC$12)=0,999999999,(SIN(AC$12)*COS($E18)+SIN($E18)*COS(AC$12))/SIN(AC$12)*$B18))</f>
        <v>35.5804788933411</v>
      </c>
      <c r="AD108" s="0" t="n">
        <f aca="false">IF($B18=0,0,IF(SIN(AD$12)=0,999999999,(SIN(AD$12)*COS($E18)+SIN($E18)*COS(AD$12))/SIN(AD$12)*$B18))</f>
        <v>35.2513112454634</v>
      </c>
      <c r="AE108" s="0" t="n">
        <f aca="false">IF($B18=0,0,IF(SIN(AE$12)=0,999999999,(SIN(AE$12)*COS($E18)+SIN($E18)*COS(AE$12))/SIN(AE$12)*$B18))</f>
        <v>34.9469797525751</v>
      </c>
      <c r="AF108" s="0" t="n">
        <f aca="false">IF($B18=0,0,IF(SIN(AF$12)=0,999999999,(SIN(AF$12)*COS($E18)+SIN($E18)*COS(AF$12))/SIN(AF$12)*$B18))</f>
        <v>34.6646099599775</v>
      </c>
      <c r="AG108" s="0" t="n">
        <f aca="false">IF($B18=0,0,IF(SIN(AG$12)=0,999999999,(SIN(AG$12)*COS($E18)+SIN($E18)*COS(AG$12))/SIN(AG$12)*$B18))</f>
        <v>34.4017528495662</v>
      </c>
      <c r="AH108" s="0" t="n">
        <f aca="false">IF($B18=0,0,IF(SIN(AH$12)=0,999999999,(SIN(AH$12)*COS($E18)+SIN($E18)*COS(AH$12))/SIN(AH$12)*$B18))</f>
        <v>34.1563088609061</v>
      </c>
      <c r="AI108" s="0" t="n">
        <f aca="false">IF($B18=0,0,IF(SIN(AI$12)=0,999999999,(SIN(AI$12)*COS($E18)+SIN($E18)*COS(AI$12))/SIN(AI$12)*$B18))</f>
        <v>33.9264676316556</v>
      </c>
      <c r="AJ108" s="0" t="n">
        <f aca="false">IF($B18=0,0,IF(SIN(AJ$12)=0,999999999,(SIN(AJ$12)*COS($E18)+SIN($E18)*COS(AJ$12))/SIN(AJ$12)*$B18))</f>
        <v>33.7106597894779</v>
      </c>
      <c r="AK108" s="0" t="n">
        <f aca="false">IF($B18=0,0,IF(SIN(AK$12)=0,999999999,(SIN(AK$12)*COS($E18)+SIN($E18)*COS(AK$12))/SIN(AK$12)*$B18))</f>
        <v>33.5075180741191</v>
      </c>
      <c r="AL108" s="0" t="n">
        <f aca="false">IF($B18=0,0,IF(SIN(AL$12)=0,999999999,(SIN(AL$12)*COS($E18)+SIN($E18)*COS(AL$12))/SIN(AL$12)*$B18))</f>
        <v>33.3158457486632</v>
      </c>
      <c r="AM108" s="0" t="n">
        <f aca="false">IF($B18=0,0,IF(SIN(AM$12)=0,999999999,(SIN(AM$12)*COS($E18)+SIN($E18)*COS(AM$12))/SIN(AM$12)*$B18))</f>
        <v>33.134590753759</v>
      </c>
      <c r="AN108" s="0" t="n">
        <f aca="false">IF($B18=0,0,IF(SIN(AN$12)=0,999999999,(SIN(AN$12)*COS($E18)+SIN($E18)*COS(AN$12))/SIN(AN$12)*$B18))</f>
        <v>32.9628244224231</v>
      </c>
      <c r="AO108" s="0" t="n">
        <f aca="false">IF($B18=0,0,IF(SIN(AO$12)=0,999999999,(SIN(AO$12)*COS($E18)+SIN($E18)*COS(AO$12))/SIN(AO$12)*$B18))</f>
        <v>32.7997238432884</v>
      </c>
      <c r="AP108" s="0" t="n">
        <f aca="false">IF($B18=0,0,IF(SIN(AP$12)=0,999999999,(SIN(AP$12)*COS($E18)+SIN($E18)*COS(AP$12))/SIN(AP$12)*$B18))</f>
        <v>32.6445571628581</v>
      </c>
      <c r="AQ108" s="0" t="n">
        <f aca="false">IF($B18=0,0,IF(SIN(AQ$12)=0,999999999,(SIN(AQ$12)*COS($E18)+SIN($E18)*COS(AQ$12))/SIN(AQ$12)*$B18))</f>
        <v>32.4966712707189</v>
      </c>
      <c r="AR108" s="0" t="n">
        <f aca="false">IF($B18=0,0,IF(SIN(AR$12)=0,999999999,(SIN(AR$12)*COS($E18)+SIN($E18)*COS(AR$12))/SIN(AR$12)*$B18))</f>
        <v>32.3554814287273</v>
      </c>
      <c r="AS108" s="0" t="n">
        <f aca="false">IF($B18=0,0,IF(SIN(AS$12)=0,999999999,(SIN(AS$12)*COS($E18)+SIN($E18)*COS(AS$12))/SIN(AS$12)*$B18))</f>
        <v>32.2204624952311</v>
      </c>
      <c r="AT108" s="0" t="n">
        <f aca="false">IF($B18=0,0,IF(SIN(AT$12)=0,999999999,(SIN(AT$12)*COS($E18)+SIN($E18)*COS(AT$12))/SIN(AT$12)*$B18))</f>
        <v>32.091141465173</v>
      </c>
      <c r="AU108" s="0" t="n">
        <f aca="false">IF($B18=0,0,IF(SIN(AU$12)=0,999999999,(SIN(AU$12)*COS($E18)+SIN($E18)*COS(AU$12))/SIN(AU$12)*$B18))</f>
        <v>31.9670911013935</v>
      </c>
      <c r="AV108" s="0" t="n">
        <f aca="false">IF($B18=0,0,IF(SIN(AV$12)=0,999999999,(SIN(AV$12)*COS($E18)+SIN($E18)*COS(AV$12))/SIN(AV$12)*$B18))</f>
        <v>31.8479244752419</v>
      </c>
      <c r="AW108" s="0" t="n">
        <f aca="false">IF($B18=0,0,IF(SIN(AW$12)=0,999999999,(SIN(AW$12)*COS($E18)+SIN($E18)*COS(AW$12))/SIN(AW$12)*$B18))</f>
        <v>31.7332902684472</v>
      </c>
      <c r="AX108" s="0" t="n">
        <f aca="false">IF($B18=0,0,IF(SIN(AX$12)=0,999999999,(SIN(AX$12)*COS($E18)+SIN($E18)*COS(AX$12))/SIN(AX$12)*$B18))</f>
        <v>31.6228687151139</v>
      </c>
      <c r="AY108" s="0" t="n">
        <f aca="false">IF($B18=0,0,IF(SIN(AY$12)=0,999999999,(SIN(AY$12)*COS($E18)+SIN($E18)*COS(AY$12))/SIN(AY$12)*$B18))</f>
        <v>31.5163680842438</v>
      </c>
      <c r="AZ108" s="0" t="n">
        <f aca="false">IF($B18=0,0,IF(SIN(AZ$12)=0,999999999,(SIN(AZ$12)*COS($E18)+SIN($E18)*COS(AZ$12))/SIN(AZ$12)*$B18))</f>
        <v>31.4135216205028</v>
      </c>
      <c r="BA108" s="0" t="n">
        <f aca="false">IF($B18=0,0,IF(SIN(BA$12)=0,999999999,(SIN(BA$12)*COS($E18)+SIN($E18)*COS(BA$12))/SIN(BA$12)*$B18))</f>
        <v>31.3140848749563</v>
      </c>
      <c r="BB108" s="0" t="n">
        <f aca="false">IF($B18=0,0,IF(SIN(BB$12)=0,999999999,(SIN(BB$12)*COS($E18)+SIN($E18)*COS(BB$12))/SIN(BB$12)*$B18))</f>
        <v>31.2178333688764</v>
      </c>
      <c r="BC108" s="0" t="n">
        <f aca="false">IF($B18=0,0,IF(SIN(BC$12)=0,999999999,(SIN(BC$12)*COS($E18)+SIN($E18)*COS(BC$12))/SIN(BC$12)*$B18))</f>
        <v>31.1245605430071</v>
      </c>
      <c r="BD108" s="0" t="n">
        <f aca="false">IF($B18=0,0,IF(SIN(BD$12)=0,999999999,(SIN(BD$12)*COS($E18)+SIN($E18)*COS(BD$12))/SIN(BD$12)*$B18))</f>
        <v>31.0340759522956</v>
      </c>
      <c r="BE108" s="0" t="n">
        <f aca="false">IF($B18=0,0,IF(SIN(BE$12)=0,999999999,(SIN(BE$12)*COS($E18)+SIN($E18)*COS(BE$12))/SIN(BE$12)*$B18))</f>
        <v>30.9462036723645</v>
      </c>
      <c r="BF108" s="0" t="n">
        <f aca="false">IF($B18=0,0,IF(SIN(BF$12)=0,999999999,(SIN(BF$12)*COS($E18)+SIN($E18)*COS(BF$12))/SIN(BF$12)*$B18))</f>
        <v>30.8607808891889</v>
      </c>
      <c r="BG108" s="0" t="n">
        <f aca="false">IF($B18=0,0,IF(SIN(BG$12)=0,999999999,(SIN(BG$12)*COS($E18)+SIN($E18)*COS(BG$12))/SIN(BG$12)*$B18))</f>
        <v>30.7776566477469</v>
      </c>
      <c r="BH108" s="0" t="n">
        <f aca="false">IF($B18=0,0,IF(SIN(BH$12)=0,999999999,(SIN(BH$12)*COS($E18)+SIN($E18)*COS(BH$12))/SIN(BH$12)*$B18))</f>
        <v>30.6966907389994</v>
      </c>
      <c r="BI108" s="0" t="n">
        <f aca="false">IF($B18=0,0,IF(SIN(BI$12)=0,999999999,(SIN(BI$12)*COS($E18)+SIN($E18)*COS(BI$12))/SIN(BI$12)*$B18))</f>
        <v>30.617752707556</v>
      </c>
      <c r="BJ108" s="0" t="n">
        <f aca="false">IF($B18=0,0,IF(SIN(BJ$12)=0,999999999,(SIN(BJ$12)*COS($E18)+SIN($E18)*COS(BJ$12))/SIN(BJ$12)*$B18))</f>
        <v>30.5407209649012</v>
      </c>
      <c r="BK108" s="0" t="n">
        <f aca="false">IF($B18=0,0,IF(SIN(BK$12)=0,999999999,(SIN(BK$12)*COS($E18)+SIN($E18)*COS(BK$12))/SIN(BK$12)*$B18))</f>
        <v>30.4654819951763</v>
      </c>
      <c r="BL108" s="0" t="n">
        <f aca="false">IF($B18=0,0,IF(SIN(BL$12)=0,999999999,(SIN(BL$12)*COS($E18)+SIN($E18)*COS(BL$12))/SIN(BL$12)*$B18))</f>
        <v>30.3919296423028</v>
      </c>
      <c r="BM108" s="0" t="n">
        <f aca="false">IF($B18=0,0,IF(SIN(BM$12)=0,999999999,(SIN(BM$12)*COS($E18)+SIN($E18)*COS(BM$12))/SIN(BM$12)*$B18))</f>
        <v>30.3199644687507</v>
      </c>
      <c r="BN108" s="0" t="n">
        <f aca="false">IF($B18=0,0,IF(SIN(BN$12)=0,999999999,(SIN(BN$12)*COS($E18)+SIN($E18)*COS(BN$12))/SIN(BN$12)*$B18))</f>
        <v>30.2494931775464</v>
      </c>
      <c r="BO108" s="0" t="n">
        <f aca="false">IF($B18=0,0,IF(SIN(BO$12)=0,999999999,(SIN(BO$12)*COS($E18)+SIN($E18)*COS(BO$12))/SIN(BO$12)*$B18))</f>
        <v>30.1804280902113</v>
      </c>
      <c r="BP108" s="0" t="n">
        <f aca="false">IF($B18=0,0,IF(SIN(BP$12)=0,999999999,(SIN(BP$12)*COS($E18)+SIN($E18)*COS(BP$12))/SIN(BP$12)*$B18))</f>
        <v>30.1126866742648</v>
      </c>
      <c r="BQ108" s="0" t="n">
        <f aca="false">IF($B18=0,0,IF(SIN(BQ$12)=0,999999999,(SIN(BQ$12)*COS($E18)+SIN($E18)*COS(BQ$12))/SIN(BQ$12)*$B18))</f>
        <v>30.0461911147286</v>
      </c>
      <c r="BR108" s="0" t="n">
        <f aca="false">IF($B18=0,0,IF(SIN(BR$12)=0,999999999,(SIN(BR$12)*COS($E18)+SIN($E18)*COS(BR$12))/SIN(BR$12)*$B18))</f>
        <v>29.9808679247608</v>
      </c>
      <c r="BS108" s="0" t="n">
        <f aca="false">IF($B18=0,0,IF(SIN(BS$12)=0,999999999,(SIN(BS$12)*COS($E18)+SIN($E18)*COS(BS$12))/SIN(BS$12)*$B18))</f>
        <v>29.9166475911451</v>
      </c>
      <c r="BT108" s="0" t="n">
        <f aca="false">IF($B18=0,0,IF(SIN(BT$12)=0,999999999,(SIN(BT$12)*COS($E18)+SIN($E18)*COS(BT$12))/SIN(BT$12)*$B18))</f>
        <v>29.8534642508719</v>
      </c>
      <c r="BU108" s="0" t="n">
        <f aca="false">IF($B18=0,0,IF(SIN(BU$12)=0,999999999,(SIN(BU$12)*COS($E18)+SIN($E18)*COS(BU$12))/SIN(BU$12)*$B18))</f>
        <v>29.7912553954968</v>
      </c>
      <c r="BV108" s="0" t="n">
        <f aca="false">IF($B18=0,0,IF(SIN(BV$12)=0,999999999,(SIN(BV$12)*COS($E18)+SIN($E18)*COS(BV$12))/SIN(BV$12)*$B18))</f>
        <v>29.7299616003415</v>
      </c>
      <c r="BW108" s="0" t="n">
        <f aca="false">IF($B18=0,0,IF(SIN(BW$12)=0,999999999,(SIN(BW$12)*COS($E18)+SIN($E18)*COS(BW$12))/SIN(BW$12)*$B18))</f>
        <v>29.6695262759436</v>
      </c>
      <c r="BX108" s="0" t="n">
        <f aca="false">IF($B18=0,0,IF(SIN(BX$12)=0,999999999,(SIN(BX$12)*COS($E18)+SIN($E18)*COS(BX$12))/SIN(BX$12)*$B18))</f>
        <v>29.6098954394468</v>
      </c>
      <c r="BY108" s="0" t="n">
        <f aca="false">IF($B18=0,0,IF(SIN(BY$12)=0,999999999,(SIN(BY$12)*COS($E18)+SIN($E18)*COS(BY$12))/SIN(BY$12)*$B18))</f>
        <v>29.5510175038824</v>
      </c>
      <c r="BZ108" s="0" t="n">
        <f aca="false">IF($B18=0,0,IF(SIN(BZ$12)=0,999999999,(SIN(BZ$12)*COS($E18)+SIN($E18)*COS(BZ$12))/SIN(BZ$12)*$B18))</f>
        <v>29.49284308351</v>
      </c>
      <c r="CA108" s="0" t="n">
        <f aca="false">IF($B18=0,0,IF(SIN(CA$12)=0,999999999,(SIN(CA$12)*COS($E18)+SIN($E18)*COS(CA$12))/SIN(CA$12)*$B18))</f>
        <v>29.435324813582</v>
      </c>
      <c r="CB108" s="0" t="n">
        <f aca="false">IF($B18=0,0,IF(SIN(CB$12)=0,999999999,(SIN(CB$12)*COS($E18)+SIN($E18)*COS(CB$12))/SIN(CB$12)*$B18))</f>
        <v>29.3784171830666</v>
      </c>
      <c r="CC108" s="0" t="n">
        <f aca="false">IF($B18=0,0,IF(SIN(CC$12)=0,999999999,(SIN(CC$12)*COS($E18)+SIN($E18)*COS(CC$12))/SIN(CC$12)*$B18))</f>
        <v>29.3220763790098</v>
      </c>
      <c r="CD108" s="0" t="n">
        <f aca="false">IF($B18=0,0,IF(SIN(CD$12)=0,999999999,(SIN(CD$12)*COS($E18)+SIN($E18)*COS(CD$12))/SIN(CD$12)*$B18))</f>
        <v>29.2662601413498</v>
      </c>
      <c r="CE108" s="0" t="n">
        <f aca="false">IF($B18=0,0,IF(SIN(CE$12)=0,999999999,(SIN(CE$12)*COS($E18)+SIN($E18)*COS(CE$12))/SIN(CE$12)*$B18))</f>
        <v>29.2109276271126</v>
      </c>
      <c r="CF108" s="0" t="n">
        <f aca="false">IF($B18=0,0,IF(SIN(CF$12)=0,999999999,(SIN(CF$12)*COS($E18)+SIN($E18)*COS(CF$12))/SIN(CF$12)*$B18))</f>
        <v>29.1560392830139</v>
      </c>
      <c r="CG108" s="0" t="n">
        <f aca="false">IF($B18=0,0,IF(SIN(CG$12)=0,999999999,(SIN(CG$12)*COS($E18)+SIN($E18)*COS(CG$12))/SIN(CG$12)*$B18))</f>
        <v>29.1015567255855</v>
      </c>
      <c r="CH108" s="0" t="n">
        <f aca="false">IF($B18=0,0,IF(SIN(CH$12)=0,999999999,(SIN(CH$12)*COS($E18)+SIN($E18)*COS(CH$12))/SIN(CH$12)*$B18))</f>
        <v>29.0474426280193</v>
      </c>
      <c r="CI108" s="0" t="n">
        <f aca="false">IF($B18=0,0,IF(SIN(CI$12)=0,999999999,(SIN(CI$12)*COS($E18)+SIN($E18)*COS(CI$12))/SIN(CI$12)*$B18))</f>
        <v>28.9936606129895</v>
      </c>
      <c r="CJ108" s="0" t="n">
        <f aca="false">IF($B18=0,0,IF(SIN(CJ$12)=0,999999999,(SIN(CJ$12)*COS($E18)+SIN($E18)*COS(CJ$12))/SIN(CJ$12)*$B18))</f>
        <v>28.9401751507738</v>
      </c>
      <c r="CK108" s="0" t="n">
        <f aca="false">IF($B18=0,0,IF(SIN(CK$12)=0,999999999,(SIN(CK$12)*COS($E18)+SIN($E18)*COS(CK$12))/SIN(CK$12)*$B18))</f>
        <v>28.8869514620473</v>
      </c>
      <c r="CL108" s="0" t="n">
        <f aca="false">IF($B18=0,0,IF(SIN(CL$12)=0,999999999,(SIN(CL$12)*COS($E18)+SIN($E18)*COS(CL$12))/SIN(CL$12)*$B18))</f>
        <v>28.8339554247634</v>
      </c>
      <c r="CM108" s="0" t="n">
        <f aca="false">IF($B18=0,0,IF(SIN(CM$12)=0,999999999,(SIN(CM$12)*COS($E18)+SIN($E18)*COS(CM$12))/SIN(CM$12)*$B18))</f>
        <v>28.7811534845813</v>
      </c>
      <c r="CN108" s="0" t="n">
        <f aca="false">IF($B18=0,0,IF(SIN(CN$12)=0,999999999,(SIN(CN$12)*COS($E18)+SIN($E18)*COS(CN$12))/SIN(CN$12)*$B18))</f>
        <v>28.728512568326</v>
      </c>
      <c r="CO108" s="0" t="n">
        <f aca="false">IF($B18=0,0,IF(SIN(CO$12)=0,999999999,(SIN(CO$12)*COS($E18)+SIN($E18)*COS(CO$12))/SIN(CO$12)*$B18))</f>
        <v>28.676</v>
      </c>
      <c r="CP108" s="0" t="n">
        <f aca="false">IF($B18=0,0,IF(SIN(CP$12)=0,999999999,(SIN(CP$12)*COS($E18)+SIN($E18)*COS(CP$12))/SIN(CP$12)*$B18))</f>
        <v>28.6235834188862</v>
      </c>
      <c r="CQ108" s="0" t="n">
        <f aca="false">IF($B18=0,0,IF(SIN(CQ$12)=0,999999999,(SIN(CQ$12)*COS($E18)+SIN($E18)*COS(CQ$12))/SIN(CQ$12)*$B18))</f>
        <v>28.5712306993023</v>
      </c>
    </row>
    <row r="109" customFormat="false" ht="12.8" hidden="true" customHeight="false" outlineLevel="0" collapsed="false">
      <c r="D109" s="0" t="n">
        <f aca="false">1+D108</f>
        <v>7</v>
      </c>
      <c r="E109" s="90" t="s">
        <v>56</v>
      </c>
      <c r="F109" s="0" t="n">
        <f aca="false">IF($B19=0,0,IF(SIN(F$12)=0,999999999,(SIN(F$12)*COS($E19)+SIN($E19)*COS(F$12))/SIN(F$12)*$B19))</f>
        <v>999999999</v>
      </c>
      <c r="G109" s="0" t="n">
        <f aca="false">IF($B19=0,0,IF(SIN(G$12)=0,999999999,(SIN(G$12)*COS($E19)+SIN($E19)*COS(G$12))/SIN(G$12)*$B19))</f>
        <v>246.792850257647</v>
      </c>
      <c r="H109" s="0" t="n">
        <f aca="false">IF($B19=0,0,IF(SIN(H$12)=0,999999999,(SIN(H$12)*COS($E19)+SIN($E19)*COS(H$12))/SIN(H$12)*$B19))</f>
        <v>138.722167409312</v>
      </c>
      <c r="I109" s="0" t="n">
        <f aca="false">IF($B19=0,0,IF(SIN(I$12)=0,999999999,(SIN(I$12)*COS($E19)+SIN($E19)*COS(I$12))/SIN(I$12)*$B19))</f>
        <v>102.683970796095</v>
      </c>
      <c r="J109" s="0" t="n">
        <f aca="false">IF($B19=0,0,IF(SIN(J$12)=0,999999999,(SIN(J$12)*COS($E19)+SIN($E19)*COS(J$12))/SIN(J$12)*$B19))</f>
        <v>84.6538890508442</v>
      </c>
      <c r="K109" s="0" t="n">
        <f aca="false">IF($B19=0,0,IF(SIN(K$12)=0,999999999,(SIN(K$12)*COS($E19)+SIN($E19)*COS(K$12))/SIN(K$12)*$B19))</f>
        <v>73.8270457525406</v>
      </c>
      <c r="L109" s="0" t="n">
        <f aca="false">IF($B19=0,0,IF(SIN(L$12)=0,999999999,(SIN(L$12)*COS($E19)+SIN($E19)*COS(L$12))/SIN(L$12)*$B19))</f>
        <v>66.6018136324049</v>
      </c>
      <c r="M109" s="0" t="n">
        <f aca="false">IF($B19=0,0,IF(SIN(M$12)=0,999999999,(SIN(M$12)*COS($E19)+SIN($E19)*COS(M$12))/SIN(M$12)*$B19))</f>
        <v>61.4346366019913</v>
      </c>
      <c r="N109" s="0" t="n">
        <f aca="false">IF($B19=0,0,IF(SIN(N$12)=0,999999999,(SIN(N$12)*COS($E19)+SIN($E19)*COS(N$12))/SIN(N$12)*$B19))</f>
        <v>57.5537352590225</v>
      </c>
      <c r="O109" s="0" t="n">
        <f aca="false">IF($B19=0,0,IF(SIN(O$12)=0,999999999,(SIN(O$12)*COS($E19)+SIN($E19)*COS(O$12))/SIN(O$12)*$B19))</f>
        <v>54.5303420549346</v>
      </c>
      <c r="P109" s="0" t="n">
        <f aca="false">IF($B19=0,0,IF(SIN(P$12)=0,999999999,(SIN(P$12)*COS($E19)+SIN($E19)*COS(P$12))/SIN(P$12)*$B19))</f>
        <v>52.1071953609244</v>
      </c>
      <c r="Q109" s="0" t="n">
        <f aca="false">IF($B19=0,0,IF(SIN(Q$12)=0,999999999,(SIN(Q$12)*COS($E19)+SIN($E19)*COS(Q$12))/SIN(Q$12)*$B19))</f>
        <v>50.1205822243507</v>
      </c>
      <c r="R109" s="0" t="n">
        <f aca="false">IF($B19=0,0,IF(SIN(R$12)=0,999999999,(SIN(R$12)*COS($E19)+SIN($E19)*COS(R$12))/SIN(R$12)*$B19))</f>
        <v>48.4613597461035</v>
      </c>
      <c r="S109" s="0" t="n">
        <f aca="false">IF($B19=0,0,IF(SIN(S$12)=0,999999999,(SIN(S$12)*COS($E19)+SIN($E19)*COS(S$12))/SIN(S$12)*$B19))</f>
        <v>47.053966590717</v>
      </c>
      <c r="T109" s="0" t="n">
        <f aca="false">IF($B19=0,0,IF(SIN(T$12)=0,999999999,(SIN(T$12)*COS($E19)+SIN($E19)*COS(T$12))/SIN(T$12)*$B19))</f>
        <v>45.8444295628411</v>
      </c>
      <c r="U109" s="0" t="n">
        <f aca="false">IF($B19=0,0,IF(SIN(U$12)=0,999999999,(SIN(U$12)*COS($E19)+SIN($E19)*COS(U$12))/SIN(U$12)*$B19))</f>
        <v>44.7931675524242</v>
      </c>
      <c r="V109" s="0" t="n">
        <f aca="false">IF($B19=0,0,IF(SIN(V$12)=0,999999999,(SIN(V$12)*COS($E19)+SIN($E19)*COS(V$12))/SIN(V$12)*$B19))</f>
        <v>43.8704939997842</v>
      </c>
      <c r="W109" s="0" t="n">
        <f aca="false">IF($B19=0,0,IF(SIN(W$12)=0,999999999,(SIN(W$12)*COS($E19)+SIN($E19)*COS(W$12))/SIN(W$12)*$B19))</f>
        <v>43.0537067253039</v>
      </c>
      <c r="X109" s="0" t="n">
        <f aca="false">IF($B19=0,0,IF(SIN(X$12)=0,999999999,(SIN(X$12)*COS($E19)+SIN($E19)*COS(X$12))/SIN(X$12)*$B19))</f>
        <v>42.3251478152734</v>
      </c>
      <c r="Y109" s="0" t="n">
        <f aca="false">IF($B19=0,0,IF(SIN(Y$12)=0,999999999,(SIN(Y$12)*COS($E19)+SIN($E19)*COS(Y$12))/SIN(Y$12)*$B19))</f>
        <v>41.6708761747571</v>
      </c>
      <c r="Z109" s="0" t="n">
        <f aca="false">IF($B19=0,0,IF(SIN(Z$12)=0,999999999,(SIN(Z$12)*COS($E19)+SIN($E19)*COS(Z$12))/SIN(Z$12)*$B19))</f>
        <v>41.0797383140124</v>
      </c>
      <c r="AA109" s="0" t="n">
        <f aca="false">IF($B19=0,0,IF(SIN(AA$12)=0,999999999,(SIN(AA$12)*COS($E19)+SIN($E19)*COS(AA$12))/SIN(AA$12)*$B19))</f>
        <v>40.5427046239277</v>
      </c>
      <c r="AB109" s="0" t="n">
        <f aca="false">IF($B19=0,0,IF(SIN(AB$12)=0,999999999,(SIN(AB$12)*COS($E19)+SIN($E19)*COS(AB$12))/SIN(AB$12)*$B19))</f>
        <v>40.0523866666847</v>
      </c>
      <c r="AC109" s="0" t="n">
        <f aca="false">IF($B19=0,0,IF(SIN(AC$12)=0,999999999,(SIN(AC$12)*COS($E19)+SIN($E19)*COS(AC$12))/SIN(AC$12)*$B19))</f>
        <v>39.6026803900391</v>
      </c>
      <c r="AD109" s="0" t="n">
        <f aca="false">IF($B19=0,0,IF(SIN(AD$12)=0,999999999,(SIN(AD$12)*COS($E19)+SIN($E19)*COS(AD$12))/SIN(AD$12)*$B19))</f>
        <v>39.1884985374821</v>
      </c>
      <c r="AE109" s="0" t="n">
        <f aca="false">IF($B19=0,0,IF(SIN(AE$12)=0,999999999,(SIN(AE$12)*COS($E19)+SIN($E19)*COS(AE$12))/SIN(AE$12)*$B19))</f>
        <v>38.8055672794176</v>
      </c>
      <c r="AF109" s="0" t="n">
        <f aca="false">IF($B19=0,0,IF(SIN(AF$12)=0,999999999,(SIN(AF$12)*COS($E19)+SIN($E19)*COS(AF$12))/SIN(AF$12)*$B19))</f>
        <v>38.4502697750659</v>
      </c>
      <c r="AG109" s="0" t="n">
        <f aca="false">IF($B19=0,0,IF(SIN(AG$12)=0,999999999,(SIN(AG$12)*COS($E19)+SIN($E19)*COS(AG$12))/SIN(AG$12)*$B19))</f>
        <v>38.1195244978497</v>
      </c>
      <c r="AH109" s="0" t="n">
        <f aca="false">IF($B19=0,0,IF(SIN(AH$12)=0,999999999,(SIN(AH$12)*COS($E19)+SIN($E19)*COS(AH$12))/SIN(AH$12)*$B19))</f>
        <v>37.8106896333736</v>
      </c>
      <c r="AI109" s="0" t="n">
        <f aca="false">IF($B19=0,0,IF(SIN(AI$12)=0,999999999,(SIN(AI$12)*COS($E19)+SIN($E19)*COS(AI$12))/SIN(AI$12)*$B19))</f>
        <v>37.5214872565947</v>
      </c>
      <c r="AJ109" s="0" t="n">
        <f aca="false">IF($B19=0,0,IF(SIN(AJ$12)=0,999999999,(SIN(AJ$12)*COS($E19)+SIN($E19)*COS(AJ$12))/SIN(AJ$12)*$B19))</f>
        <v>37.2499426730192</v>
      </c>
      <c r="AK109" s="0" t="n">
        <f aca="false">IF($B19=0,0,IF(SIN(AK$12)=0,999999999,(SIN(AK$12)*COS($E19)+SIN($E19)*COS(AK$12))/SIN(AK$12)*$B19))</f>
        <v>36.9943354997705</v>
      </c>
      <c r="AL109" s="0" t="n">
        <f aca="false">IF($B19=0,0,IF(SIN(AL$12)=0,999999999,(SIN(AL$12)*COS($E19)+SIN($E19)*COS(AL$12))/SIN(AL$12)*$B19))</f>
        <v>36.7531599184123</v>
      </c>
      <c r="AM109" s="0" t="n">
        <f aca="false">IF($B19=0,0,IF(SIN(AM$12)=0,999999999,(SIN(AM$12)*COS($E19)+SIN($E19)*COS(AM$12))/SIN(AM$12)*$B19))</f>
        <v>36.5250921539808</v>
      </c>
      <c r="AN109" s="0" t="n">
        <f aca="false">IF($B19=0,0,IF(SIN(AN$12)=0,999999999,(SIN(AN$12)*COS($E19)+SIN($E19)*COS(AN$12))/SIN(AN$12)*$B19))</f>
        <v>36.3089636924557</v>
      </c>
      <c r="AO109" s="0" t="n">
        <f aca="false">IF($B19=0,0,IF(SIN(AO$12)=0,999999999,(SIN(AO$12)*COS($E19)+SIN($E19)*COS(AO$12))/SIN(AO$12)*$B19))</f>
        <v>36.1037390889605</v>
      </c>
      <c r="AP109" s="0" t="n">
        <f aca="false">IF($B19=0,0,IF(SIN(AP$12)=0,999999999,(SIN(AP$12)*COS($E19)+SIN($E19)*COS(AP$12))/SIN(AP$12)*$B19))</f>
        <v>35.9084974740263</v>
      </c>
      <c r="AQ109" s="0" t="n">
        <f aca="false">IF($B19=0,0,IF(SIN(AQ$12)=0,999999999,(SIN(AQ$12)*COS($E19)+SIN($E19)*COS(AQ$12))/SIN(AQ$12)*$B19))</f>
        <v>35.722417058262</v>
      </c>
      <c r="AR109" s="0" t="n">
        <f aca="false">IF($B19=0,0,IF(SIN(AR$12)=0,999999999,(SIN(AR$12)*COS($E19)+SIN($E19)*COS(AR$12))/SIN(AR$12)*$B19))</f>
        <v>35.5447620830682</v>
      </c>
      <c r="AS109" s="0" t="n">
        <f aca="false">IF($B19=0,0,IF(SIN(AS$12)=0,999999999,(SIN(AS$12)*COS($E19)+SIN($E19)*COS(AS$12))/SIN(AS$12)*$B19))</f>
        <v>35.3748717783365</v>
      </c>
      <c r="AT109" s="0" t="n">
        <f aca="false">IF($B19=0,0,IF(SIN(AT$12)=0,999999999,(SIN(AT$12)*COS($E19)+SIN($E19)*COS(AT$12))/SIN(AT$12)*$B19))</f>
        <v>35.2121509758841</v>
      </c>
      <c r="AU109" s="0" t="n">
        <f aca="false">IF($B19=0,0,IF(SIN(AU$12)=0,999999999,(SIN(AU$12)*COS($E19)+SIN($E19)*COS(AU$12))/SIN(AU$12)*$B19))</f>
        <v>35.0560620959111</v>
      </c>
      <c r="AV109" s="0" t="n">
        <f aca="false">IF($B19=0,0,IF(SIN(AV$12)=0,999999999,(SIN(AV$12)*COS($E19)+SIN($E19)*COS(AV$12))/SIN(AV$12)*$B19))</f>
        <v>34.9061182776147</v>
      </c>
      <c r="AW109" s="0" t="n">
        <f aca="false">IF($B19=0,0,IF(SIN(AW$12)=0,999999999,(SIN(AW$12)*COS($E19)+SIN($E19)*COS(AW$12))/SIN(AW$12)*$B19))</f>
        <v>34.7618774676725</v>
      </c>
      <c r="AX109" s="0" t="n">
        <f aca="false">IF($B19=0,0,IF(SIN(AX$12)=0,999999999,(SIN(AX$12)*COS($E19)+SIN($E19)*COS(AX$12))/SIN(AX$12)*$B19))</f>
        <v>34.6229373141772</v>
      </c>
      <c r="AY109" s="0" t="n">
        <f aca="false">IF($B19=0,0,IF(SIN(AY$12)=0,999999999,(SIN(AY$12)*COS($E19)+SIN($E19)*COS(AY$12))/SIN(AY$12)*$B19))</f>
        <v>34.4889307406981</v>
      </c>
      <c r="AZ109" s="0" t="n">
        <f aca="false">IF($B19=0,0,IF(SIN(AZ$12)=0,999999999,(SIN(AZ$12)*COS($E19)+SIN($E19)*COS(AZ$12))/SIN(AZ$12)*$B19))</f>
        <v>34.3595220969391</v>
      </c>
      <c r="BA109" s="0" t="n">
        <f aca="false">IF($B19=0,0,IF(SIN(BA$12)=0,999999999,(SIN(BA$12)*COS($E19)+SIN($E19)*COS(BA$12))/SIN(BA$12)*$B19))</f>
        <v>34.2344038000827</v>
      </c>
      <c r="BB109" s="0" t="n">
        <f aca="false">IF($B19=0,0,IF(SIN(BB$12)=0,999999999,(SIN(BB$12)*COS($E19)+SIN($E19)*COS(BB$12))/SIN(BB$12)*$B19))</f>
        <v>34.1132933952278</v>
      </c>
      <c r="BC109" s="0" t="n">
        <f aca="false">IF($B19=0,0,IF(SIN(BC$12)=0,999999999,(SIN(BC$12)*COS($E19)+SIN($E19)*COS(BC$12))/SIN(BC$12)*$B19))</f>
        <v>33.9959309750117</v>
      </c>
      <c r="BD109" s="0" t="n">
        <f aca="false">IF($B19=0,0,IF(SIN(BD$12)=0,999999999,(SIN(BD$12)*COS($E19)+SIN($E19)*COS(BD$12))/SIN(BD$12)*$B19))</f>
        <v>33.8820769080936</v>
      </c>
      <c r="BE109" s="0" t="n">
        <f aca="false">IF($B19=0,0,IF(SIN(BE$12)=0,999999999,(SIN(BE$12)*COS($E19)+SIN($E19)*COS(BE$12))/SIN(BE$12)*$B19))</f>
        <v>33.7715098340664</v>
      </c>
      <c r="BF109" s="0" t="n">
        <f aca="false">IF($B19=0,0,IF(SIN(BF$12)=0,999999999,(SIN(BF$12)*COS($E19)+SIN($E19)*COS(BF$12))/SIN(BF$12)*$B19))</f>
        <v>33.6640248888891</v>
      </c>
      <c r="BG109" s="0" t="n">
        <f aca="false">IF($B19=0,0,IF(SIN(BG$12)=0,999999999,(SIN(BG$12)*COS($E19)+SIN($E19)*COS(BG$12))/SIN(BG$12)*$B19))</f>
        <v>33.5594321303515</v>
      </c>
      <c r="BH109" s="0" t="n">
        <f aca="false">IF($B19=0,0,IF(SIN(BH$12)=0,999999999,(SIN(BH$12)*COS($E19)+SIN($E19)*COS(BH$12))/SIN(BH$12)*$B19))</f>
        <v>33.4575551375936</v>
      </c>
      <c r="BI109" s="0" t="n">
        <f aca="false">IF($B19=0,0,IF(SIN(BI$12)=0,999999999,(SIN(BI$12)*COS($E19)+SIN($E19)*COS(BI$12))/SIN(BI$12)*$B19))</f>
        <v>33.3582297624808</v>
      </c>
      <c r="BJ109" s="0" t="n">
        <f aca="false">IF($B19=0,0,IF(SIN(BJ$12)=0,999999999,(SIN(BJ$12)*COS($E19)+SIN($E19)*COS(BJ$12))/SIN(BJ$12)*$B19))</f>
        <v>33.2613030138038</v>
      </c>
      <c r="BK109" s="0" t="n">
        <f aca="false">IF($B19=0,0,IF(SIN(BK$12)=0,999999999,(SIN(BK$12)*COS($E19)+SIN($E19)*COS(BK$12))/SIN(BK$12)*$B19))</f>
        <v>33.1666320579366</v>
      </c>
      <c r="BL109" s="0" t="n">
        <f aca="false">IF($B19=0,0,IF(SIN(BL$12)=0,999999999,(SIN(BL$12)*COS($E19)+SIN($E19)*COS(BL$12))/SIN(BL$12)*$B19))</f>
        <v>33.0740833218457</v>
      </c>
      <c r="BM109" s="0" t="n">
        <f aca="false">IF($B19=0,0,IF(SIN(BM$12)=0,999999999,(SIN(BM$12)*COS($E19)+SIN($E19)*COS(BM$12))/SIN(BM$12)*$B19))</f>
        <v>32.9835316862473</v>
      </c>
      <c r="BN109" s="0" t="n">
        <f aca="false">IF($B19=0,0,IF(SIN(BN$12)=0,999999999,(SIN(BN$12)*COS($E19)+SIN($E19)*COS(BN$12))/SIN(BN$12)*$B19))</f>
        <v>32.8948597583368</v>
      </c>
      <c r="BO109" s="0" t="n">
        <f aca="false">IF($B19=0,0,IF(SIN(BO$12)=0,999999999,(SIN(BO$12)*COS($E19)+SIN($E19)*COS(BO$12))/SIN(BO$12)*$B19))</f>
        <v>32.8079572148946</v>
      </c>
      <c r="BP109" s="0" t="n">
        <f aca="false">IF($B19=0,0,IF(SIN(BP$12)=0,999999999,(SIN(BP$12)*COS($E19)+SIN($E19)*COS(BP$12))/SIN(BP$12)*$B19))</f>
        <v>32.7227202077572</v>
      </c>
      <c r="BQ109" s="0" t="n">
        <f aca="false">IF($B19=0,0,IF(SIN(BQ$12)=0,999999999,(SIN(BQ$12)*COS($E19)+SIN($E19)*COS(BQ$12))/SIN(BQ$12)*$B19))</f>
        <v>32.6390508246538</v>
      </c>
      <c r="BR109" s="0" t="n">
        <f aca="false">IF($B19=0,0,IF(SIN(BR$12)=0,999999999,(SIN(BR$12)*COS($E19)+SIN($E19)*COS(BR$12))/SIN(BR$12)*$B19))</f>
        <v>32.5568565992789</v>
      </c>
      <c r="BS109" s="0" t="n">
        <f aca="false">IF($B19=0,0,IF(SIN(BS$12)=0,999999999,(SIN(BS$12)*COS($E19)+SIN($E19)*COS(BS$12))/SIN(BS$12)*$B19))</f>
        <v>32.4760500652216</v>
      </c>
      <c r="BT109" s="0" t="n">
        <f aca="false">IF($B19=0,0,IF(SIN(BT$12)=0,999999999,(SIN(BT$12)*COS($E19)+SIN($E19)*COS(BT$12))/SIN(BT$12)*$B19))</f>
        <v>32.3965483490177</v>
      </c>
      <c r="BU109" s="0" t="n">
        <f aca="false">IF($B19=0,0,IF(SIN(BU$12)=0,999999999,(SIN(BU$12)*COS($E19)+SIN($E19)*COS(BU$12))/SIN(BU$12)*$B19))</f>
        <v>32.3182727981522</v>
      </c>
      <c r="BV109" s="0" t="n">
        <f aca="false">IF($B19=0,0,IF(SIN(BV$12)=0,999999999,(SIN(BV$12)*COS($E19)+SIN($E19)*COS(BV$12))/SIN(BV$12)*$B19))</f>
        <v>32.2411486403216</v>
      </c>
      <c r="BW109" s="0" t="n">
        <f aca="false">IF($B19=0,0,IF(SIN(BW$12)=0,999999999,(SIN(BW$12)*COS($E19)+SIN($E19)*COS(BW$12))/SIN(BW$12)*$B19))</f>
        <v>32.1651046706896</v>
      </c>
      <c r="BX109" s="0" t="n">
        <f aca="false">IF($B19=0,0,IF(SIN(BX$12)=0,999999999,(SIN(BX$12)*COS($E19)+SIN($E19)*COS(BX$12))/SIN(BX$12)*$B19))</f>
        <v>32.0900729642355</v>
      </c>
      <c r="BY109" s="0" t="n">
        <f aca="false">IF($B19=0,0,IF(SIN(BY$12)=0,999999999,(SIN(BY$12)*COS($E19)+SIN($E19)*COS(BY$12))/SIN(BY$12)*$B19))</f>
        <v>32.015988610612</v>
      </c>
      <c r="BZ109" s="0" t="n">
        <f aca="false">IF($B19=0,0,IF(SIN(BZ$12)=0,999999999,(SIN(BZ$12)*COS($E19)+SIN($E19)*COS(BZ$12))/SIN(BZ$12)*$B19))</f>
        <v>31.942789469212</v>
      </c>
      <c r="CA109" s="0" t="n">
        <f aca="false">IF($B19=0,0,IF(SIN(CA$12)=0,999999999,(SIN(CA$12)*COS($E19)+SIN($E19)*COS(CA$12))/SIN(CA$12)*$B19))</f>
        <v>31.8704159423838</v>
      </c>
      <c r="CB109" s="0" t="n">
        <f aca="false">IF($B19=0,0,IF(SIN(CB$12)=0,999999999,(SIN(CB$12)*COS($E19)+SIN($E19)*COS(CB$12))/SIN(CB$12)*$B19))</f>
        <v>31.7988107649508</v>
      </c>
      <c r="CC109" s="0" t="n">
        <f aca="false">IF($B19=0,0,IF(SIN(CC$12)=0,999999999,(SIN(CC$12)*COS($E19)+SIN($E19)*COS(CC$12))/SIN(CC$12)*$B19))</f>
        <v>31.7279188083771</v>
      </c>
      <c r="CD109" s="0" t="n">
        <f aca="false">IF($B19=0,0,IF(SIN(CD$12)=0,999999999,(SIN(CD$12)*COS($E19)+SIN($E19)*COS(CD$12))/SIN(CD$12)*$B19))</f>
        <v>31.6576868980852</v>
      </c>
      <c r="CE109" s="0" t="n">
        <f aca="false">IF($B19=0,0,IF(SIN(CE$12)=0,999999999,(SIN(CE$12)*COS($E19)+SIN($E19)*COS(CE$12))/SIN(CE$12)*$B19))</f>
        <v>31.5880636425764</v>
      </c>
      <c r="CF109" s="0" t="n">
        <f aca="false">IF($B19=0,0,IF(SIN(CF$12)=0,999999999,(SIN(CF$12)*COS($E19)+SIN($E19)*COS(CF$12))/SIN(CF$12)*$B19))</f>
        <v>31.5189992731307</v>
      </c>
      <c r="CG109" s="0" t="n">
        <f aca="false">IF($B19=0,0,IF(SIN(CG$12)=0,999999999,(SIN(CG$12)*COS($E19)+SIN($E19)*COS(CG$12))/SIN(CG$12)*$B19))</f>
        <v>31.4504454929727</v>
      </c>
      <c r="CH109" s="0" t="n">
        <f aca="false">IF($B19=0,0,IF(SIN(CH$12)=0,999999999,(SIN(CH$12)*COS($E19)+SIN($E19)*COS(CH$12))/SIN(CH$12)*$B19))</f>
        <v>31.3823553348909</v>
      </c>
      <c r="CI109" s="0" t="n">
        <f aca="false">IF($B19=0,0,IF(SIN(CI$12)=0,999999999,(SIN(CI$12)*COS($E19)+SIN($E19)*COS(CI$12))/SIN(CI$12)*$B19))</f>
        <v>31.314683026379</v>
      </c>
      <c r="CJ109" s="0" t="n">
        <f aca="false">IF($B19=0,0,IF(SIN(CJ$12)=0,999999999,(SIN(CJ$12)*COS($E19)+SIN($E19)*COS(CJ$12))/SIN(CJ$12)*$B19))</f>
        <v>31.2473838614454</v>
      </c>
      <c r="CK109" s="0" t="n">
        <f aca="false">IF($B19=0,0,IF(SIN(CK$12)=0,999999999,(SIN(CK$12)*COS($E19)+SIN($E19)*COS(CK$12))/SIN(CK$12)*$B19))</f>
        <v>31.1804140783004</v>
      </c>
      <c r="CL109" s="0" t="n">
        <f aca="false">IF($B19=0,0,IF(SIN(CL$12)=0,999999999,(SIN(CL$12)*COS($E19)+SIN($E19)*COS(CL$12))/SIN(CL$12)*$B19))</f>
        <v>31.1137307421891</v>
      </c>
      <c r="CM109" s="0" t="n">
        <f aca="false">IF($B19=0,0,IF(SIN(CM$12)=0,999999999,(SIN(CM$12)*COS($E19)+SIN($E19)*COS(CM$12))/SIN(CM$12)*$B19))</f>
        <v>31.047291632683</v>
      </c>
      <c r="CN109" s="0" t="n">
        <f aca="false">IF($B19=0,0,IF(SIN(CN$12)=0,999999999,(SIN(CN$12)*COS($E19)+SIN($E19)*COS(CN$12))/SIN(CN$12)*$B19))</f>
        <v>30.9810551347905</v>
      </c>
      <c r="CO109" s="0" t="n">
        <f aca="false">IF($B19=0,0,IF(SIN(CO$12)=0,999999999,(SIN(CO$12)*COS($E19)+SIN($E19)*COS(CO$12))/SIN(CO$12)*$B19))</f>
        <v>30.9149801332767</v>
      </c>
      <c r="CP109" s="0" t="n">
        <f aca="false">IF($B19=0,0,IF(SIN(CP$12)=0,999999999,(SIN(CP$12)*COS($E19)+SIN($E19)*COS(CP$12))/SIN(CP$12)*$B19))</f>
        <v>30.8490259096147</v>
      </c>
      <c r="CQ109" s="0" t="n">
        <f aca="false">IF($B19=0,0,IF(SIN(CQ$12)=0,999999999,(SIN(CQ$12)*COS($E19)+SIN($E19)*COS(CQ$12))/SIN(CQ$12)*$B19))</f>
        <v>30.7831520410147</v>
      </c>
    </row>
    <row r="110" customFormat="false" ht="12.8" hidden="true" customHeight="false" outlineLevel="0" collapsed="false">
      <c r="D110" s="0" t="n">
        <f aca="false">1+D109</f>
        <v>8</v>
      </c>
      <c r="E110" s="90" t="s">
        <v>56</v>
      </c>
      <c r="F110" s="0" t="n">
        <f aca="false">IF($B20=0,0,IF(SIN(F$12)=0,999999999,(SIN(F$12)*COS($E20)+SIN($E20)*COS(F$12))/SIN(F$12)*$B20))</f>
        <v>999999999</v>
      </c>
      <c r="G110" s="0" t="n">
        <f aca="false">IF($B20=0,0,IF(SIN(G$12)=0,999999999,(SIN(G$12)*COS($E20)+SIN($E20)*COS(G$12))/SIN(G$12)*$B20))</f>
        <v>297.767127261869</v>
      </c>
      <c r="H110" s="0" t="n">
        <f aca="false">IF($B20=0,0,IF(SIN(H$12)=0,999999999,(SIN(H$12)*COS($E20)+SIN($E20)*COS(H$12))/SIN(H$12)*$B20))</f>
        <v>165.291565986452</v>
      </c>
      <c r="I110" s="0" t="n">
        <f aca="false">IF($B20=0,0,IF(SIN(I$12)=0,999999999,(SIN(I$12)*COS($E20)+SIN($E20)*COS(I$12))/SIN(I$12)*$B20))</f>
        <v>121.115104823625</v>
      </c>
      <c r="J110" s="0" t="n">
        <f aca="false">IF($B20=0,0,IF(SIN(J$12)=0,999999999,(SIN(J$12)*COS($E20)+SIN($E20)*COS(J$12))/SIN(J$12)*$B20))</f>
        <v>99.0134104871897</v>
      </c>
      <c r="K110" s="0" t="n">
        <f aca="false">IF($B20=0,0,IF(SIN(K$12)=0,999999999,(SIN(K$12)*COS($E20)+SIN($E20)*COS(K$12))/SIN(K$12)*$B20))</f>
        <v>85.7416136873433</v>
      </c>
      <c r="L110" s="0" t="n">
        <f aca="false">IF($B20=0,0,IF(SIN(L$12)=0,999999999,(SIN(L$12)*COS($E20)+SIN($E20)*COS(L$12))/SIN(L$12)*$B20))</f>
        <v>76.8847557936682</v>
      </c>
      <c r="M110" s="0" t="n">
        <f aca="false">IF($B20=0,0,IF(SIN(M$12)=0,999999999,(SIN(M$12)*COS($E20)+SIN($E20)*COS(M$12))/SIN(M$12)*$B20))</f>
        <v>70.5507097853337</v>
      </c>
      <c r="N110" s="0" t="n">
        <f aca="false">IF($B20=0,0,IF(SIN(N$12)=0,999999999,(SIN(N$12)*COS($E20)+SIN($E20)*COS(N$12))/SIN(N$12)*$B20))</f>
        <v>65.7934104871899</v>
      </c>
      <c r="O110" s="0" t="n">
        <f aca="false">IF($B20=0,0,IF(SIN(O$12)=0,999999999,(SIN(O$12)*COS($E20)+SIN($E20)*COS(O$12))/SIN(O$12)*$B20))</f>
        <v>62.0872646471574</v>
      </c>
      <c r="P110" s="0" t="n">
        <f aca="false">IF($B20=0,0,IF(SIN(P$12)=0,999999999,(SIN(P$12)*COS($E20)+SIN($E20)*COS(P$12))/SIN(P$12)*$B20))</f>
        <v>59.116914965994</v>
      </c>
      <c r="Q110" s="0" t="n">
        <f aca="false">IF($B20=0,0,IF(SIN(Q$12)=0,999999999,(SIN(Q$12)*COS($E20)+SIN($E20)*COS(Q$12))/SIN(Q$12)*$B20))</f>
        <v>56.6816782915477</v>
      </c>
      <c r="R110" s="0" t="n">
        <f aca="false">IF($B20=0,0,IF(SIN(R$12)=0,999999999,(SIN(R$12)*COS($E20)+SIN($E20)*COS(R$12))/SIN(R$12)*$B20))</f>
        <v>54.6477647148652</v>
      </c>
      <c r="S110" s="0" t="n">
        <f aca="false">IF($B20=0,0,IF(SIN(S$12)=0,999999999,(SIN(S$12)*COS($E20)+SIN($E20)*COS(S$12))/SIN(S$12)*$B20))</f>
        <v>52.9225493902182</v>
      </c>
      <c r="T110" s="0" t="n">
        <f aca="false">IF($B20=0,0,IF(SIN(T$12)=0,999999999,(SIN(T$12)*COS($E20)+SIN($E20)*COS(T$12))/SIN(T$12)*$B20))</f>
        <v>51.4398707170749</v>
      </c>
      <c r="U110" s="0" t="n">
        <f aca="false">IF($B20=0,0,IF(SIN(U$12)=0,999999999,(SIN(U$12)*COS($E20)+SIN($E20)*COS(U$12))/SIN(U$12)*$B20))</f>
        <v>50.1512092484234</v>
      </c>
      <c r="V110" s="0" t="n">
        <f aca="false">IF($B20=0,0,IF(SIN(V$12)=0,999999999,(SIN(V$12)*COS($E20)+SIN($E20)*COS(V$12))/SIN(V$12)*$B20))</f>
        <v>49.0201745076556</v>
      </c>
      <c r="W110" s="0" t="n">
        <f aca="false">IF($B20=0,0,IF(SIN(W$12)=0,999999999,(SIN(W$12)*COS($E20)+SIN($E20)*COS(W$12))/SIN(W$12)*$B20))</f>
        <v>48.0189376339954</v>
      </c>
      <c r="X110" s="0" t="n">
        <f aca="false">IF($B20=0,0,IF(SIN(X$12)=0,999999999,(SIN(X$12)*COS($E20)+SIN($E20)*COS(X$12))/SIN(X$12)*$B20))</f>
        <v>47.1258531453562</v>
      </c>
      <c r="Y110" s="0" t="n">
        <f aca="false">IF($B20=0,0,IF(SIN(Y$12)=0,999999999,(SIN(Y$12)*COS($E20)+SIN($E20)*COS(Y$12))/SIN(Y$12)*$B20))</f>
        <v>46.3238317227135</v>
      </c>
      <c r="Z110" s="0" t="n">
        <f aca="false">IF($B20=0,0,IF(SIN(Z$12)=0,999999999,(SIN(Z$12)*COS($E20)+SIN($E20)*COS(Z$12))/SIN(Z$12)*$B20))</f>
        <v>45.5992011584448</v>
      </c>
      <c r="AA110" s="0" t="n">
        <f aca="false">IF($B20=0,0,IF(SIN(AA$12)=0,999999999,(SIN(AA$12)*COS($E20)+SIN($E20)*COS(AA$12))/SIN(AA$12)*$B20))</f>
        <v>44.9408927472948</v>
      </c>
      <c r="AB110" s="0" t="n">
        <f aca="false">IF($B20=0,0,IF(SIN(AB$12)=0,999999999,(SIN(AB$12)*COS($E20)+SIN($E20)*COS(AB$12))/SIN(AB$12)*$B20))</f>
        <v>44.3398495700222</v>
      </c>
      <c r="AC110" s="0" t="n">
        <f aca="false">IF($B20=0,0,IF(SIN(AC$12)=0,999999999,(SIN(AC$12)*COS($E20)+SIN($E20)*COS(AC$12))/SIN(AC$12)*$B20))</f>
        <v>43.7885891371506</v>
      </c>
      <c r="AD110" s="0" t="n">
        <f aca="false">IF($B20=0,0,IF(SIN(AD$12)=0,999999999,(SIN(AD$12)*COS($E20)+SIN($E20)*COS(AD$12))/SIN(AD$12)*$B20))</f>
        <v>43.2808753711093</v>
      </c>
      <c r="AE110" s="0" t="n">
        <f aca="false">IF($B20=0,0,IF(SIN(AE$12)=0,999999999,(SIN(AE$12)*COS($E20)+SIN($E20)*COS(AE$12))/SIN(AE$12)*$B20))</f>
        <v>42.8114693119916</v>
      </c>
      <c r="AF110" s="0" t="n">
        <f aca="false">IF($B20=0,0,IF(SIN(AF$12)=0,999999999,(SIN(AF$12)*COS($E20)+SIN($E20)*COS(AF$12))/SIN(AF$12)*$B20))</f>
        <v>42.3759373520909</v>
      </c>
      <c r="AG110" s="0" t="n">
        <f aca="false">IF($B20=0,0,IF(SIN(AG$12)=0,999999999,(SIN(AG$12)*COS($E20)+SIN($E20)*COS(AG$12))/SIN(AG$12)*$B20))</f>
        <v>41.9705020843236</v>
      </c>
      <c r="AH110" s="0" t="n">
        <f aca="false">IF($B20=0,0,IF(SIN(AH$12)=0,999999999,(SIN(AH$12)*COS($E20)+SIN($E20)*COS(AH$12))/SIN(AH$12)*$B20))</f>
        <v>41.5919251110448</v>
      </c>
      <c r="AI110" s="0" t="n">
        <f aca="false">IF($B20=0,0,IF(SIN(AI$12)=0,999999999,(SIN(AI$12)*COS($E20)+SIN($E20)*COS(AI$12))/SIN(AI$12)*$B20))</f>
        <v>41.2374140986574</v>
      </c>
      <c r="AJ110" s="0" t="n">
        <f aca="false">IF($B20=0,0,IF(SIN(AJ$12)=0,999999999,(SIN(AJ$12)*COS($E20)+SIN($E20)*COS(AJ$12))/SIN(AJ$12)*$B20))</f>
        <v>40.9045484206367</v>
      </c>
      <c r="AK110" s="0" t="n">
        <f aca="false">IF($B20=0,0,IF(SIN(AK$12)=0,999999999,(SIN(AK$12)*COS($E20)+SIN($E20)*COS(AK$12))/SIN(AK$12)*$B20))</f>
        <v>40.5912191915648</v>
      </c>
      <c r="AL110" s="0" t="n">
        <f aca="false">IF($B20=0,0,IF(SIN(AL$12)=0,999999999,(SIN(AL$12)*COS($E20)+SIN($E20)*COS(AL$12))/SIN(AL$12)*$B20))</f>
        <v>40.2955805441142</v>
      </c>
      <c r="AM110" s="0" t="n">
        <f aca="false">IF($B20=0,0,IF(SIN(AM$12)=0,999999999,(SIN(AM$12)*COS($E20)+SIN($E20)*COS(AM$12))/SIN(AM$12)*$B20))</f>
        <v>40.0160097640877</v>
      </c>
      <c r="AN110" s="0" t="n">
        <f aca="false">IF($B20=0,0,IF(SIN(AN$12)=0,999999999,(SIN(AN$12)*COS($E20)+SIN($E20)*COS(AN$12))/SIN(AN$12)*$B20))</f>
        <v>39.7510744597711</v>
      </c>
      <c r="AO110" s="0" t="n">
        <f aca="false">IF($B20=0,0,IF(SIN(AO$12)=0,999999999,(SIN(AO$12)*COS($E20)+SIN($E20)*COS(AO$12))/SIN(AO$12)*$B20))</f>
        <v>39.499505358707</v>
      </c>
      <c r="AP110" s="0" t="n">
        <f aca="false">IF($B20=0,0,IF(SIN(AP$12)=0,999999999,(SIN(AP$12)*COS($E20)+SIN($E20)*COS(AP$12))/SIN(AP$12)*$B20))</f>
        <v>39.2601736376423</v>
      </c>
      <c r="AQ110" s="0" t="n">
        <f aca="false">IF($B20=0,0,IF(SIN(AQ$12)=0,999999999,(SIN(AQ$12)*COS($E20)+SIN($E20)*COS(AQ$12))/SIN(AQ$12)*$B20))</f>
        <v>39.0320719279923</v>
      </c>
      <c r="AR110" s="0" t="n">
        <f aca="false">IF($B20=0,0,IF(SIN(AR$12)=0,999999999,(SIN(AR$12)*COS($E20)+SIN($E20)*COS(AR$12))/SIN(AR$12)*$B20))</f>
        <v>38.8142983197215</v>
      </c>
      <c r="AS110" s="0" t="n">
        <f aca="false">IF($B20=0,0,IF(SIN(AS$12)=0,999999999,(SIN(AS$12)*COS($E20)+SIN($E20)*COS(AS$12))/SIN(AS$12)*$B20))</f>
        <v>38.6060428254339</v>
      </c>
      <c r="AT110" s="0" t="n">
        <f aca="false">IF($B20=0,0,IF(SIN(AT$12)=0,999999999,(SIN(AT$12)*COS($E20)+SIN($E20)*COS(AT$12))/SIN(AT$12)*$B20))</f>
        <v>38.4065758741025</v>
      </c>
      <c r="AU110" s="0" t="n">
        <f aca="false">IF($B20=0,0,IF(SIN(AU$12)=0,999999999,(SIN(AU$12)*COS($E20)+SIN($E20)*COS(AU$12))/SIN(AU$12)*$B20))</f>
        <v>38.2152384878819</v>
      </c>
      <c r="AV110" s="0" t="n">
        <f aca="false">IF($B20=0,0,IF(SIN(AV$12)=0,999999999,(SIN(AV$12)*COS($E20)+SIN($E20)*COS(AV$12))/SIN(AV$12)*$B20))</f>
        <v>38.0314338614554</v>
      </c>
      <c r="AW110" s="0" t="n">
        <f aca="false">IF($B20=0,0,IF(SIN(AW$12)=0,999999999,(SIN(AW$12)*COS($E20)+SIN($E20)*COS(AW$12))/SIN(AW$12)*$B20))</f>
        <v>37.8546201155597</v>
      </c>
      <c r="AX110" s="0" t="n">
        <f aca="false">IF($B20=0,0,IF(SIN(AX$12)=0,999999999,(SIN(AX$12)*COS($E20)+SIN($E20)*COS(AX$12))/SIN(AX$12)*$B20))</f>
        <v>37.6843040378514</v>
      </c>
      <c r="AY110" s="0" t="n">
        <f aca="false">IF($B20=0,0,IF(SIN(AY$12)=0,999999999,(SIN(AY$12)*COS($E20)+SIN($E20)*COS(AY$12))/SIN(AY$12)*$B20))</f>
        <v>37.5200356574883</v>
      </c>
      <c r="AZ110" s="0" t="n">
        <f aca="false">IF($B20=0,0,IF(SIN(AZ$12)=0,999999999,(SIN(AZ$12)*COS($E20)+SIN($E20)*COS(AZ$12))/SIN(AZ$12)*$B20))</f>
        <v>37.3614035265159</v>
      </c>
      <c r="BA110" s="0" t="n">
        <f aca="false">IF($B20=0,0,IF(SIN(BA$12)=0,999999999,(SIN(BA$12)*COS($E20)+SIN($E20)*COS(BA$12))/SIN(BA$12)*$B20))</f>
        <v>37.2080306027496</v>
      </c>
      <c r="BB110" s="0" t="n">
        <f aca="false">IF($B20=0,0,IF(SIN(BB$12)=0,999999999,(SIN(BB$12)*COS($E20)+SIN($E20)*COS(BB$12))/SIN(BB$12)*$B20))</f>
        <v>37.0595706463898</v>
      </c>
      <c r="BC110" s="0" t="n">
        <f aca="false">IF($B20=0,0,IF(SIN(BC$12)=0,999999999,(SIN(BC$12)*COS($E20)+SIN($E20)*COS(BC$12))/SIN(BC$12)*$B20))</f>
        <v>36.9157050569349</v>
      </c>
      <c r="BD110" s="0" t="n">
        <f aca="false">IF($B20=0,0,IF(SIN(BD$12)=0,999999999,(SIN(BD$12)*COS($E20)+SIN($E20)*COS(BD$12))/SIN(BD$12)*$B20))</f>
        <v>36.7761400887036</v>
      </c>
      <c r="BE110" s="0" t="n">
        <f aca="false">IF($B20=0,0,IF(SIN(BE$12)=0,999999999,(SIN(BE$12)*COS($E20)+SIN($E20)*COS(BE$12))/SIN(BE$12)*$B20))</f>
        <v>36.6406043929507</v>
      </c>
      <c r="BF110" s="0" t="n">
        <f aca="false">IF($B20=0,0,IF(SIN(BF$12)=0,999999999,(SIN(BF$12)*COS($E20)+SIN($E20)*COS(BF$12))/SIN(BF$12)*$B20))</f>
        <v>36.5088468425612</v>
      </c>
      <c r="BG110" s="0" t="n">
        <f aca="false">IF($B20=0,0,IF(SIN(BG$12)=0,999999999,(SIN(BG$12)*COS($E20)+SIN($E20)*COS(BG$12))/SIN(BG$12)*$B20))</f>
        <v>36.3806346019477</v>
      </c>
      <c r="BH110" s="0" t="n">
        <f aca="false">IF($B20=0,0,IF(SIN(BH$12)=0,999999999,(SIN(BH$12)*COS($E20)+SIN($E20)*COS(BH$12))/SIN(BH$12)*$B20))</f>
        <v>36.2557514103091</v>
      </c>
      <c r="BI110" s="0" t="n">
        <f aca="false">IF($B20=0,0,IF(SIN(BI$12)=0,999999999,(SIN(BI$12)*COS($E20)+SIN($E20)*COS(BI$12))/SIN(BI$12)*$B20))</f>
        <v>36.1339960510373</v>
      </c>
      <c r="BJ110" s="0" t="n">
        <f aca="false">IF($B20=0,0,IF(SIN(BJ$12)=0,999999999,(SIN(BJ$12)*COS($E20)+SIN($E20)*COS(BJ$12))/SIN(BJ$12)*$B20))</f>
        <v>36.0151809839427</v>
      </c>
      <c r="BK110" s="0" t="n">
        <f aca="false">IF($B20=0,0,IF(SIN(BK$12)=0,999999999,(SIN(BK$12)*COS($E20)+SIN($E20)*COS(BK$12))/SIN(BK$12)*$B20))</f>
        <v>35.8991311202383</v>
      </c>
      <c r="BL110" s="0" t="n">
        <f aca="false">IF($B20=0,0,IF(SIN(BL$12)=0,999999999,(SIN(BL$12)*COS($E20)+SIN($E20)*COS(BL$12))/SIN(BL$12)*$B20))</f>
        <v>35.7856827229872</v>
      </c>
      <c r="BM110" s="0" t="n">
        <f aca="false">IF($B20=0,0,IF(SIN(BM$12)=0,999999999,(SIN(BM$12)*COS($E20)+SIN($E20)*COS(BM$12))/SIN(BM$12)*$B20))</f>
        <v>35.6746824180559</v>
      </c>
      <c r="BN110" s="0" t="n">
        <f aca="false">IF($B20=0,0,IF(SIN(BN$12)=0,999999999,(SIN(BN$12)*COS($E20)+SIN($E20)*COS(BN$12))/SIN(BN$12)*$B20))</f>
        <v>35.5659863026089</v>
      </c>
      <c r="BO110" s="0" t="n">
        <f aca="false">IF($B20=0,0,IF(SIN(BO$12)=0,999999999,(SIN(BO$12)*COS($E20)+SIN($E20)*COS(BO$12))/SIN(BO$12)*$B20))</f>
        <v>35.4594591398729</v>
      </c>
      <c r="BP110" s="0" t="n">
        <f aca="false">IF($B20=0,0,IF(SIN(BP$12)=0,999999999,(SIN(BP$12)*COS($E20)+SIN($E20)*COS(BP$12))/SIN(BP$12)*$B20))</f>
        <v>35.3549736303494</v>
      </c>
      <c r="BQ110" s="0" t="n">
        <f aca="false">IF($B20=0,0,IF(SIN(BQ$12)=0,999999999,(SIN(BQ$12)*COS($E20)+SIN($E20)*COS(BQ$12))/SIN(BQ$12)*$B20))</f>
        <v>35.2524097508952</v>
      </c>
      <c r="BR110" s="0" t="n">
        <f aca="false">IF($B20=0,0,IF(SIN(BR$12)=0,999999999,(SIN(BR$12)*COS($E20)+SIN($E20)*COS(BR$12))/SIN(BR$12)*$B20))</f>
        <v>35.1516541541585</v>
      </c>
      <c r="BS110" s="0" t="n">
        <f aca="false">IF($B20=0,0,IF(SIN(BS$12)=0,999999999,(SIN(BS$12)*COS($E20)+SIN($E20)*COS(BS$12))/SIN(BS$12)*$B20))</f>
        <v>35.0525996217744</v>
      </c>
      <c r="BT110" s="0" t="n">
        <f aca="false">IF($B20=0,0,IF(SIN(BT$12)=0,999999999,(SIN(BT$12)*COS($E20)+SIN($E20)*COS(BT$12))/SIN(BT$12)*$B20))</f>
        <v>34.9551445655197</v>
      </c>
      <c r="BU110" s="0" t="n">
        <f aca="false">IF($B20=0,0,IF(SIN(BU$12)=0,999999999,(SIN(BU$12)*COS($E20)+SIN($E20)*COS(BU$12))/SIN(BU$12)*$B20))</f>
        <v>34.8591925713086</v>
      </c>
      <c r="BV110" s="0" t="n">
        <f aca="false">IF($B20=0,0,IF(SIN(BV$12)=0,999999999,(SIN(BV$12)*COS($E20)+SIN($E20)*COS(BV$12))/SIN(BV$12)*$B20))</f>
        <v>34.7646519815092</v>
      </c>
      <c r="BW110" s="0" t="n">
        <f aca="false">IF($B20=0,0,IF(SIN(BW$12)=0,999999999,(SIN(BW$12)*COS($E20)+SIN($E20)*COS(BW$12))/SIN(BW$12)*$B20))</f>
        <v>34.671435511574</v>
      </c>
      <c r="BX110" s="0" t="n">
        <f aca="false">IF($B20=0,0,IF(SIN(BX$12)=0,999999999,(SIN(BX$12)*COS($E20)+SIN($E20)*COS(BX$12))/SIN(BX$12)*$B20))</f>
        <v>34.5794598974298</v>
      </c>
      <c r="BY110" s="0" t="n">
        <f aca="false">IF($B20=0,0,IF(SIN(BY$12)=0,999999999,(SIN(BY$12)*COS($E20)+SIN($E20)*COS(BY$12))/SIN(BY$12)*$B20))</f>
        <v>34.4886455704604</v>
      </c>
      <c r="BZ110" s="0" t="n">
        <f aca="false">IF($B20=0,0,IF(SIN(BZ$12)=0,999999999,(SIN(BZ$12)*COS($E20)+SIN($E20)*COS(BZ$12))/SIN(BZ$12)*$B20))</f>
        <v>34.3989163572616</v>
      </c>
      <c r="CA110" s="0" t="n">
        <f aca="false">IF($B20=0,0,IF(SIN(CA$12)=0,999999999,(SIN(CA$12)*COS($E20)+SIN($E20)*COS(CA$12))/SIN(CA$12)*$B20))</f>
        <v>34.3101992016431</v>
      </c>
      <c r="CB110" s="0" t="n">
        <f aca="false">IF($B20=0,0,IF(SIN(CB$12)=0,999999999,(SIN(CB$12)*COS($E20)+SIN($E20)*COS(CB$12))/SIN(CB$12)*$B20))</f>
        <v>34.2224239066172</v>
      </c>
      <c r="CC110" s="0" t="n">
        <f aca="false">IF($B20=0,0,IF(SIN(CC$12)=0,999999999,(SIN(CC$12)*COS($E20)+SIN($E20)*COS(CC$12))/SIN(CC$12)*$B20))</f>
        <v>34.1355228943399</v>
      </c>
      <c r="CD110" s="0" t="n">
        <f aca="false">IF($B20=0,0,IF(SIN(CD$12)=0,999999999,(SIN(CD$12)*COS($E20)+SIN($E20)*COS(CD$12))/SIN(CD$12)*$B20))</f>
        <v>34.0494309821751</v>
      </c>
      <c r="CE110" s="0" t="n">
        <f aca="false">IF($B20=0,0,IF(SIN(CE$12)=0,999999999,(SIN(CE$12)*COS($E20)+SIN($E20)*COS(CE$12))/SIN(CE$12)*$B20))</f>
        <v>33.9640851732263</v>
      </c>
      <c r="CF110" s="0" t="n">
        <f aca="false">IF($B20=0,0,IF(SIN(CF$12)=0,999999999,(SIN(CF$12)*COS($E20)+SIN($E20)*COS(CF$12))/SIN(CF$12)*$B20))</f>
        <v>33.8794244598366</v>
      </c>
      <c r="CG110" s="0" t="n">
        <f aca="false">IF($B20=0,0,IF(SIN(CG$12)=0,999999999,(SIN(CG$12)*COS($E20)+SIN($E20)*COS(CG$12))/SIN(CG$12)*$B20))</f>
        <v>33.7953896386934</v>
      </c>
      <c r="CH110" s="0" t="n">
        <f aca="false">IF($B20=0,0,IF(SIN(CH$12)=0,999999999,(SIN(CH$12)*COS($E20)+SIN($E20)*COS(CH$12))/SIN(CH$12)*$B20))</f>
        <v>33.7119231362944</v>
      </c>
      <c r="CI110" s="0" t="n">
        <f aca="false">IF($B20=0,0,IF(SIN(CI$12)=0,999999999,(SIN(CI$12)*COS($E20)+SIN($E20)*COS(CI$12))/SIN(CI$12)*$B20))</f>
        <v>33.6289688436349</v>
      </c>
      <c r="CJ110" s="0" t="n">
        <f aca="false">IF($B20=0,0,IF(SIN(CJ$12)=0,999999999,(SIN(CJ$12)*COS($E20)+SIN($E20)*COS(CJ$12))/SIN(CJ$12)*$B20))</f>
        <v>33.5464719590685</v>
      </c>
      <c r="CK110" s="0" t="n">
        <f aca="false">IF($B20=0,0,IF(SIN(CK$12)=0,999999999,(SIN(CK$12)*COS($E20)+SIN($E20)*COS(CK$12))/SIN(CK$12)*$B20))</f>
        <v>33.4643788383739</v>
      </c>
      <c r="CL110" s="0" t="n">
        <f aca="false">IF($B20=0,0,IF(SIN(CL$12)=0,999999999,(SIN(CL$12)*COS($E20)+SIN($E20)*COS(CL$12))/SIN(CL$12)*$B20))</f>
        <v>33.3826368511278</v>
      </c>
      <c r="CM110" s="0" t="n">
        <f aca="false">IF($B20=0,0,IF(SIN(CM$12)=0,999999999,(SIN(CM$12)*COS($E20)+SIN($E20)*COS(CM$12))/SIN(CM$12)*$B20))</f>
        <v>33.3011942425453</v>
      </c>
      <c r="CN110" s="0" t="n">
        <f aca="false">IF($B20=0,0,IF(SIN(CN$12)=0,999999999,(SIN(CN$12)*COS($E20)+SIN($E20)*COS(CN$12))/SIN(CN$12)*$B20))</f>
        <v>33.22</v>
      </c>
      <c r="CO110" s="0" t="n">
        <f aca="false">IF($B20=0,0,IF(SIN(CO$12)=0,999999999,(SIN(CO$12)*COS($E20)+SIN($E20)*COS(CO$12))/SIN(CO$12)*$B20))</f>
        <v>33.1390037234789</v>
      </c>
      <c r="CP110" s="0" t="n">
        <f aca="false">IF($B20=0,0,IF(SIN(CP$12)=0,999999999,(SIN(CP$12)*COS($E20)+SIN($E20)*COS(CP$12))/SIN(CP$12)*$B20))</f>
        <v>33.0581554992627</v>
      </c>
      <c r="CQ110" s="0" t="n">
        <f aca="false">IF($B20=0,0,IF(SIN(CQ$12)=0,999999999,(SIN(CQ$12)*COS($E20)+SIN($E20)*COS(CQ$12))/SIN(CQ$12)*$B20))</f>
        <v>32.9774057761541</v>
      </c>
    </row>
    <row r="111" customFormat="false" ht="12.8" hidden="true" customHeight="false" outlineLevel="0" collapsed="false">
      <c r="D111" s="0" t="n">
        <f aca="false">1+D110</f>
        <v>9</v>
      </c>
      <c r="E111" s="90" t="s">
        <v>56</v>
      </c>
      <c r="F111" s="0" t="n">
        <f aca="false">IF($B21=0,0,IF(SIN(F$12)=0,999999999,(SIN(F$12)*COS($E21)+SIN($E21)*COS(F$12))/SIN(F$12)*$B21))</f>
        <v>999999999</v>
      </c>
      <c r="G111" s="0" t="n">
        <f aca="false">IF($B21=0,0,IF(SIN(G$12)=0,999999999,(SIN(G$12)*COS($E21)+SIN($E21)*COS(G$12))/SIN(G$12)*$B21))</f>
        <v>324.642493359128</v>
      </c>
      <c r="H111" s="0" t="n">
        <f aca="false">IF($B21=0,0,IF(SIN(H$12)=0,999999999,(SIN(H$12)*COS($E21)+SIN($E21)*COS(H$12))/SIN(H$12)*$B21))</f>
        <v>178.389847687969</v>
      </c>
      <c r="I111" s="0" t="n">
        <f aca="false">IF($B21=0,0,IF(SIN(I$12)=0,999999999,(SIN(I$12)*COS($E21)+SIN($E21)*COS(I$12))/SIN(I$12)*$B21))</f>
        <v>129.619159273821</v>
      </c>
      <c r="J111" s="0" t="n">
        <f aca="false">IF($B21=0,0,IF(SIN(J$12)=0,999999999,(SIN(J$12)*COS($E21)+SIN($E21)*COS(J$12))/SIN(J$12)*$B21))</f>
        <v>105.218951119211</v>
      </c>
      <c r="K111" s="0" t="n">
        <f aca="false">IF($B21=0,0,IF(SIN(K$12)=0,999999999,(SIN(K$12)*COS($E21)+SIN($E21)*COS(K$12))/SIN(K$12)*$B21))</f>
        <v>90.5669249183016</v>
      </c>
      <c r="L111" s="0" t="n">
        <f aca="false">IF($B21=0,0,IF(SIN(L$12)=0,999999999,(SIN(L$12)*COS($E21)+SIN($E21)*COS(L$12))/SIN(L$12)*$B21))</f>
        <v>80.7889788064865</v>
      </c>
      <c r="M111" s="0" t="n">
        <f aca="false">IF($B21=0,0,IF(SIN(M$12)=0,999999999,(SIN(M$12)*COS($E21)+SIN($E21)*COS(M$12))/SIN(M$12)*$B21))</f>
        <v>73.7962098942202</v>
      </c>
      <c r="N111" s="0" t="n">
        <f aca="false">IF($B21=0,0,IF(SIN(N$12)=0,999999999,(SIN(N$12)*COS($E21)+SIN($E21)*COS(N$12))/SIN(N$12)*$B21))</f>
        <v>68.5441648988675</v>
      </c>
      <c r="O111" s="0" t="n">
        <f aca="false">IF($B21=0,0,IF(SIN(O$12)=0,999999999,(SIN(O$12)*COS($E21)+SIN($E21)*COS(O$12))/SIN(O$12)*$B21))</f>
        <v>64.4525903538764</v>
      </c>
      <c r="P111" s="0" t="n">
        <f aca="false">IF($B21=0,0,IF(SIN(P$12)=0,999999999,(SIN(P$12)*COS($E21)+SIN($E21)*COS(P$12))/SIN(P$12)*$B21))</f>
        <v>61.1733326911331</v>
      </c>
      <c r="Q111" s="0" t="n">
        <f aca="false">IF($B21=0,0,IF(SIN(Q$12)=0,999999999,(SIN(Q$12)*COS($E21)+SIN($E21)*COS(Q$12))/SIN(Q$12)*$B21))</f>
        <v>58.484838277188</v>
      </c>
      <c r="R111" s="0" t="n">
        <f aca="false">IF($B21=0,0,IF(SIN(R$12)=0,999999999,(SIN(R$12)*COS($E21)+SIN($E21)*COS(R$12))/SIN(R$12)*$B21))</f>
        <v>56.2394034302437</v>
      </c>
      <c r="S111" s="0" t="n">
        <f aca="false">IF($B21=0,0,IF(SIN(S$12)=0,999999999,(SIN(S$12)*COS($E21)+SIN($E21)*COS(S$12))/SIN(S$12)*$B21))</f>
        <v>54.3347705820954</v>
      </c>
      <c r="T111" s="0" t="n">
        <f aca="false">IF($B21=0,0,IF(SIN(T$12)=0,999999999,(SIN(T$12)*COS($E21)+SIN($E21)*COS(T$12))/SIN(T$12)*$B21))</f>
        <v>52.697897512529</v>
      </c>
      <c r="U111" s="0" t="n">
        <f aca="false">IF($B21=0,0,IF(SIN(U$12)=0,999999999,(SIN(U$12)*COS($E21)+SIN($E21)*COS(U$12))/SIN(U$12)*$B21))</f>
        <v>51.2752188890135</v>
      </c>
      <c r="V111" s="0" t="n">
        <f aca="false">IF($B21=0,0,IF(SIN(V$12)=0,999999999,(SIN(V$12)*COS($E21)+SIN($E21)*COS(V$12))/SIN(V$12)*$B21))</f>
        <v>50.0265597281032</v>
      </c>
      <c r="W111" s="0" t="n">
        <f aca="false">IF($B21=0,0,IF(SIN(W$12)=0,999999999,(SIN(W$12)*COS($E21)+SIN($E21)*COS(W$12))/SIN(W$12)*$B21))</f>
        <v>48.9211970460619</v>
      </c>
      <c r="X111" s="0" t="n">
        <f aca="false">IF($B21=0,0,IF(SIN(X$12)=0,999999999,(SIN(X$12)*COS($E21)+SIN($E21)*COS(X$12))/SIN(X$12)*$B21))</f>
        <v>47.9352342917709</v>
      </c>
      <c r="Y111" s="0" t="n">
        <f aca="false">IF($B21=0,0,IF(SIN(Y$12)=0,999999999,(SIN(Y$12)*COS($E21)+SIN($E21)*COS(Y$12))/SIN(Y$12)*$B21))</f>
        <v>47.0498049052701</v>
      </c>
      <c r="Z111" s="0" t="n">
        <f aca="false">IF($B21=0,0,IF(SIN(Z$12)=0,999999999,(SIN(Z$12)*COS($E21)+SIN($E21)*COS(Z$12))/SIN(Z$12)*$B21))</f>
        <v>46.2498148079406</v>
      </c>
      <c r="AA111" s="0" t="n">
        <f aca="false">IF($B21=0,0,IF(SIN(AA$12)=0,999999999,(SIN(AA$12)*COS($E21)+SIN($E21)*COS(AA$12))/SIN(AA$12)*$B21))</f>
        <v>45.5230441804278</v>
      </c>
      <c r="AB111" s="0" t="n">
        <f aca="false">IF($B21=0,0,IF(SIN(AB$12)=0,999999999,(SIN(AB$12)*COS($E21)+SIN($E21)*COS(AB$12))/SIN(AB$12)*$B21))</f>
        <v>44.8594942094563</v>
      </c>
      <c r="AC111" s="0" t="n">
        <f aca="false">IF($B21=0,0,IF(SIN(AC$12)=0,999999999,(SIN(AC$12)*COS($E21)+SIN($E21)*COS(AC$12))/SIN(AC$12)*$B21))</f>
        <v>44.2509042477676</v>
      </c>
      <c r="AD111" s="0" t="n">
        <f aca="false">IF($B21=0,0,IF(SIN(AD$12)=0,999999999,(SIN(AD$12)*COS($E21)+SIN($E21)*COS(AD$12))/SIN(AD$12)*$B21))</f>
        <v>43.6903896833278</v>
      </c>
      <c r="AE111" s="0" t="n">
        <f aca="false">IF($B21=0,0,IF(SIN(AE$12)=0,999999999,(SIN(AE$12)*COS($E21)+SIN($E21)*COS(AE$12))/SIN(AE$12)*$B21))</f>
        <v>43.1721667191895</v>
      </c>
      <c r="AF111" s="0" t="n">
        <f aca="false">IF($B21=0,0,IF(SIN(AF$12)=0,999999999,(SIN(AF$12)*COS($E21)+SIN($E21)*COS(AF$12))/SIN(AF$12)*$B21))</f>
        <v>42.6913406649606</v>
      </c>
      <c r="AG111" s="0" t="n">
        <f aca="false">IF($B21=0,0,IF(SIN(AG$12)=0,999999999,(SIN(AG$12)*COS($E21)+SIN($E21)*COS(AG$12))/SIN(AG$12)*$B21))</f>
        <v>42.2437412738842</v>
      </c>
      <c r="AH111" s="0" t="n">
        <f aca="false">IF($B21=0,0,IF(SIN(AH$12)=0,999999999,(SIN(AH$12)*COS($E21)+SIN($E21)*COS(AH$12))/SIN(AH$12)*$B21))</f>
        <v>41.8257933641027</v>
      </c>
      <c r="AI111" s="0" t="n">
        <f aca="false">IF($B21=0,0,IF(SIN(AI$12)=0,999999999,(SIN(AI$12)*COS($E21)+SIN($E21)*COS(AI$12))/SIN(AI$12)*$B21))</f>
        <v>41.4344142072073</v>
      </c>
      <c r="AJ111" s="0" t="n">
        <f aca="false">IF($B21=0,0,IF(SIN(AJ$12)=0,999999999,(SIN(AJ$12)*COS($E21)+SIN($E21)*COS(AJ$12))/SIN(AJ$12)*$B21))</f>
        <v>41.0669314383482</v>
      </c>
      <c r="AK111" s="0" t="n">
        <f aca="false">IF($B21=0,0,IF(SIN(AK$12)=0,999999999,(SIN(AK$12)*COS($E21)+SIN($E21)*COS(AK$12))/SIN(AK$12)*$B21))</f>
        <v>40.7210168539775</v>
      </c>
      <c r="AL111" s="0" t="n">
        <f aca="false">IF($B21=0,0,IF(SIN(AL$12)=0,999999999,(SIN(AL$12)*COS($E21)+SIN($E21)*COS(AL$12))/SIN(AL$12)*$B21))</f>
        <v>40.3946326217762</v>
      </c>
      <c r="AM111" s="0" t="n">
        <f aca="false">IF($B21=0,0,IF(SIN(AM$12)=0,999999999,(SIN(AM$12)*COS($E21)+SIN($E21)*COS(AM$12))/SIN(AM$12)*$B21))</f>
        <v>40.085987269852</v>
      </c>
      <c r="AN111" s="0" t="n">
        <f aca="false">IF($B21=0,0,IF(SIN(AN$12)=0,999999999,(SIN(AN$12)*COS($E21)+SIN($E21)*COS(AN$12))/SIN(AN$12)*$B21))</f>
        <v>39.7934994417956</v>
      </c>
      <c r="AO111" s="0" t="n">
        <f aca="false">IF($B21=0,0,IF(SIN(AO$12)=0,999999999,(SIN(AO$12)*COS($E21)+SIN($E21)*COS(AO$12))/SIN(AO$12)*$B21))</f>
        <v>39.5157678643973</v>
      </c>
      <c r="AP111" s="0" t="n">
        <f aca="false">IF($B21=0,0,IF(SIN(AP$12)=0,999999999,(SIN(AP$12)*COS($E21)+SIN($E21)*COS(AP$12))/SIN(AP$12)*$B21))</f>
        <v>39.2515463199724</v>
      </c>
      <c r="AQ111" s="0" t="n">
        <f aca="false">IF($B21=0,0,IF(SIN(AQ$12)=0,999999999,(SIN(AQ$12)*COS($E21)+SIN($E21)*COS(AQ$12))/SIN(AQ$12)*$B21))</f>
        <v>38.9997226764472</v>
      </c>
      <c r="AR111" s="0" t="n">
        <f aca="false">IF($B21=0,0,IF(SIN(AR$12)=0,999999999,(SIN(AR$12)*COS($E21)+SIN($E21)*COS(AR$12))/SIN(AR$12)*$B21))</f>
        <v>38.7593012276885</v>
      </c>
      <c r="AS111" s="0" t="n">
        <f aca="false">IF($B21=0,0,IF(SIN(AS$12)=0,999999999,(SIN(AS$12)*COS($E21)+SIN($E21)*COS(AS$12))/SIN(AS$12)*$B21))</f>
        <v>38.5293877498977</v>
      </c>
      <c r="AT111" s="0" t="n">
        <f aca="false">IF($B21=0,0,IF(SIN(AT$12)=0,999999999,(SIN(AT$12)*COS($E21)+SIN($E21)*COS(AT$12))/SIN(AT$12)*$B21))</f>
        <v>38.3091767987205</v>
      </c>
      <c r="AU111" s="0" t="n">
        <f aca="false">IF($B21=0,0,IF(SIN(AU$12)=0,999999999,(SIN(AU$12)*COS($E21)+SIN($E21)*COS(AU$12))/SIN(AU$12)*$B21))</f>
        <v>38.0979408644762</v>
      </c>
      <c r="AV111" s="0" t="n">
        <f aca="false">IF($B21=0,0,IF(SIN(AV$12)=0,999999999,(SIN(AV$12)*COS($E21)+SIN($E21)*COS(AV$12))/SIN(AV$12)*$B21))</f>
        <v>37.8950210757795</v>
      </c>
      <c r="AW111" s="0" t="n">
        <f aca="false">IF($B21=0,0,IF(SIN(AW$12)=0,999999999,(SIN(AW$12)*COS($E21)+SIN($E21)*COS(AW$12))/SIN(AW$12)*$B21))</f>
        <v>37.6998191994537</v>
      </c>
      <c r="AX111" s="0" t="n">
        <f aca="false">IF($B21=0,0,IF(SIN(AX$12)=0,999999999,(SIN(AX$12)*COS($E21)+SIN($E21)*COS(AX$12))/SIN(AX$12)*$B21))</f>
        <v>37.511790730464</v>
      </c>
      <c r="AY111" s="0" t="n">
        <f aca="false">IF($B21=0,0,IF(SIN(AY$12)=0,999999999,(SIN(AY$12)*COS($E21)+SIN($E21)*COS(AY$12))/SIN(AY$12)*$B21))</f>
        <v>37.3304389022708</v>
      </c>
      <c r="AZ111" s="0" t="n">
        <f aca="false">IF($B21=0,0,IF(SIN(AZ$12)=0,999999999,(SIN(AZ$12)*COS($E21)+SIN($E21)*COS(AZ$12))/SIN(AZ$12)*$B21))</f>
        <v>37.1553094774939</v>
      </c>
      <c r="BA111" s="0" t="n">
        <f aca="false">IF($B21=0,0,IF(SIN(BA$12)=0,999999999,(SIN(BA$12)*COS($E21)+SIN($E21)*COS(BA$12))/SIN(BA$12)*$B21))</f>
        <v>36.9859862026257</v>
      </c>
      <c r="BB111" s="0" t="n">
        <f aca="false">IF($B21=0,0,IF(SIN(BB$12)=0,999999999,(SIN(BB$12)*COS($E21)+SIN($E21)*COS(BB$12))/SIN(BB$12)*$B21))</f>
        <v>36.8220868299051</v>
      </c>
      <c r="BC111" s="0" t="n">
        <f aca="false">IF($B21=0,0,IF(SIN(BC$12)=0,999999999,(SIN(BC$12)*COS($E21)+SIN($E21)*COS(BC$12))/SIN(BC$12)*$B21))</f>
        <v>36.6632596252777</v>
      </c>
      <c r="BD111" s="0" t="n">
        <f aca="false">IF($B21=0,0,IF(SIN(BD$12)=0,999999999,(SIN(BD$12)*COS($E21)+SIN($E21)*COS(BD$12))/SIN(BD$12)*$B21))</f>
        <v>36.5091802943406</v>
      </c>
      <c r="BE111" s="0" t="n">
        <f aca="false">IF($B21=0,0,IF(SIN(BE$12)=0,999999999,(SIN(BE$12)*COS($E21)+SIN($E21)*COS(BE$12))/SIN(BE$12)*$B21))</f>
        <v>36.359549268845</v>
      </c>
      <c r="BF111" s="0" t="n">
        <f aca="false">IF($B21=0,0,IF(SIN(BF$12)=0,999999999,(SIN(BF$12)*COS($E21)+SIN($E21)*COS(BF$12))/SIN(BF$12)*$B21))</f>
        <v>36.214089305165</v>
      </c>
      <c r="BG111" s="0" t="n">
        <f aca="false">IF($B21=0,0,IF(SIN(BG$12)=0,999999999,(SIN(BG$12)*COS($E21)+SIN($E21)*COS(BG$12))/SIN(BG$12)*$B21))</f>
        <v>36.0725433534693</v>
      </c>
      <c r="BH111" s="0" t="n">
        <f aca="false">IF($B21=0,0,IF(SIN(BH$12)=0,999999999,(SIN(BH$12)*COS($E21)+SIN($E21)*COS(BH$12))/SIN(BH$12)*$B21))</f>
        <v>35.934672662444</v>
      </c>
      <c r="BI111" s="0" t="n">
        <f aca="false">IF($B21=0,0,IF(SIN(BI$12)=0,999999999,(SIN(BI$12)*COS($E21)+SIN($E21)*COS(BI$12))/SIN(BI$12)*$B21))</f>
        <v>35.8002550895219</v>
      </c>
      <c r="BJ111" s="0" t="n">
        <f aca="false">IF($B21=0,0,IF(SIN(BJ$12)=0,999999999,(SIN(BJ$12)*COS($E21)+SIN($E21)*COS(BJ$12))/SIN(BJ$12)*$B21))</f>
        <v>35.6690835908629</v>
      </c>
      <c r="BK111" s="0" t="n">
        <f aca="false">IF($B21=0,0,IF(SIN(BK$12)=0,999999999,(SIN(BK$12)*COS($E21)+SIN($E21)*COS(BK$12))/SIN(BK$12)*$B21))</f>
        <v>35.5409648689406</v>
      </c>
      <c r="BL111" s="0" t="n">
        <f aca="false">IF($B21=0,0,IF(SIN(BL$12)=0,999999999,(SIN(BL$12)*COS($E21)+SIN($E21)*COS(BL$12))/SIN(BL$12)*$B21))</f>
        <v>35.4157181586388</v>
      </c>
      <c r="BM111" s="0" t="n">
        <f aca="false">IF($B21=0,0,IF(SIN(BM$12)=0,999999999,(SIN(BM$12)*COS($E21)+SIN($E21)*COS(BM$12))/SIN(BM$12)*$B21))</f>
        <v>35.2931741353472</v>
      </c>
      <c r="BN111" s="0" t="n">
        <f aca="false">IF($B21=0,0,IF(SIN(BN$12)=0,999999999,(SIN(BN$12)*COS($E21)+SIN($E21)*COS(BN$12))/SIN(BN$12)*$B21))</f>
        <v>35.1731739307415</v>
      </c>
      <c r="BO111" s="0" t="n">
        <f aca="false">IF($B21=0,0,IF(SIN(BO$12)=0,999999999,(SIN(BO$12)*COS($E21)+SIN($E21)*COS(BO$12))/SIN(BO$12)*$B21))</f>
        <v>35.0555682438059</v>
      </c>
      <c r="BP111" s="0" t="n">
        <f aca="false">IF($B21=0,0,IF(SIN(BP$12)=0,999999999,(SIN(BP$12)*COS($E21)+SIN($E21)*COS(BP$12))/SIN(BP$12)*$B21))</f>
        <v>34.9402165362533</v>
      </c>
      <c r="BQ111" s="0" t="n">
        <f aca="false">IF($B21=0,0,IF(SIN(BQ$12)=0,999999999,(SIN(BQ$12)*COS($E21)+SIN($E21)*COS(BQ$12))/SIN(BQ$12)*$B21))</f>
        <v>34.8269863028724</v>
      </c>
      <c r="BR111" s="0" t="n">
        <f aca="false">IF($B21=0,0,IF(SIN(BR$12)=0,999999999,(SIN(BR$12)*COS($E21)+SIN($E21)*COS(BR$12))/SIN(BR$12)*$B21))</f>
        <v>34.7157524085069</v>
      </c>
      <c r="BS111" s="0" t="n">
        <f aca="false">IF($B21=0,0,IF(SIN(BS$12)=0,999999999,(SIN(BS$12)*COS($E21)+SIN($E21)*COS(BS$12))/SIN(BS$12)*$B21))</f>
        <v>34.6063964843846</v>
      </c>
      <c r="BT111" s="0" t="n">
        <f aca="false">IF($B21=0,0,IF(SIN(BT$12)=0,999999999,(SIN(BT$12)*COS($E21)+SIN($E21)*COS(BT$12))/SIN(BT$12)*$B21))</f>
        <v>34.4988063773938</v>
      </c>
      <c r="BU111" s="0" t="n">
        <f aca="false">IF($B21=0,0,IF(SIN(BU$12)=0,999999999,(SIN(BU$12)*COS($E21)+SIN($E21)*COS(BU$12))/SIN(BU$12)*$B21))</f>
        <v>34.3928756466561</v>
      </c>
      <c r="BV111" s="0" t="n">
        <f aca="false">IF($B21=0,0,IF(SIN(BV$12)=0,999999999,(SIN(BV$12)*COS($E21)+SIN($E21)*COS(BV$12))/SIN(BV$12)*$B21))</f>
        <v>34.2885031024045</v>
      </c>
      <c r="BW111" s="0" t="n">
        <f aca="false">IF($B21=0,0,IF(SIN(BW$12)=0,999999999,(SIN(BW$12)*COS($E21)+SIN($E21)*COS(BW$12))/SIN(BW$12)*$B21))</f>
        <v>34.185592382745</v>
      </c>
      <c r="BX111" s="0" t="n">
        <f aca="false">IF($B21=0,0,IF(SIN(BX$12)=0,999999999,(SIN(BX$12)*COS($E21)+SIN($E21)*COS(BX$12))/SIN(BX$12)*$B21))</f>
        <v>34.0840515643758</v>
      </c>
      <c r="BY111" s="0" t="n">
        <f aca="false">IF($B21=0,0,IF(SIN(BY$12)=0,999999999,(SIN(BY$12)*COS($E21)+SIN($E21)*COS(BY$12))/SIN(BY$12)*$B21))</f>
        <v>33.9837928037694</v>
      </c>
      <c r="BZ111" s="0" t="n">
        <f aca="false">IF($B21=0,0,IF(SIN(BZ$12)=0,999999999,(SIN(BZ$12)*COS($E21)+SIN($E21)*COS(BZ$12))/SIN(BZ$12)*$B21))</f>
        <v>33.8847320057023</v>
      </c>
      <c r="CA111" s="0" t="n">
        <f aca="false">IF($B21=0,0,IF(SIN(CA$12)=0,999999999,(SIN(CA$12)*COS($E21)+SIN($E21)*COS(CA$12))/SIN(CA$12)*$B21))</f>
        <v>33.7867885163471</v>
      </c>
      <c r="CB111" s="0" t="n">
        <f aca="false">IF($B21=0,0,IF(SIN(CB$12)=0,999999999,(SIN(CB$12)*COS($E21)+SIN($E21)*COS(CB$12))/SIN(CB$12)*$B21))</f>
        <v>33.6898848384271</v>
      </c>
      <c r="CC111" s="0" t="n">
        <f aca="false">IF($B21=0,0,IF(SIN(CC$12)=0,999999999,(SIN(CC$12)*COS($E21)+SIN($E21)*COS(CC$12))/SIN(CC$12)*$B21))</f>
        <v>33.5939463661934</v>
      </c>
      <c r="CD111" s="0" t="n">
        <f aca="false">IF($B21=0,0,IF(SIN(CD$12)=0,999999999,(SIN(CD$12)*COS($E21)+SIN($E21)*COS(CD$12))/SIN(CD$12)*$B21))</f>
        <v>33.4989011381999</v>
      </c>
      <c r="CE111" s="0" t="n">
        <f aca="false">IF($B21=0,0,IF(SIN(CE$12)=0,999999999,(SIN(CE$12)*COS($E21)+SIN($E21)*COS(CE$12))/SIN(CE$12)*$B21))</f>
        <v>33.4046796060506</v>
      </c>
      <c r="CF111" s="0" t="n">
        <f aca="false">IF($B21=0,0,IF(SIN(CF$12)=0,999999999,(SIN(CF$12)*COS($E21)+SIN($E21)*COS(CF$12))/SIN(CF$12)*$B21))</f>
        <v>33.3112144174645</v>
      </c>
      <c r="CG111" s="0" t="n">
        <f aca="false">IF($B21=0,0,IF(SIN(CG$12)=0,999999999,(SIN(CG$12)*COS($E21)+SIN($E21)*COS(CG$12))/SIN(CG$12)*$B21))</f>
        <v>33.2184402121517</v>
      </c>
      <c r="CH111" s="0" t="n">
        <f aca="false">IF($B21=0,0,IF(SIN(CH$12)=0,999999999,(SIN(CH$12)*COS($E21)+SIN($E21)*COS(CH$12))/SIN(CH$12)*$B21))</f>
        <v>33.1262934291281</v>
      </c>
      <c r="CI111" s="0" t="n">
        <f aca="false">IF($B21=0,0,IF(SIN(CI$12)=0,999999999,(SIN(CI$12)*COS($E21)+SIN($E21)*COS(CI$12))/SIN(CI$12)*$B21))</f>
        <v>33.034712124211</v>
      </c>
      <c r="CJ111" s="0" t="n">
        <f aca="false">IF($B21=0,0,IF(SIN(CJ$12)=0,999999999,(SIN(CJ$12)*COS($E21)+SIN($E21)*COS(CJ$12))/SIN(CJ$12)*$B21))</f>
        <v>32.9436357965374</v>
      </c>
      <c r="CK111" s="0" t="n">
        <f aca="false">IF($B21=0,0,IF(SIN(CK$12)=0,999999999,(SIN(CK$12)*COS($E21)+SIN($E21)*COS(CK$12))/SIN(CK$12)*$B21))</f>
        <v>32.8530052230384</v>
      </c>
      <c r="CL111" s="0" t="n">
        <f aca="false">IF($B21=0,0,IF(SIN(CL$12)=0,999999999,(SIN(CL$12)*COS($E21)+SIN($E21)*COS(CL$12))/SIN(CL$12)*$B21))</f>
        <v>32.7627622998753</v>
      </c>
      <c r="CM111" s="0" t="n">
        <f aca="false">IF($B21=0,0,IF(SIN(CM$12)=0,999999999,(SIN(CM$12)*COS($E21)+SIN($E21)*COS(CM$12))/SIN(CM$12)*$B21))</f>
        <v>32.6728498899117</v>
      </c>
      <c r="CN111" s="0" t="n">
        <f aca="false">IF($B21=0,0,IF(SIN(CN$12)=0,999999999,(SIN(CN$12)*COS($E21)+SIN($E21)*COS(CN$12))/SIN(CN$12)*$B21))</f>
        <v>32.5832116753521</v>
      </c>
      <c r="CO111" s="0" t="n">
        <f aca="false">IF($B21=0,0,IF(SIN(CO$12)=0,999999999,(SIN(CO$12)*COS($E21)+SIN($E21)*COS(CO$12))/SIN(CO$12)*$B21))</f>
        <v>32.4937920147243</v>
      </c>
      <c r="CP111" s="0" t="n">
        <f aca="false">IF($B21=0,0,IF(SIN(CP$12)=0,999999999,(SIN(CP$12)*COS($E21)+SIN($E21)*COS(CP$12))/SIN(CP$12)*$B21))</f>
        <v>32.4045358034232</v>
      </c>
      <c r="CQ111" s="0" t="n">
        <f aca="false">IF($B21=0,0,IF(SIN(CQ$12)=0,999999999,(SIN(CQ$12)*COS($E21)+SIN($E21)*COS(CQ$12))/SIN(CQ$12)*$B21))</f>
        <v>32.3153883370668</v>
      </c>
    </row>
    <row r="112" customFormat="false" ht="12.8" hidden="true" customHeight="false" outlineLevel="0" collapsed="false">
      <c r="D112" s="0" t="n">
        <f aca="false">1+D111</f>
        <v>10</v>
      </c>
      <c r="E112" s="90" t="s">
        <v>56</v>
      </c>
      <c r="F112" s="0" t="n">
        <f aca="false">IF($B22=0,0,IF(SIN(F$12)=0,999999999,(SIN(F$12)*COS($E22)+SIN($E22)*COS(F$12))/SIN(F$12)*$B22))</f>
        <v>999999999</v>
      </c>
      <c r="G112" s="0" t="n">
        <f aca="false">IF($B22=0,0,IF(SIN(G$12)=0,999999999,(SIN(G$12)*COS($E22)+SIN($E22)*COS(G$12))/SIN(G$12)*$B22))</f>
        <v>350.252957828459</v>
      </c>
      <c r="H112" s="0" t="n">
        <f aca="false">IF($B22=0,0,IF(SIN(H$12)=0,999999999,(SIN(H$12)*COS($E22)+SIN($E22)*COS(H$12))/SIN(H$12)*$B22))</f>
        <v>190.852578299802</v>
      </c>
      <c r="I112" s="0" t="n">
        <f aca="false">IF($B22=0,0,IF(SIN(I$12)=0,999999999,(SIN(I$12)*COS($E22)+SIN($E22)*COS(I$12))/SIN(I$12)*$B22))</f>
        <v>137.697531377994</v>
      </c>
      <c r="J112" s="0" t="n">
        <f aca="false">IF($B22=0,0,IF(SIN(J$12)=0,999999999,(SIN(J$12)*COS($E22)+SIN($E22)*COS(J$12))/SIN(J$12)*$B22))</f>
        <v>111.103807739187</v>
      </c>
      <c r="K112" s="0" t="n">
        <f aca="false">IF($B22=0,0,IF(SIN(K$12)=0,999999999,(SIN(K$12)*COS($E22)+SIN($E22)*COS(K$12))/SIN(K$12)*$B22))</f>
        <v>95.1346023509982</v>
      </c>
      <c r="L112" s="0" t="n">
        <f aca="false">IF($B22=0,0,IF(SIN(L$12)=0,999999999,(SIN(L$12)*COS($E22)+SIN($E22)*COS(L$12))/SIN(L$12)*$B22))</f>
        <v>84.4776442215806</v>
      </c>
      <c r="M112" s="0" t="n">
        <f aca="false">IF($B22=0,0,IF(SIN(M$12)=0,999999999,(SIN(M$12)*COS($E22)+SIN($E22)*COS(M$12))/SIN(M$12)*$B22))</f>
        <v>76.8562435046481</v>
      </c>
      <c r="N112" s="0" t="n">
        <f aca="false">IF($B22=0,0,IF(SIN(N$12)=0,999999999,(SIN(N$12)*COS($E22)+SIN($E22)*COS(N$12))/SIN(N$12)*$B22))</f>
        <v>71.132053273976</v>
      </c>
      <c r="O112" s="0" t="n">
        <f aca="false">IF($B22=0,0,IF(SIN(O$12)=0,999999999,(SIN(O$12)*COS($E22)+SIN($E22)*COS(O$12))/SIN(O$12)*$B22))</f>
        <v>66.6726567799952</v>
      </c>
      <c r="P112" s="0" t="n">
        <f aca="false">IF($B22=0,0,IF(SIN(P$12)=0,999999999,(SIN(P$12)*COS($E22)+SIN($E22)*COS(P$12))/SIN(P$12)*$B22))</f>
        <v>63.0986023509982</v>
      </c>
      <c r="Q112" s="0" t="n">
        <f aca="false">IF($B22=0,0,IF(SIN(Q$12)=0,999999999,(SIN(Q$12)*COS($E22)+SIN($E22)*COS(Q$12))/SIN(Q$12)*$B22))</f>
        <v>60.1684192560059</v>
      </c>
      <c r="R112" s="0" t="n">
        <f aca="false">IF($B22=0,0,IF(SIN(R$12)=0,999999999,(SIN(R$12)*COS($E22)+SIN($E22)*COS(R$12))/SIN(R$12)*$B22))</f>
        <v>57.7211256349759</v>
      </c>
      <c r="S112" s="0" t="n">
        <f aca="false">IF($B22=0,0,IF(SIN(S$12)=0,999999999,(SIN(S$12)*COS($E22)+SIN($E22)*COS(S$12))/SIN(S$12)*$B22))</f>
        <v>55.6452712293045</v>
      </c>
      <c r="T112" s="0" t="n">
        <f aca="false">IF($B22=0,0,IF(SIN(T$12)=0,999999999,(SIN(T$12)*COS($E22)+SIN($E22)*COS(T$12))/SIN(T$12)*$B22))</f>
        <v>53.8612475124564</v>
      </c>
      <c r="U112" s="0" t="n">
        <f aca="false">IF($B22=0,0,IF(SIN(U$12)=0,999999999,(SIN(U$12)*COS($E22)+SIN($E22)*COS(U$12))/SIN(U$12)*$B22))</f>
        <v>52.3106737673115</v>
      </c>
      <c r="V112" s="0" t="n">
        <f aca="false">IF($B22=0,0,IF(SIN(V$12)=0,999999999,(SIN(V$12)*COS($E22)+SIN($E22)*COS(V$12))/SIN(V$12)*$B22))</f>
        <v>50.9497633835188</v>
      </c>
      <c r="W112" s="0" t="n">
        <f aca="false">IF($B22=0,0,IF(SIN(W$12)=0,999999999,(SIN(W$12)*COS($E22)+SIN($E22)*COS(W$12))/SIN(W$12)*$B22))</f>
        <v>49.7450314607174</v>
      </c>
      <c r="X112" s="0" t="n">
        <f aca="false">IF($B22=0,0,IF(SIN(X$12)=0,999999999,(SIN(X$12)*COS($E22)+SIN($E22)*COS(X$12))/SIN(X$12)*$B22))</f>
        <v>48.6704332097669</v>
      </c>
      <c r="Y112" s="0" t="n">
        <f aca="false">IF($B22=0,0,IF(SIN(Y$12)=0,999999999,(SIN(Y$12)*COS($E22)+SIN($E22)*COS(Y$12))/SIN(Y$12)*$B22))</f>
        <v>47.7054060158562</v>
      </c>
      <c r="Z112" s="0" t="n">
        <f aca="false">IF($B22=0,0,IF(SIN(Z$12)=0,999999999,(SIN(Z$12)*COS($E22)+SIN($E22)*COS(Z$12))/SIN(Z$12)*$B22))</f>
        <v>46.8334988818123</v>
      </c>
      <c r="AA112" s="0" t="n">
        <f aca="false">IF($B22=0,0,IF(SIN(AA$12)=0,999999999,(SIN(AA$12)*COS($E22)+SIN($E22)*COS(AA$12))/SIN(AA$12)*$B22))</f>
        <v>46.041393458186</v>
      </c>
      <c r="AB112" s="0" t="n">
        <f aca="false">IF($B22=0,0,IF(SIN(AB$12)=0,999999999,(SIN(AB$12)*COS($E22)+SIN($E22)*COS(AB$12))/SIN(AB$12)*$B22))</f>
        <v>45.3181920642987</v>
      </c>
      <c r="AC112" s="0" t="n">
        <f aca="false">IF($B22=0,0,IF(SIN(AC$12)=0,999999999,(SIN(AC$12)*COS($E22)+SIN($E22)*COS(AC$12))/SIN(AC$12)*$B22))</f>
        <v>44.6548914421094</v>
      </c>
      <c r="AD112" s="0" t="n">
        <f aca="false">IF($B22=0,0,IF(SIN(AD$12)=0,999999999,(SIN(AD$12)*COS($E22)+SIN($E22)*COS(AD$12))/SIN(AD$12)*$B22))</f>
        <v>44.0439880708026</v>
      </c>
      <c r="AE112" s="0" t="n">
        <f aca="false">IF($B22=0,0,IF(SIN(AE$12)=0,999999999,(SIN(AE$12)*COS($E22)+SIN($E22)*COS(AE$12))/SIN(AE$12)*$B22))</f>
        <v>43.4791782050731</v>
      </c>
      <c r="AF112" s="0" t="n">
        <f aca="false">IF($B22=0,0,IF(SIN(AF$12)=0,999999999,(SIN(AF$12)*COS($E22)+SIN($E22)*COS(AF$12))/SIN(AF$12)*$B22))</f>
        <v>42.9551271345463</v>
      </c>
      <c r="AG112" s="0" t="n">
        <f aca="false">IF($B22=0,0,IF(SIN(AG$12)=0,999999999,(SIN(AG$12)*COS($E22)+SIN($E22)*COS(AG$12))/SIN(AG$12)*$B22))</f>
        <v>42.4672897180883</v>
      </c>
      <c r="AH112" s="0" t="n">
        <f aca="false">IF($B22=0,0,IF(SIN(AH$12)=0,999999999,(SIN(AH$12)*COS($E22)+SIN($E22)*COS(AH$12))/SIN(AH$12)*$B22))</f>
        <v>42.0117693742569</v>
      </c>
      <c r="AI112" s="0" t="n">
        <f aca="false">IF($B22=0,0,IF(SIN(AI$12)=0,999999999,(SIN(AI$12)*COS($E22)+SIN($E22)*COS(AI$12))/SIN(AI$12)*$B22))</f>
        <v>41.5852062453476</v>
      </c>
      <c r="AJ112" s="0" t="n">
        <f aca="false">IF($B22=0,0,IF(SIN(AJ$12)=0,999999999,(SIN(AJ$12)*COS($E22)+SIN($E22)*COS(AJ$12))/SIN(AJ$12)*$B22))</f>
        <v>41.184687727836</v>
      </c>
      <c r="AK112" s="0" t="n">
        <f aca="false">IF($B22=0,0,IF(SIN(AK$12)=0,999999999,(SIN(AK$12)*COS($E22)+SIN($E22)*COS(AK$12))/SIN(AK$12)*$B22))</f>
        <v>40.8076763187078</v>
      </c>
      <c r="AL112" s="0" t="n">
        <f aca="false">IF($B22=0,0,IF(SIN(AL$12)=0,999999999,(SIN(AL$12)*COS($E22)+SIN($E22)*COS(AL$12))/SIN(AL$12)*$B22))</f>
        <v>40.4519509897998</v>
      </c>
      <c r="AM112" s="0" t="n">
        <f aca="false">IF($B22=0,0,IF(SIN(AM$12)=0,999999999,(SIN(AM$12)*COS($E22)+SIN($E22)*COS(AM$12))/SIN(AM$12)*$B22))</f>
        <v>40.1155592205384</v>
      </c>
      <c r="AN112" s="0" t="n">
        <f aca="false">IF($B22=0,0,IF(SIN(AN$12)=0,999999999,(SIN(AN$12)*COS($E22)+SIN($E22)*COS(AN$12))/SIN(AN$12)*$B22))</f>
        <v>39.7967774946712</v>
      </c>
      <c r="AO112" s="0" t="n">
        <f aca="false">IF($B22=0,0,IF(SIN(AO$12)=0,999999999,(SIN(AO$12)*COS($E22)+SIN($E22)*COS(AO$12))/SIN(AO$12)*$B22))</f>
        <v>39.4940785681579</v>
      </c>
      <c r="AP112" s="0" t="n">
        <f aca="false">IF($B22=0,0,IF(SIN(AP$12)=0,999999999,(SIN(AP$12)*COS($E22)+SIN($E22)*COS(AP$12))/SIN(AP$12)*$B22))</f>
        <v>39.2061041915735</v>
      </c>
      <c r="AQ112" s="0" t="n">
        <f aca="false">IF($B22=0,0,IF(SIN(AQ$12)=0,999999999,(SIN(AQ$12)*COS($E22)+SIN($E22)*COS(AQ$12))/SIN(AQ$12)*$B22))</f>
        <v>38.9316422550526</v>
      </c>
      <c r="AR112" s="0" t="n">
        <f aca="false">IF($B22=0,0,IF(SIN(AR$12)=0,999999999,(SIN(AR$12)*COS($E22)+SIN($E22)*COS(AR$12))/SIN(AR$12)*$B22))</f>
        <v>38.669607541061</v>
      </c>
      <c r="AS112" s="0" t="n">
        <f aca="false">IF($B22=0,0,IF(SIN(AS$12)=0,999999999,(SIN(AS$12)*COS($E22)+SIN($E22)*COS(AS$12))/SIN(AS$12)*$B22))</f>
        <v>38.4190254373976</v>
      </c>
      <c r="AT112" s="0" t="n">
        <f aca="false">IF($B22=0,0,IF(SIN(AT$12)=0,999999999,(SIN(AT$12)*COS($E22)+SIN($E22)*COS(AT$12))/SIN(AT$12)*$B22))</f>
        <v>38.1790180923481</v>
      </c>
      <c r="AU112" s="0" t="n">
        <f aca="false">IF($B22=0,0,IF(SIN(AU$12)=0,999999999,(SIN(AU$12)*COS($E22)+SIN($E22)*COS(AU$12))/SIN(AU$12)*$B22))</f>
        <v>37.9487925949964</v>
      </c>
      <c r="AV112" s="0" t="n">
        <f aca="false">IF($B22=0,0,IF(SIN(AV$12)=0,999999999,(SIN(AV$12)*COS($E22)+SIN($E22)*COS(AV$12))/SIN(AV$12)*$B22))</f>
        <v>37.7276308431273</v>
      </c>
      <c r="AW112" s="0" t="n">
        <f aca="false">IF($B22=0,0,IF(SIN(AW$12)=0,999999999,(SIN(AW$12)*COS($E22)+SIN($E22)*COS(AW$12))/SIN(AW$12)*$B22))</f>
        <v>37.5148808239516</v>
      </c>
      <c r="AX112" s="0" t="n">
        <f aca="false">IF($B22=0,0,IF(SIN(AX$12)=0,999999999,(SIN(AX$12)*COS($E22)+SIN($E22)*COS(AX$12))/SIN(AX$12)*$B22))</f>
        <v>37.3099490828429</v>
      </c>
      <c r="AY112" s="0" t="n">
        <f aca="false">IF($B22=0,0,IF(SIN(AY$12)=0,999999999,(SIN(AY$12)*COS($E22)+SIN($E22)*COS(AY$12))/SIN(AY$12)*$B22))</f>
        <v>37.1122941952369</v>
      </c>
      <c r="AZ112" s="0" t="n">
        <f aca="false">IF($B22=0,0,IF(SIN(AZ$12)=0,999999999,(SIN(AZ$12)*COS($E22)+SIN($E22)*COS(AZ$12))/SIN(AZ$12)*$B22))</f>
        <v>36.92142108899</v>
      </c>
      <c r="BA112" s="0" t="n">
        <f aca="false">IF($B22=0,0,IF(SIN(BA$12)=0,999999999,(SIN(BA$12)*COS($E22)+SIN($E22)*COS(BA$12))/SIN(BA$12)*$B22))</f>
        <v>36.7368760904831</v>
      </c>
      <c r="BB112" s="0" t="n">
        <f aca="false">IF($B22=0,0,IF(SIN(BB$12)=0,999999999,(SIN(BB$12)*COS($E22)+SIN($E22)*COS(BB$12))/SIN(BB$12)*$B22))</f>
        <v>36.5582425888716</v>
      </c>
      <c r="BC112" s="0" t="n">
        <f aca="false">IF($B22=0,0,IF(SIN(BC$12)=0,999999999,(SIN(BC$12)*COS($E22)+SIN($E22)*COS(BC$12))/SIN(BC$12)*$B22))</f>
        <v>36.3851372301214</v>
      </c>
      <c r="BD112" s="0" t="n">
        <f aca="false">IF($B22=0,0,IF(SIN(BD$12)=0,999999999,(SIN(BD$12)*COS($E22)+SIN($E22)*COS(BD$12))/SIN(BD$12)*$B22))</f>
        <v>36.2172065666028</v>
      </c>
      <c r="BE112" s="0" t="n">
        <f aca="false">IF($B22=0,0,IF(SIN(BE$12)=0,999999999,(SIN(BE$12)*COS($E22)+SIN($E22)*COS(BE$12))/SIN(BE$12)*$B22))</f>
        <v>36.054124099658</v>
      </c>
      <c r="BF112" s="0" t="n">
        <f aca="false">IF($B22=0,0,IF(SIN(BF$12)=0,999999999,(SIN(BF$12)*COS($E22)+SIN($E22)*COS(BF$12))/SIN(BF$12)*$B22))</f>
        <v>35.8955876621774</v>
      </c>
      <c r="BG112" s="0" t="n">
        <f aca="false">IF($B22=0,0,IF(SIN(BG$12)=0,999999999,(SIN(BG$12)*COS($E22)+SIN($E22)*COS(BG$12))/SIN(BG$12)*$B22))</f>
        <v>35.7413170962161</v>
      </c>
      <c r="BH112" s="0" t="n">
        <f aca="false">IF($B22=0,0,IF(SIN(BH$12)=0,999999999,(SIN(BH$12)*COS($E22)+SIN($E22)*COS(BH$12))/SIN(BH$12)*$B22))</f>
        <v>35.5910521873356</v>
      </c>
      <c r="BI112" s="0" t="n">
        <f aca="false">IF($B22=0,0,IF(SIN(BI$12)=0,999999999,(SIN(BI$12)*COS($E22)+SIN($E22)*COS(BI$12))/SIN(BI$12)*$B22))</f>
        <v>35.4445508229275</v>
      </c>
      <c r="BJ112" s="0" t="n">
        <f aca="false">IF($B22=0,0,IF(SIN(BJ$12)=0,999999999,(SIN(BJ$12)*COS($E22)+SIN($E22)*COS(BJ$12))/SIN(BJ$12)*$B22))</f>
        <v>35.3015873464472</v>
      </c>
      <c r="BK112" s="0" t="n">
        <f aca="false">IF($B22=0,0,IF(SIN(BK$12)=0,999999999,(SIN(BK$12)*COS($E22)+SIN($E22)*COS(BK$12))/SIN(BK$12)*$B22))</f>
        <v>35.1619510834216</v>
      </c>
      <c r="BL112" s="0" t="n">
        <f aca="false">IF($B22=0,0,IF(SIN(BL$12)=0,999999999,(SIN(BL$12)*COS($E22)+SIN($E22)*COS(BL$12))/SIN(BL$12)*$B22))</f>
        <v>35.0254450184187</v>
      </c>
      <c r="BM112" s="0" t="n">
        <f aca="false">IF($B22=0,0,IF(SIN(BM$12)=0,999999999,(SIN(BM$12)*COS($E22)+SIN($E22)*COS(BM$12))/SIN(BM$12)*$B22))</f>
        <v>34.8918846049847</v>
      </c>
      <c r="BN112" s="0" t="n">
        <f aca="false">IF($B22=0,0,IF(SIN(BN$12)=0,999999999,(SIN(BN$12)*COS($E22)+SIN($E22)*COS(BN$12))/SIN(BN$12)*$B22))</f>
        <v>34.7610966929447</v>
      </c>
      <c r="BO112" s="0" t="n">
        <f aca="false">IF($B22=0,0,IF(SIN(BO$12)=0,999999999,(SIN(BO$12)*COS($E22)+SIN($E22)*COS(BO$12))/SIN(BO$12)*$B22))</f>
        <v>34.6329185595083</v>
      </c>
      <c r="BP112" s="0" t="n">
        <f aca="false">IF($B22=0,0,IF(SIN(BP$12)=0,999999999,(SIN(BP$12)*COS($E22)+SIN($E22)*COS(BP$12))/SIN(BP$12)*$B22))</f>
        <v>34.5071970323607</v>
      </c>
      <c r="BQ112" s="0" t="n">
        <f aca="false">IF($B22=0,0,IF(SIN(BQ$12)=0,999999999,(SIN(BQ$12)*COS($E22)+SIN($E22)*COS(BQ$12))/SIN(BQ$12)*$B22))</f>
        <v>34.3837876944154</v>
      </c>
      <c r="BR112" s="0" t="n">
        <f aca="false">IF($B22=0,0,IF(SIN(BR$12)=0,999999999,(SIN(BR$12)*COS($E22)+SIN($E22)*COS(BR$12))/SIN(BR$12)*$B22))</f>
        <v>34.2625541611896</v>
      </c>
      <c r="BS112" s="0" t="n">
        <f aca="false">IF($B22=0,0,IF(SIN(BS$12)=0,999999999,(SIN(BS$12)*COS($E22)+SIN($E22)*COS(BS$12))/SIN(BS$12)*$B22))</f>
        <v>34.1433674228656</v>
      </c>
      <c r="BT112" s="0" t="n">
        <f aca="false">IF($B22=0,0,IF(SIN(BT$12)=0,999999999,(SIN(BT$12)*COS($E22)+SIN($E22)*COS(BT$12))/SIN(BT$12)*$B22))</f>
        <v>34.0261052440575</v>
      </c>
      <c r="BU112" s="0" t="n">
        <f aca="false">IF($B22=0,0,IF(SIN(BU$12)=0,999999999,(SIN(BU$12)*COS($E22)+SIN($E22)*COS(BU$12))/SIN(BU$12)*$B22))</f>
        <v>33.9106516151276</v>
      </c>
      <c r="BV112" s="0" t="n">
        <f aca="false">IF($B22=0,0,IF(SIN(BV$12)=0,999999999,(SIN(BV$12)*COS($E22)+SIN($E22)*COS(BV$12))/SIN(BV$12)*$B22))</f>
        <v>33.7968962496111</v>
      </c>
      <c r="BW112" s="0" t="n">
        <f aca="false">IF($B22=0,0,IF(SIN(BW$12)=0,999999999,(SIN(BW$12)*COS($E22)+SIN($E22)*COS(BW$12))/SIN(BW$12)*$B22))</f>
        <v>33.6847341229295</v>
      </c>
      <c r="BX112" s="0" t="n">
        <f aca="false">IF($B22=0,0,IF(SIN(BX$12)=0,999999999,(SIN(BX$12)*COS($E22)+SIN($E22)*COS(BX$12))/SIN(BX$12)*$B22))</f>
        <v>33.5740650481143</v>
      </c>
      <c r="BY112" s="0" t="n">
        <f aca="false">IF($B22=0,0,IF(SIN(BY$12)=0,999999999,(SIN(BY$12)*COS($E22)+SIN($E22)*COS(BY$12))/SIN(BY$12)*$B22))</f>
        <v>33.4647932847325</v>
      </c>
      <c r="BZ112" s="0" t="n">
        <f aca="false">IF($B22=0,0,IF(SIN(BZ$12)=0,999999999,(SIN(BZ$12)*COS($E22)+SIN($E22)*COS(BZ$12))/SIN(BZ$12)*$B22))</f>
        <v>33.3568271776181</v>
      </c>
      <c r="CA112" s="0" t="n">
        <f aca="false">IF($B22=0,0,IF(SIN(CA$12)=0,999999999,(SIN(CA$12)*COS($E22)+SIN($E22)*COS(CA$12))/SIN(CA$12)*$B22))</f>
        <v>33.2500788223733</v>
      </c>
      <c r="CB112" s="0" t="n">
        <f aca="false">IF($B22=0,0,IF(SIN(CB$12)=0,999999999,(SIN(CB$12)*COS($E22)+SIN($E22)*COS(CB$12))/SIN(CB$12)*$B22))</f>
        <v>33.1444637549174</v>
      </c>
      <c r="CC112" s="0" t="n">
        <f aca="false">IF($B22=0,0,IF(SIN(CC$12)=0,999999999,(SIN(CC$12)*COS($E22)+SIN($E22)*COS(CC$12))/SIN(CC$12)*$B22))</f>
        <v>33.0399006626378</v>
      </c>
      <c r="CD112" s="0" t="n">
        <f aca="false">IF($B22=0,0,IF(SIN(CD$12)=0,999999999,(SIN(CD$12)*COS($E22)+SIN($E22)*COS(CD$12))/SIN(CD$12)*$B22))</f>
        <v>32.9363111149409</v>
      </c>
      <c r="CE112" s="0" t="n">
        <f aca="false">IF($B22=0,0,IF(SIN(CE$12)=0,999999999,(SIN(CE$12)*COS($E22)+SIN($E22)*COS(CE$12))/SIN(CE$12)*$B22))</f>
        <v>32.8336193112101</v>
      </c>
      <c r="CF112" s="0" t="n">
        <f aca="false">IF($B22=0,0,IF(SIN(CF$12)=0,999999999,(SIN(CF$12)*COS($E22)+SIN($E22)*COS(CF$12))/SIN(CF$12)*$B22))</f>
        <v>32.7317518443689</v>
      </c>
      <c r="CG112" s="0" t="n">
        <f aca="false">IF($B22=0,0,IF(SIN(CG$12)=0,999999999,(SIN(CG$12)*COS($E22)+SIN($E22)*COS(CG$12))/SIN(CG$12)*$B22))</f>
        <v>32.6306374784067</v>
      </c>
      <c r="CH112" s="0" t="n">
        <f aca="false">IF($B22=0,0,IF(SIN(CH$12)=0,999999999,(SIN(CH$12)*COS($E22)+SIN($E22)*COS(CH$12))/SIN(CH$12)*$B22))</f>
        <v>32.5302069383717</v>
      </c>
      <c r="CI112" s="0" t="n">
        <f aca="false">IF($B22=0,0,IF(SIN(CI$12)=0,999999999,(SIN(CI$12)*COS($E22)+SIN($E22)*COS(CI$12))/SIN(CI$12)*$B22))</f>
        <v>32.4303927114596</v>
      </c>
      <c r="CJ112" s="0" t="n">
        <f aca="false">IF($B22=0,0,IF(SIN(CJ$12)=0,999999999,(SIN(CJ$12)*COS($E22)+SIN($E22)*COS(CJ$12))/SIN(CJ$12)*$B22))</f>
        <v>32.3311288579366</v>
      </c>
      <c r="CK112" s="0" t="n">
        <f aca="false">IF($B22=0,0,IF(SIN(CK$12)=0,999999999,(SIN(CK$12)*COS($E22)+SIN($E22)*COS(CK$12))/SIN(CK$12)*$B22))</f>
        <v>32.2323508307335</v>
      </c>
      <c r="CL112" s="0" t="n">
        <f aca="false">IF($B22=0,0,IF(SIN(CL$12)=0,999999999,(SIN(CL$12)*COS($E22)+SIN($E22)*COS(CL$12))/SIN(CL$12)*$B22))</f>
        <v>32.1339953026269</v>
      </c>
      <c r="CM112" s="0" t="n">
        <f aca="false">IF($B22=0,0,IF(SIN(CM$12)=0,999999999,(SIN(CM$12)*COS($E22)+SIN($E22)*COS(CM$12))/SIN(CM$12)*$B22))</f>
        <v>32.036</v>
      </c>
      <c r="CN112" s="0" t="n">
        <f aca="false">IF($B22=0,0,IF(SIN(CN$12)=0,999999999,(SIN(CN$12)*COS($E22)+SIN($E22)*COS(CN$12))/SIN(CN$12)*$B22))</f>
        <v>31.9383035422334</v>
      </c>
      <c r="CO112" s="0" t="n">
        <f aca="false">IF($B22=0,0,IF(SIN(CO$12)=0,999999999,(SIN(CO$12)*COS($E22)+SIN($E22)*COS(CO$12))/SIN(CO$12)*$B22))</f>
        <v>31.8408452858306</v>
      </c>
      <c r="CP112" s="0" t="n">
        <f aca="false">IF($B22=0,0,IF(SIN(CP$12)=0,999999999,(SIN(CP$12)*COS($E22)+SIN($E22)*COS(CP$12))/SIN(CP$12)*$B22))</f>
        <v>31.7435651724256</v>
      </c>
      <c r="CQ112" s="0" t="n">
        <f aca="false">IF($B22=0,0,IF(SIN(CQ$12)=0,999999999,(SIN(CQ$12)*COS($E22)+SIN($E22)*COS(CQ$12))/SIN(CQ$12)*$B22))</f>
        <v>31.6464035798538</v>
      </c>
    </row>
    <row r="113" customFormat="false" ht="12.8" hidden="true" customHeight="false" outlineLevel="0" collapsed="false">
      <c r="D113" s="0" t="n">
        <f aca="false">1+D112</f>
        <v>11</v>
      </c>
      <c r="E113" s="90" t="s">
        <v>56</v>
      </c>
      <c r="F113" s="0" t="n">
        <f aca="false">IF($B23=0,0,IF(SIN(F$12)=0,999999999,(SIN(F$12)*COS($E23)+SIN($E23)*COS(F$12))/SIN(F$12)*$B23))</f>
        <v>999999999</v>
      </c>
      <c r="G113" s="0" t="n">
        <f aca="false">IF($B23=0,0,IF(SIN(G$12)=0,999999999,(SIN(G$12)*COS($E23)+SIN($E23)*COS(G$12))/SIN(G$12)*$B23))</f>
        <v>374.594485268657</v>
      </c>
      <c r="H113" s="0" t="n">
        <f aca="false">IF($B23=0,0,IF(SIN(H$12)=0,999999999,(SIN(H$12)*COS($E23)+SIN($E23)*COS(H$12))/SIN(H$12)*$B23))</f>
        <v>202.678021780228</v>
      </c>
      <c r="I113" s="0" t="n">
        <f aca="false">IF($B23=0,0,IF(SIN(I$12)=0,999999999,(SIN(I$12)*COS($E23)+SIN($E23)*COS(I$12))/SIN(I$12)*$B23))</f>
        <v>145.349251858975</v>
      </c>
      <c r="J113" s="0" t="n">
        <f aca="false">IF($B23=0,0,IF(SIN(J$12)=0,999999999,(SIN(J$12)*COS($E23)+SIN($E23)*COS(J$12))/SIN(J$12)*$B23))</f>
        <v>116.667394685917</v>
      </c>
      <c r="K113" s="0" t="n">
        <f aca="false">IF($B23=0,0,IF(SIN(K$12)=0,999999999,(SIN(K$12)*COS($E23)+SIN($E23)*COS(K$12))/SIN(K$12)*$B23))</f>
        <v>99.4442906809213</v>
      </c>
      <c r="L113" s="0" t="n">
        <f aca="false">IF($B23=0,0,IF(SIN(L$12)=0,999999999,(SIN(L$12)*COS($E23)+SIN($E23)*COS(L$12))/SIN(L$12)*$B23))</f>
        <v>87.9505504616619</v>
      </c>
      <c r="M113" s="0" t="n">
        <f aca="false">IF($B23=0,0,IF(SIN(M$12)=0,999999999,(SIN(M$12)*COS($E23)+SIN($E23)*COS(M$12))/SIN(M$12)*$B23))</f>
        <v>79.7307189784648</v>
      </c>
      <c r="N113" s="0" t="n">
        <f aca="false">IF($B23=0,0,IF(SIN(N$12)=0,999999999,(SIN(N$12)*COS($E23)+SIN($E23)*COS(N$12))/SIN(N$12)*$B23))</f>
        <v>73.5570665461302</v>
      </c>
      <c r="O113" s="0" t="n">
        <f aca="false">IF($B23=0,0,IF(SIN(O$12)=0,999999999,(SIN(O$12)*COS($E23)+SIN($E23)*COS(O$12))/SIN(O$12)*$B23))</f>
        <v>68.7475191861752</v>
      </c>
      <c r="P113" s="0" t="n">
        <f aca="false">IF($B23=0,0,IF(SIN(P$12)=0,999999999,(SIN(P$12)*COS($E23)+SIN($E23)*COS(P$12))/SIN(P$12)*$B23))</f>
        <v>64.8928307621877</v>
      </c>
      <c r="Q113" s="0" t="n">
        <f aca="false">IF($B23=0,0,IF(SIN(Q$12)=0,999999999,(SIN(Q$12)*COS($E23)+SIN($E23)*COS(Q$12))/SIN(Q$12)*$B23))</f>
        <v>61.7325703126567</v>
      </c>
      <c r="R113" s="0" t="n">
        <f aca="false">IF($B23=0,0,IF(SIN(R$12)=0,999999999,(SIN(R$12)*COS($E23)+SIN($E23)*COS(R$12))/SIN(R$12)*$B23))</f>
        <v>59.0931157160657</v>
      </c>
      <c r="S113" s="0" t="n">
        <f aca="false">IF($B23=0,0,IF(SIN(S$12)=0,999999999,(SIN(S$12)*COS($E23)+SIN($E23)*COS(S$12))/SIN(S$12)*$B23))</f>
        <v>56.8542656631663</v>
      </c>
      <c r="T113" s="0" t="n">
        <f aca="false">IF($B23=0,0,IF(SIN(T$12)=0,999999999,(SIN(T$12)*COS($E23)+SIN($E23)*COS(T$12))/SIN(T$12)*$B23))</f>
        <v>54.9301607828208</v>
      </c>
      <c r="U113" s="0" t="n">
        <f aca="false">IF($B23=0,0,IF(SIN(U$12)=0,999999999,(SIN(U$12)*COS($E23)+SIN($E23)*COS(U$12))/SIN(U$12)*$B23))</f>
        <v>53.2578363163951</v>
      </c>
      <c r="V113" s="0" t="n">
        <f aca="false">IF($B23=0,0,IF(SIN(V$12)=0,999999999,(SIN(V$12)*COS($E23)+SIN($E23)*COS(V$12))/SIN(V$12)*$B23))</f>
        <v>51.7900675381893</v>
      </c>
      <c r="W113" s="0" t="n">
        <f aca="false">IF($B23=0,0,IF(SIN(W$12)=0,999999999,(SIN(W$12)*COS($E23)+SIN($E23)*COS(W$12))/SIN(W$12)*$B23))</f>
        <v>50.490740320575</v>
      </c>
      <c r="X113" s="0" t="n">
        <f aca="false">IF($B23=0,0,IF(SIN(X$12)=0,999999999,(SIN(X$12)*COS($E23)+SIN($E23)*COS(X$12))/SIN(X$12)*$B23))</f>
        <v>49.3317648430979</v>
      </c>
      <c r="Y113" s="0" t="n">
        <f aca="false">IF($B23=0,0,IF(SIN(Y$12)=0,999999999,(SIN(Y$12)*COS($E23)+SIN($E23)*COS(Y$12))/SIN(Y$12)*$B23))</f>
        <v>48.2909639187974</v>
      </c>
      <c r="Z113" s="0" t="n">
        <f aca="false">IF($B23=0,0,IF(SIN(Z$12)=0,999999999,(SIN(Z$12)*COS($E23)+SIN($E23)*COS(Z$12))/SIN(Z$12)*$B23))</f>
        <v>47.3505948216948</v>
      </c>
      <c r="AA113" s="0" t="n">
        <f aca="false">IF($B23=0,0,IF(SIN(AA$12)=0,999999999,(SIN(AA$12)*COS($E23)+SIN($E23)*COS(AA$12))/SIN(AA$12)*$B23))</f>
        <v>46.4962934483699</v>
      </c>
      <c r="AB113" s="0" t="n">
        <f aca="false">IF($B23=0,0,IF(SIN(AB$12)=0,999999999,(SIN(AB$12)*COS($E23)+SIN($E23)*COS(AB$12))/SIN(AB$12)*$B23))</f>
        <v>45.7163064345708</v>
      </c>
      <c r="AC113" s="0" t="n">
        <f aca="false">IF($B23=0,0,IF(SIN(AC$12)=0,999999999,(SIN(AC$12)*COS($E23)+SIN($E23)*COS(AC$12))/SIN(AC$12)*$B23))</f>
        <v>45.0009235883464</v>
      </c>
      <c r="AD113" s="0" t="n">
        <f aca="false">IF($B23=0,0,IF(SIN(AD$12)=0,999999999,(SIN(AD$12)*COS($E23)+SIN($E23)*COS(AD$12))/SIN(AD$12)*$B23))</f>
        <v>44.3420522140199</v>
      </c>
      <c r="AE113" s="0" t="n">
        <f aca="false">IF($B23=0,0,IF(SIN(AE$12)=0,999999999,(SIN(AE$12)*COS($E23)+SIN($E23)*COS(AE$12))/SIN(AE$12)*$B23))</f>
        <v>43.7328935975428</v>
      </c>
      <c r="AF113" s="0" t="n">
        <f aca="false">IF($B23=0,0,IF(SIN(AF$12)=0,999999999,(SIN(AF$12)*COS($E23)+SIN($E23)*COS(AF$12))/SIN(AF$12)*$B23))</f>
        <v>43.1676941482146</v>
      </c>
      <c r="AG113" s="0" t="n">
        <f aca="false">IF($B23=0,0,IF(SIN(AG$12)=0,999999999,(SIN(AG$12)*COS($E23)+SIN($E23)*COS(AG$12))/SIN(AG$12)*$B23))</f>
        <v>42.6415518413846</v>
      </c>
      <c r="AH113" s="0" t="n">
        <f aca="false">IF($B23=0,0,IF(SIN(AH$12)=0,999999999,(SIN(AH$12)*COS($E23)+SIN($E23)*COS(AH$12))/SIN(AH$12)*$B23))</f>
        <v>42.1502641368628</v>
      </c>
      <c r="AI113" s="0" t="n">
        <f aca="false">IF($B23=0,0,IF(SIN(AI$12)=0,999999999,(SIN(AI$12)*COS($E23)+SIN($E23)*COS(AI$12))/SIN(AI$12)*$B23))</f>
        <v>41.6902073616313</v>
      </c>
      <c r="AJ113" s="0" t="n">
        <f aca="false">IF($B23=0,0,IF(SIN(AJ$12)=0,999999999,(SIN(AJ$12)*COS($E23)+SIN($E23)*COS(AJ$12))/SIN(AJ$12)*$B23))</f>
        <v>41.258240215155</v>
      </c>
      <c r="AK113" s="0" t="n">
        <f aca="false">IF($B23=0,0,IF(SIN(AK$12)=0,999999999,(SIN(AK$12)*COS($E23)+SIN($E23)*COS(AK$12))/SIN(AK$12)*$B23))</f>
        <v>40.851625950222</v>
      </c>
      <c r="AL113" s="0" t="n">
        <f aca="false">IF($B23=0,0,IF(SIN(AL$12)=0,999999999,(SIN(AL$12)*COS($E23)+SIN($E23)*COS(AL$12))/SIN(AL$12)*$B23))</f>
        <v>40.4679691440088</v>
      </c>
      <c r="AM113" s="0" t="n">
        <f aca="false">IF($B23=0,0,IF(SIN(AM$12)=0,999999999,(SIN(AM$12)*COS($E23)+SIN($E23)*COS(AM$12))/SIN(AM$12)*$B23))</f>
        <v>40.1051639644412</v>
      </c>
      <c r="AN113" s="0" t="n">
        <f aca="false">IF($B23=0,0,IF(SIN(AN$12)=0,999999999,(SIN(AN$12)*COS($E23)+SIN($E23)*COS(AN$12))/SIN(AN$12)*$B23))</f>
        <v>39.7613515651365</v>
      </c>
      <c r="AO113" s="0" t="n">
        <f aca="false">IF($B23=0,0,IF(SIN(AO$12)=0,999999999,(SIN(AO$12)*COS($E23)+SIN($E23)*COS(AO$12))/SIN(AO$12)*$B23))</f>
        <v>39.4348847831766</v>
      </c>
      <c r="AP113" s="0" t="n">
        <f aca="false">IF($B23=0,0,IF(SIN(AP$12)=0,999999999,(SIN(AP$12)*COS($E23)+SIN($E23)*COS(AP$12))/SIN(AP$12)*$B23))</f>
        <v>39.12429871968</v>
      </c>
      <c r="AQ113" s="0" t="n">
        <f aca="false">IF($B23=0,0,IF(SIN(AQ$12)=0,999999999,(SIN(AQ$12)*COS($E23)+SIN($E23)*COS(AQ$12))/SIN(AQ$12)*$B23))</f>
        <v>38.8282860901719</v>
      </c>
      <c r="AR113" s="0" t="n">
        <f aca="false">IF($B23=0,0,IF(SIN(AR$12)=0,999999999,(SIN(AR$12)*COS($E23)+SIN($E23)*COS(AR$12))/SIN(AR$12)*$B23))</f>
        <v>38.5456764660678</v>
      </c>
      <c r="AS113" s="0" t="n">
        <f aca="false">IF($B23=0,0,IF(SIN(AS$12)=0,999999999,(SIN(AS$12)*COS($E23)+SIN($E23)*COS(AS$12))/SIN(AS$12)*$B23))</f>
        <v>38.2754187088236</v>
      </c>
      <c r="AT113" s="0" t="n">
        <f aca="false">IF($B23=0,0,IF(SIN(AT$12)=0,999999999,(SIN(AT$12)*COS($E23)+SIN($E23)*COS(AT$12))/SIN(AT$12)*$B23))</f>
        <v>38.0165660379945</v>
      </c>
      <c r="AU113" s="0" t="n">
        <f aca="false">IF($B23=0,0,IF(SIN(AU$12)=0,999999999,(SIN(AU$12)*COS($E23)+SIN($E23)*COS(AU$12))/SIN(AU$12)*$B23))</f>
        <v>37.7682632834679</v>
      </c>
      <c r="AV113" s="0" t="n">
        <f aca="false">IF($B23=0,0,IF(SIN(AV$12)=0,999999999,(SIN(AV$12)*COS($E23)+SIN($E23)*COS(AV$12))/SIN(AV$12)*$B23))</f>
        <v>37.5297359577948</v>
      </c>
      <c r="AW113" s="0" t="n">
        <f aca="false">IF($B23=0,0,IF(SIN(AW$12)=0,999999999,(SIN(AW$12)*COS($E23)+SIN($E23)*COS(AW$12))/SIN(AW$12)*$B23))</f>
        <v>37.3002808522804</v>
      </c>
      <c r="AX113" s="0" t="n">
        <f aca="false">IF($B23=0,0,IF(SIN(AX$12)=0,999999999,(SIN(AX$12)*COS($E23)+SIN($E23)*COS(AX$12))/SIN(AX$12)*$B23))</f>
        <v>37.079257914367</v>
      </c>
      <c r="AY113" s="0" t="n">
        <f aca="false">IF($B23=0,0,IF(SIN(AY$12)=0,999999999,(SIN(AY$12)*COS($E23)+SIN($E23)*COS(AY$12))/SIN(AY$12)*$B23))</f>
        <v>36.8660832069484</v>
      </c>
      <c r="AZ113" s="0" t="n">
        <f aca="false">IF($B23=0,0,IF(SIN(AZ$12)=0,999999999,(SIN(AZ$12)*COS($E23)+SIN($E23)*COS(AZ$12))/SIN(AZ$12)*$B23))</f>
        <v>36.6602227849215</v>
      </c>
      <c r="BA113" s="0" t="n">
        <f aca="false">IF($B23=0,0,IF(SIN(BA$12)=0,999999999,(SIN(BA$12)*COS($E23)+SIN($E23)*COS(BA$12))/SIN(BA$12)*$B23))</f>
        <v>36.4611873523109</v>
      </c>
      <c r="BB113" s="0" t="n">
        <f aca="false">IF($B23=0,0,IF(SIN(BB$12)=0,999999999,(SIN(BB$12)*COS($E23)+SIN($E23)*COS(BB$12))/SIN(BB$12)*$B23))</f>
        <v>36.268527586077</v>
      </c>
      <c r="BC113" s="0" t="n">
        <f aca="false">IF($B23=0,0,IF(SIN(BC$12)=0,999999999,(SIN(BC$12)*COS($E23)+SIN($E23)*COS(BC$12))/SIN(BC$12)*$B23))</f>
        <v>36.081830031308</v>
      </c>
      <c r="BD113" s="0" t="n">
        <f aca="false">IF($B23=0,0,IF(SIN(BD$12)=0,999999999,(SIN(BD$12)*COS($E23)+SIN($E23)*COS(BD$12))/SIN(BD$12)*$B23))</f>
        <v>35.9007134877418</v>
      </c>
      <c r="BE113" s="0" t="n">
        <f aca="false">IF($B23=0,0,IF(SIN(BE$12)=0,999999999,(SIN(BE$12)*COS($E23)+SIN($E23)*COS(BE$12))/SIN(BE$12)*$B23))</f>
        <v>35.724825820115</v>
      </c>
      <c r="BF113" s="0" t="n">
        <f aca="false">IF($B23=0,0,IF(SIN(BF$12)=0,999999999,(SIN(BF$12)*COS($E23)+SIN($E23)*COS(BF$12))/SIN(BF$12)*$B23))</f>
        <v>35.5538411352208</v>
      </c>
      <c r="BG113" s="0" t="n">
        <f aca="false">IF($B23=0,0,IF(SIN(BG$12)=0,999999999,(SIN(BG$12)*COS($E23)+SIN($E23)*COS(BG$12))/SIN(BG$12)*$B23))</f>
        <v>35.3874572771719</v>
      </c>
      <c r="BH113" s="0" t="n">
        <f aca="false">IF($B23=0,0,IF(SIN(BH$12)=0,999999999,(SIN(BH$12)*COS($E23)+SIN($E23)*COS(BH$12))/SIN(BH$12)*$B23))</f>
        <v>35.2253935995475</v>
      </c>
      <c r="BI113" s="0" t="n">
        <f aca="false">IF($B23=0,0,IF(SIN(BI$12)=0,999999999,(SIN(BI$12)*COS($E23)+SIN($E23)*COS(BI$12))/SIN(BI$12)*$B23))</f>
        <v>35.0673889791084</v>
      </c>
      <c r="BJ113" s="0" t="n">
        <f aca="false">IF($B23=0,0,IF(SIN(BJ$12)=0,999999999,(SIN(BJ$12)*COS($E23)+SIN($E23)*COS(BJ$12))/SIN(BJ$12)*$B23))</f>
        <v>34.9132000408062</v>
      </c>
      <c r="BK113" s="0" t="n">
        <f aca="false">IF($B23=0,0,IF(SIN(BK$12)=0,999999999,(SIN(BK$12)*COS($E23)+SIN($E23)*COS(BK$12))/SIN(BK$12)*$B23))</f>
        <v>34.7625995680526</v>
      </c>
      <c r="BL113" s="0" t="n">
        <f aca="false">IF($B23=0,0,IF(SIN(BL$12)=0,999999999,(SIN(BL$12)*COS($E23)+SIN($E23)*COS(BL$12))/SIN(BL$12)*$B23))</f>
        <v>34.6153750758062</v>
      </c>
      <c r="BM113" s="0" t="n">
        <f aca="false">IF($B23=0,0,IF(SIN(BM$12)=0,999999999,(SIN(BM$12)*COS($E23)+SIN($E23)*COS(BM$12))/SIN(BM$12)*$B23))</f>
        <v>34.4713275270643</v>
      </c>
      <c r="BN113" s="0" t="n">
        <f aca="false">IF($B23=0,0,IF(SIN(BN$12)=0,999999999,(SIN(BN$12)*COS($E23)+SIN($E23)*COS(BN$12))/SIN(BN$12)*$B23))</f>
        <v>34.3302701759372</v>
      </c>
      <c r="BO113" s="0" t="n">
        <f aca="false">IF($B23=0,0,IF(SIN(BO$12)=0,999999999,(SIN(BO$12)*COS($E23)+SIN($E23)*COS(BO$12))/SIN(BO$12)*$B23))</f>
        <v>34.1920275226757</v>
      </c>
      <c r="BP113" s="0" t="n">
        <f aca="false">IF($B23=0,0,IF(SIN(BP$12)=0,999999999,(SIN(BP$12)*COS($E23)+SIN($E23)*COS(BP$12))/SIN(BP$12)*$B23))</f>
        <v>34.0564343679072</v>
      </c>
      <c r="BQ113" s="0" t="n">
        <f aca="false">IF($B23=0,0,IF(SIN(BQ$12)=0,999999999,(SIN(BQ$12)*COS($E23)+SIN($E23)*COS(BQ$12))/SIN(BQ$12)*$B23))</f>
        <v>33.9233349549463</v>
      </c>
      <c r="BR113" s="0" t="n">
        <f aca="false">IF($B23=0,0,IF(SIN(BR$12)=0,999999999,(SIN(BR$12)*COS($E23)+SIN($E23)*COS(BR$12))/SIN(BR$12)*$B23))</f>
        <v>33.7925821904297</v>
      </c>
      <c r="BS113" s="0" t="n">
        <f aca="false">IF($B23=0,0,IF(SIN(BS$12)=0,999999999,(SIN(BS$12)*COS($E23)+SIN($E23)*COS(BS$12))/SIN(BS$12)*$B23))</f>
        <v>33.6640369347159</v>
      </c>
      <c r="BT113" s="0" t="n">
        <f aca="false">IF($B23=0,0,IF(SIN(BT$12)=0,999999999,(SIN(BT$12)*COS($E23)+SIN($E23)*COS(BT$12))/SIN(BT$12)*$B23))</f>
        <v>33.5375673545226</v>
      </c>
      <c r="BU113" s="0" t="n">
        <f aca="false">IF($B23=0,0,IF(SIN(BU$12)=0,999999999,(SIN(BU$12)*COS($E23)+SIN($E23)*COS(BU$12))/SIN(BU$12)*$B23))</f>
        <v>33.41304833116</v>
      </c>
      <c r="BV113" s="0" t="n">
        <f aca="false">IF($B23=0,0,IF(SIN(BV$12)=0,999999999,(SIN(BV$12)*COS($E23)+SIN($E23)*COS(BV$12))/SIN(BV$12)*$B23))</f>
        <v>33.2903609184935</v>
      </c>
      <c r="BW113" s="0" t="n">
        <f aca="false">IF($B23=0,0,IF(SIN(BW$12)=0,999999999,(SIN(BW$12)*COS($E23)+SIN($E23)*COS(BW$12))/SIN(BW$12)*$B23))</f>
        <v>33.169391845437</v>
      </c>
      <c r="BX113" s="0" t="n">
        <f aca="false">IF($B23=0,0,IF(SIN(BX$12)=0,999999999,(SIN(BX$12)*COS($E23)+SIN($E23)*COS(BX$12))/SIN(BX$12)*$B23))</f>
        <v>33.0500330583624</v>
      </c>
      <c r="BY113" s="0" t="n">
        <f aca="false">IF($B23=0,0,IF(SIN(BY$12)=0,999999999,(SIN(BY$12)*COS($E23)+SIN($E23)*COS(BY$12))/SIN(BY$12)*$B23))</f>
        <v>32.9321812993183</v>
      </c>
      <c r="BZ113" s="0" t="n">
        <f aca="false">IF($B23=0,0,IF(SIN(BZ$12)=0,999999999,(SIN(BZ$12)*COS($E23)+SIN($E23)*COS(BZ$12))/SIN(BZ$12)*$B23))</f>
        <v>32.8157377163946</v>
      </c>
      <c r="CA113" s="0" t="n">
        <f aca="false">IF($B23=0,0,IF(SIN(CA$12)=0,999999999,(SIN(CA$12)*COS($E23)+SIN($E23)*COS(CA$12))/SIN(CA$12)*$B23))</f>
        <v>32.7006075029588</v>
      </c>
      <c r="CB113" s="0" t="n">
        <f aca="false">IF($B23=0,0,IF(SIN(CB$12)=0,999999999,(SIN(CB$12)*COS($E23)+SIN($E23)*COS(CB$12))/SIN(CB$12)*$B23))</f>
        <v>32.5866995628283</v>
      </c>
      <c r="CC113" s="0" t="n">
        <f aca="false">IF($B23=0,0,IF(SIN(CC$12)=0,999999999,(SIN(CC$12)*COS($E23)+SIN($E23)*COS(CC$12))/SIN(CC$12)*$B23))</f>
        <v>32.4739261987418</v>
      </c>
      <c r="CD113" s="0" t="n">
        <f aca="false">IF($B23=0,0,IF(SIN(CD$12)=0,999999999,(SIN(CD$12)*COS($E23)+SIN($E23)*COS(CD$12))/SIN(CD$12)*$B23))</f>
        <v>32.3622028217519</v>
      </c>
      <c r="CE113" s="0" t="n">
        <f aca="false">IF($B23=0,0,IF(SIN(CE$12)=0,999999999,(SIN(CE$12)*COS($E23)+SIN($E23)*COS(CE$12))/SIN(CE$12)*$B23))</f>
        <v>32.2514476793937</v>
      </c>
      <c r="CF113" s="0" t="n">
        <f aca="false">IF($B23=0,0,IF(SIN(CF$12)=0,999999999,(SIN(CF$12)*COS($E23)+SIN($E23)*COS(CF$12))/SIN(CF$12)*$B23))</f>
        <v>32.1415816006826</v>
      </c>
      <c r="CG113" s="0" t="n">
        <f aca="false">IF($B23=0,0,IF(SIN(CG$12)=0,999999999,(SIN(CG$12)*COS($E23)+SIN($E23)*COS(CG$12))/SIN(CG$12)*$B23))</f>
        <v>32.0325277561718</v>
      </c>
      <c r="CH113" s="0" t="n">
        <f aca="false">IF($B23=0,0,IF(SIN(CH$12)=0,999999999,(SIN(CH$12)*COS($E23)+SIN($E23)*COS(CH$12))/SIN(CH$12)*$B23))</f>
        <v>31.9242114314547</v>
      </c>
      <c r="CI113" s="0" t="n">
        <f aca="false">IF($B23=0,0,IF(SIN(CI$12)=0,999999999,(SIN(CI$12)*COS($E23)+SIN($E23)*COS(CI$12))/SIN(CI$12)*$B23))</f>
        <v>31.8165598126361</v>
      </c>
      <c r="CJ113" s="0" t="n">
        <f aca="false">IF($B23=0,0,IF(SIN(CJ$12)=0,999999999,(SIN(CJ$12)*COS($E23)+SIN($E23)*COS(CJ$12))/SIN(CJ$12)*$B23))</f>
        <v>31.7095017824083</v>
      </c>
      <c r="CK113" s="0" t="n">
        <f aca="false">IF($B23=0,0,IF(SIN(CK$12)=0,999999999,(SIN(CK$12)*COS($E23)+SIN($E23)*COS(CK$12))/SIN(CK$12)*$B23))</f>
        <v>31.6029677254798</v>
      </c>
      <c r="CL113" s="0" t="n">
        <f aca="false">IF($B23=0,0,IF(SIN(CL$12)=0,999999999,(SIN(CL$12)*COS($E23)+SIN($E23)*COS(CL$12))/SIN(CL$12)*$B23))</f>
        <v>31.4968893421873</v>
      </c>
      <c r="CM113" s="0" t="n">
        <f aca="false">IF($B23=0,0,IF(SIN(CM$12)=0,999999999,(SIN(CM$12)*COS($E23)+SIN($E23)*COS(CM$12))/SIN(CM$12)*$B23))</f>
        <v>31.3911994692025</v>
      </c>
      <c r="CN113" s="0" t="n">
        <f aca="false">IF($B23=0,0,IF(SIN(CN$12)=0,999999999,(SIN(CN$12)*COS($E23)+SIN($E23)*COS(CN$12))/SIN(CN$12)*$B23))</f>
        <v>31.2858319063131</v>
      </c>
      <c r="CO113" s="0" t="n">
        <f aca="false">IF($B23=0,0,IF(SIN(CO$12)=0,999999999,(SIN(CO$12)*COS($E23)+SIN($E23)*COS(CO$12))/SIN(CO$12)*$B23))</f>
        <v>31.1807212483081</v>
      </c>
      <c r="CP113" s="0" t="n">
        <f aca="false">IF($B23=0,0,IF(SIN(CP$12)=0,999999999,(SIN(CP$12)*COS($E23)+SIN($E23)*COS(CP$12))/SIN(CP$12)*$B23))</f>
        <v>31.0758027210511</v>
      </c>
      <c r="CQ113" s="0" t="n">
        <f aca="false">IF($B23=0,0,IF(SIN(CQ$12)=0,999999999,(SIN(CQ$12)*COS($E23)+SIN($E23)*COS(CQ$12))/SIN(CQ$12)*$B23))</f>
        <v>30.9710120208581</v>
      </c>
    </row>
    <row r="114" customFormat="false" ht="12.8" hidden="true" customHeight="false" outlineLevel="0" collapsed="false">
      <c r="D114" s="0" t="n">
        <f aca="false">1+D113</f>
        <v>12</v>
      </c>
      <c r="E114" s="90" t="s">
        <v>56</v>
      </c>
      <c r="F114" s="0" t="n">
        <f aca="false">IF($B24=0,0,IF(SIN(F$12)=0,999999999,(SIN(F$12)*COS($E24)+SIN($E24)*COS(F$12))/SIN(F$12)*$B24))</f>
        <v>999999999</v>
      </c>
      <c r="G114" s="0" t="n">
        <f aca="false">IF($B24=0,0,IF(SIN(G$12)=0,999999999,(SIN(G$12)*COS($E24)+SIN($E24)*COS(G$12))/SIN(G$12)*$B24))</f>
        <v>397.663780840597</v>
      </c>
      <c r="H114" s="0" t="n">
        <f aca="false">IF($B24=0,0,IF(SIN(H$12)=0,999999999,(SIN(H$12)*COS($E24)+SIN($E24)*COS(H$12))/SIN(H$12)*$B24))</f>
        <v>213.864812626541</v>
      </c>
      <c r="I114" s="0" t="n">
        <f aca="false">IF($B24=0,0,IF(SIN(I$12)=0,999999999,(SIN(I$12)*COS($E24)+SIN($E24)*COS(I$12))/SIN(I$12)*$B24))</f>
        <v>152.573598587483</v>
      </c>
      <c r="J114" s="0" t="n">
        <f aca="false">IF($B24=0,0,IF(SIN(J$12)=0,999999999,(SIN(J$12)*COS($E24)+SIN($E24)*COS(J$12))/SIN(J$12)*$B24))</f>
        <v>121.909311712911</v>
      </c>
      <c r="K114" s="0" t="n">
        <f aca="false">IF($B24=0,0,IF(SIN(K$12)=0,999999999,(SIN(K$12)*COS($E24)+SIN($E24)*COS(K$12))/SIN(K$12)*$B24))</f>
        <v>103.495782948259</v>
      </c>
      <c r="L114" s="0" t="n">
        <f aca="false">IF($B24=0,0,IF(SIN(L$12)=0,999999999,(SIN(L$12)*COS($E24)+SIN($E24)*COS(L$12))/SIN(L$12)*$B24))</f>
        <v>91.2076195556789</v>
      </c>
      <c r="M114" s="0" t="n">
        <f aca="false">IF($B24=0,0,IF(SIN(M$12)=0,999999999,(SIN(M$12)*COS($E24)+SIN($E24)*COS(M$12))/SIN(M$12)*$B24))</f>
        <v>82.4196505918646</v>
      </c>
      <c r="N114" s="0" t="n">
        <f aca="false">IF($B24=0,0,IF(SIN(N$12)=0,999999999,(SIN(N$12)*COS($E24)+SIN($E24)*COS(N$12))/SIN(N$12)*$B24))</f>
        <v>75.819288275479</v>
      </c>
      <c r="O114" s="0" t="n">
        <f aca="false">IF($B24=0,0,IF(SIN(O$12)=0,999999999,(SIN(O$12)*COS($E24)+SIN($E24)*COS(O$12))/SIN(O$12)*$B24))</f>
        <v>70.6773151078198</v>
      </c>
      <c r="P114" s="0" t="n">
        <f aca="false">IF($B24=0,0,IF(SIN(P$12)=0,999999999,(SIN(P$12)*COS($E24)+SIN($E24)*COS(P$12))/SIN(P$12)*$B24))</f>
        <v>66.5561987194336</v>
      </c>
      <c r="Q114" s="0" t="n">
        <f aca="false">IF($B24=0,0,IF(SIN(Q$12)=0,999999999,(SIN(Q$12)*COS($E24)+SIN($E24)*COS(Q$12))/SIN(Q$12)*$B24))</f>
        <v>63.1775077079669</v>
      </c>
      <c r="R114" s="0" t="n">
        <f aca="false">IF($B24=0,0,IF(SIN(R$12)=0,999999999,(SIN(R$12)*COS($E24)+SIN($E24)*COS(R$12))/SIN(R$12)*$B24))</f>
        <v>60.3556195556788</v>
      </c>
      <c r="S114" s="0" t="n">
        <f aca="false">IF($B24=0,0,IF(SIN(S$12)=0,999999999,(SIN(S$12)*COS($E24)+SIN($E24)*COS(S$12))/SIN(S$12)*$B24))</f>
        <v>57.9620248913924</v>
      </c>
      <c r="T114" s="0" t="n">
        <f aca="false">IF($B24=0,0,IF(SIN(T$12)=0,999999999,(SIN(T$12)*COS($E24)+SIN($E24)*COS(T$12))/SIN(T$12)*$B24))</f>
        <v>55.9049299246447</v>
      </c>
      <c r="U114" s="0" t="n">
        <f aca="false">IF($B24=0,0,IF(SIN(U$12)=0,999999999,(SIN(U$12)*COS($E24)+SIN($E24)*COS(U$12))/SIN(U$12)*$B24))</f>
        <v>54.1170179049861</v>
      </c>
      <c r="V114" s="0" t="n">
        <f aca="false">IF($B24=0,0,IF(SIN(V$12)=0,999999999,(SIN(V$12)*COS($E24)+SIN($E24)*COS(V$12))/SIN(V$12)*$B24))</f>
        <v>52.5478000329049</v>
      </c>
      <c r="W114" s="0" t="n">
        <f aca="false">IF($B24=0,0,IF(SIN(W$12)=0,999999999,(SIN(W$12)*COS($E24)+SIN($E24)*COS(W$12))/SIN(W$12)*$B24))</f>
        <v>51.1586660481541</v>
      </c>
      <c r="X114" s="0" t="n">
        <f aca="false">IF($B24=0,0,IF(SIN(X$12)=0,999999999,(SIN(X$12)*COS($E24)+SIN($E24)*COS(X$12))/SIN(X$12)*$B24))</f>
        <v>49.9195846209118</v>
      </c>
      <c r="Y114" s="0" t="n">
        <f aca="false">IF($B24=0,0,IF(SIN(Y$12)=0,999999999,(SIN(Y$12)*COS($E24)+SIN($E24)*COS(Y$12))/SIN(Y$12)*$B24))</f>
        <v>48.8068457236534</v>
      </c>
      <c r="Z114" s="0" t="n">
        <f aca="false">IF($B24=0,0,IF(SIN(Z$12)=0,999999999,(SIN(Z$12)*COS($E24)+SIN($E24)*COS(Z$12))/SIN(Z$12)*$B24))</f>
        <v>47.8014802904617</v>
      </c>
      <c r="AA114" s="0" t="n">
        <f aca="false">IF($B24=0,0,IF(SIN(AA$12)=0,999999999,(SIN(AA$12)*COS($E24)+SIN($E24)*COS(AA$12))/SIN(AA$12)*$B24))</f>
        <v>46.8881314012697</v>
      </c>
      <c r="AB114" s="0" t="n">
        <f aca="false">IF($B24=0,0,IF(SIN(AB$12)=0,999999999,(SIN(AB$12)*COS($E24)+SIN($E24)*COS(AB$12))/SIN(AB$12)*$B24))</f>
        <v>46.0542333239847</v>
      </c>
      <c r="AC114" s="0" t="n">
        <f aca="false">IF($B24=0,0,IF(SIN(AC$12)=0,999999999,(SIN(AC$12)*COS($E24)+SIN($E24)*COS(AC$12))/SIN(AC$12)*$B24))</f>
        <v>45.289404718591</v>
      </c>
      <c r="AD114" s="0" t="n">
        <f aca="false">IF($B24=0,0,IF(SIN(AD$12)=0,999999999,(SIN(AD$12)*COS($E24)+SIN($E24)*COS(AD$12))/SIN(AD$12)*$B24))</f>
        <v>44.5849935392908</v>
      </c>
      <c r="AE114" s="0" t="n">
        <f aca="false">IF($B24=0,0,IF(SIN(AE$12)=0,999999999,(SIN(AE$12)*COS($E24)+SIN($E24)*COS(AE$12))/SIN(AE$12)*$B24))</f>
        <v>43.9337311592064</v>
      </c>
      <c r="AF114" s="0" t="n">
        <f aca="false">IF($B24=0,0,IF(SIN(AF$12)=0,999999999,(SIN(AF$12)*COS($E24)+SIN($E24)*COS(AF$12))/SIN(AF$12)*$B24))</f>
        <v>43.3294663115371</v>
      </c>
      <c r="AG114" s="0" t="n">
        <f aca="false">IF($B24=0,0,IF(SIN(AG$12)=0,999999999,(SIN(AG$12)*COS($E24)+SIN($E24)*COS(AG$12))/SIN(AG$12)*$B24))</f>
        <v>42.7669581539887</v>
      </c>
      <c r="AH114" s="0" t="n">
        <f aca="false">IF($B24=0,0,IF(SIN(AH$12)=0,999999999,(SIN(AH$12)*COS($E24)+SIN($E24)*COS(AH$12))/SIN(AH$12)*$B24))</f>
        <v>42.2417136756236</v>
      </c>
      <c r="AI114" s="0" t="n">
        <f aca="false">IF($B24=0,0,IF(SIN(AI$12)=0,999999999,(SIN(AI$12)*COS($E24)+SIN($E24)*COS(AI$12))/SIN(AI$12)*$B24))</f>
        <v>41.7498587427589</v>
      </c>
      <c r="AJ114" s="0" t="n">
        <f aca="false">IF($B24=0,0,IF(SIN(AJ$12)=0,999999999,(SIN(AJ$12)*COS($E24)+SIN($E24)*COS(AJ$12))/SIN(AJ$12)*$B24))</f>
        <v>41.288034934767</v>
      </c>
      <c r="AK114" s="0" t="n">
        <f aca="false">IF($B24=0,0,IF(SIN(AK$12)=0,999999999,(SIN(AK$12)*COS($E24)+SIN($E24)*COS(AK$12))/SIN(AK$12)*$B24))</f>
        <v>40.8533163462193</v>
      </c>
      <c r="AL114" s="0" t="n">
        <f aca="false">IF($B24=0,0,IF(SIN(AL$12)=0,999999999,(SIN(AL$12)*COS($E24)+SIN($E24)*COS(AL$12))/SIN(AL$12)*$B24))</f>
        <v>40.4431419876999</v>
      </c>
      <c r="AM114" s="0" t="n">
        <f aca="false">IF($B24=0,0,IF(SIN(AM$12)=0,999999999,(SIN(AM$12)*COS($E24)+SIN($E24)*COS(AM$12))/SIN(AM$12)*$B24))</f>
        <v>40.0552604764465</v>
      </c>
      <c r="AN114" s="0" t="n">
        <f aca="false">IF($B24=0,0,IF(SIN(AN$12)=0,999999999,(SIN(AN$12)*COS($E24)+SIN($E24)*COS(AN$12))/SIN(AN$12)*$B24))</f>
        <v>39.6876844865201</v>
      </c>
      <c r="AO114" s="0" t="n">
        <f aca="false">IF($B24=0,0,IF(SIN(AO$12)=0,999999999,(SIN(AO$12)*COS($E24)+SIN($E24)*COS(AO$12))/SIN(AO$12)*$B24))</f>
        <v>39.3386530065628</v>
      </c>
      <c r="AP114" s="0" t="n">
        <f aca="false">IF($B24=0,0,IF(SIN(AP$12)=0,999999999,(SIN(AP$12)*COS($E24)+SIN($E24)*COS(AP$12))/SIN(AP$12)*$B24))</f>
        <v>39.0065998869604</v>
      </c>
      <c r="AQ114" s="0" t="n">
        <f aca="false">IF($B24=0,0,IF(SIN(AQ$12)=0,999999999,(SIN(AQ$12)*COS($E24)+SIN($E24)*COS(AQ$12))/SIN(AQ$12)*$B24))</f>
        <v>38.6901274864822</v>
      </c>
      <c r="AR114" s="0" t="n">
        <f aca="false">IF($B24=0,0,IF(SIN(AR$12)=0,999999999,(SIN(AR$12)*COS($E24)+SIN($E24)*COS(AR$12))/SIN(AR$12)*$B24))</f>
        <v>38.3879844789791</v>
      </c>
      <c r="AS114" s="0" t="n">
        <f aca="false">IF($B24=0,0,IF(SIN(AS$12)=0,999999999,(SIN(AS$12)*COS($E24)+SIN($E24)*COS(AS$12))/SIN(AS$12)*$B24))</f>
        <v>38.0990470734194</v>
      </c>
      <c r="AT114" s="0" t="n">
        <f aca="false">IF($B24=0,0,IF(SIN(AT$12)=0,999999999,(SIN(AT$12)*COS($E24)+SIN($E24)*COS(AT$12))/SIN(AT$12)*$B24))</f>
        <v>37.8223030498836</v>
      </c>
      <c r="AU114" s="0" t="n">
        <f aca="false">IF($B24=0,0,IF(SIN(AU$12)=0,999999999,(SIN(AU$12)*COS($E24)+SIN($E24)*COS(AU$12))/SIN(AU$12)*$B24))</f>
        <v>37.5568381306975</v>
      </c>
      <c r="AV114" s="0" t="n">
        <f aca="false">IF($B24=0,0,IF(SIN(AV$12)=0,999999999,(SIN(AV$12)*COS($E24)+SIN($E24)*COS(AV$12))/SIN(AV$12)*$B24))</f>
        <v>37.3018242974673</v>
      </c>
      <c r="AW114" s="0" t="n">
        <f aca="false">IF($B24=0,0,IF(SIN(AW$12)=0,999999999,(SIN(AW$12)*COS($E24)+SIN($E24)*COS(AW$12))/SIN(AW$12)*$B24))</f>
        <v>37.0565097371906</v>
      </c>
      <c r="AX114" s="0" t="n">
        <f aca="false">IF($B24=0,0,IF(SIN(AX$12)=0,999999999,(SIN(AX$12)*COS($E24)+SIN($E24)*COS(AX$12))/SIN(AX$12)*$B24))</f>
        <v>36.8202101582218</v>
      </c>
      <c r="AY114" s="0" t="n">
        <f aca="false">IF($B24=0,0,IF(SIN(AY$12)=0,999999999,(SIN(AY$12)*COS($E24)+SIN($E24)*COS(AY$12))/SIN(AY$12)*$B24))</f>
        <v>36.5923012629489</v>
      </c>
      <c r="AZ114" s="0" t="n">
        <f aca="false">IF($B24=0,0,IF(SIN(AZ$12)=0,999999999,(SIN(AZ$12)*COS($E24)+SIN($E24)*COS(AZ$12))/SIN(AZ$12)*$B24))</f>
        <v>36.3722122011052</v>
      </c>
      <c r="BA114" s="0" t="n">
        <f aca="false">IF($B24=0,0,IF(SIN(BA$12)=0,999999999,(SIN(BA$12)*COS($E24)+SIN($E24)*COS(BA$12))/SIN(BA$12)*$B24))</f>
        <v>36.1594198576056</v>
      </c>
      <c r="BB114" s="0" t="n">
        <f aca="false">IF($B24=0,0,IF(SIN(BB$12)=0,999999999,(SIN(BB$12)*COS($E24)+SIN($E24)*COS(BB$12))/SIN(BB$12)*$B24))</f>
        <v>35.953443853146</v>
      </c>
      <c r="BC114" s="0" t="n">
        <f aca="false">IF($B24=0,0,IF(SIN(BC$12)=0,999999999,(SIN(BC$12)*COS($E24)+SIN($E24)*COS(BC$12))/SIN(BC$12)*$B24))</f>
        <v>35.7538421556802</v>
      </c>
      <c r="BD114" s="0" t="n">
        <f aca="false">IF($B24=0,0,IF(SIN(BD$12)=0,999999999,(SIN(BD$12)*COS($E24)+SIN($E24)*COS(BD$12))/SIN(BD$12)*$B24))</f>
        <v>35.5602072171846</v>
      </c>
      <c r="BE114" s="0" t="n">
        <f aca="false">IF($B24=0,0,IF(SIN(BE$12)=0,999999999,(SIN(BE$12)*COS($E24)+SIN($E24)*COS(BE$12))/SIN(BE$12)*$B24))</f>
        <v>35.3721625635464</v>
      </c>
      <c r="BF114" s="0" t="n">
        <f aca="false">IF($B24=0,0,IF(SIN(BF$12)=0,999999999,(SIN(BF$12)*COS($E24)+SIN($E24)*COS(BF$12))/SIN(BF$12)*$B24))</f>
        <v>35.1893597765052</v>
      </c>
      <c r="BG114" s="0" t="n">
        <f aca="false">IF($B24=0,0,IF(SIN(BG$12)=0,999999999,(SIN(BG$12)*COS($E24)+SIN($E24)*COS(BG$12))/SIN(BG$12)*$B24))</f>
        <v>35.0114758157935</v>
      </c>
      <c r="BH114" s="0" t="n">
        <f aca="false">IF($B24=0,0,IF(SIN(BH$12)=0,999999999,(SIN(BH$12)*COS($E24)+SIN($E24)*COS(BH$12))/SIN(BH$12)*$B24))</f>
        <v>34.8382106372997</v>
      </c>
      <c r="BI114" s="0" t="n">
        <f aca="false">IF($B24=0,0,IF(SIN(BI$12)=0,999999999,(SIN(BI$12)*COS($E24)+SIN($E24)*COS(BI$12))/SIN(BI$12)*$B24))</f>
        <v>34.6692850694951</v>
      </c>
      <c r="BJ114" s="0" t="n">
        <f aca="false">IF($B24=0,0,IF(SIN(BJ$12)=0,999999999,(SIN(BJ$12)*COS($E24)+SIN($E24)*COS(BJ$12))/SIN(BJ$12)*$B24))</f>
        <v>34.504438915759</v>
      </c>
      <c r="BK114" s="0" t="n">
        <f aca="false">IF($B24=0,0,IF(SIN(BK$12)=0,999999999,(SIN(BK$12)*COS($E24)+SIN($E24)*COS(BK$12))/SIN(BK$12)*$B24))</f>
        <v>34.3434292547703</v>
      </c>
      <c r="BL114" s="0" t="n">
        <f aca="false">IF($B24=0,0,IF(SIN(BL$12)=0,999999999,(SIN(BL$12)*COS($E24)+SIN($E24)*COS(BL$12))/SIN(BL$12)*$B24))</f>
        <v>34.1860289149677</v>
      </c>
      <c r="BM114" s="0" t="n">
        <f aca="false">IF($B24=0,0,IF(SIN(BM$12)=0,999999999,(SIN(BM$12)*COS($E24)+SIN($E24)*COS(BM$12))/SIN(BM$12)*$B24))</f>
        <v>34.0320251023293</v>
      </c>
      <c r="BN114" s="0" t="n">
        <f aca="false">IF($B24=0,0,IF(SIN(BN$12)=0,999999999,(SIN(BN$12)*COS($E24)+SIN($E24)*COS(BN$12))/SIN(BN$12)*$B24))</f>
        <v>33.8812181634819</v>
      </c>
      <c r="BO114" s="0" t="n">
        <f aca="false">IF($B24=0,0,IF(SIN(BO$12)=0,999999999,(SIN(BO$12)*COS($E24)+SIN($E24)*COS(BO$12))/SIN(BO$12)*$B24))</f>
        <v>33.7334204685023</v>
      </c>
      <c r="BP114" s="0" t="n">
        <f aca="false">IF($B24=0,0,IF(SIN(BP$12)=0,999999999,(SIN(BP$12)*COS($E24)+SIN($E24)*COS(BP$12))/SIN(BP$12)*$B24))</f>
        <v>33.5884553997843</v>
      </c>
      <c r="BQ114" s="0" t="n">
        <f aca="false">IF($B24=0,0,IF(SIN(BQ$12)=0,999999999,(SIN(BQ$12)*COS($E24)+SIN($E24)*COS(BQ$12))/SIN(BQ$12)*$B24))</f>
        <v>33.446156435068</v>
      </c>
      <c r="BR114" s="0" t="n">
        <f aca="false">IF($B24=0,0,IF(SIN(BR$12)=0,999999999,(SIN(BR$12)*COS($E24)+SIN($E24)*COS(BR$12))/SIN(BR$12)*$B24))</f>
        <v>33.3063663142055</v>
      </c>
      <c r="BS114" s="0" t="n">
        <f aca="false">IF($B24=0,0,IF(SIN(BS$12)=0,999999999,(SIN(BS$12)*COS($E24)+SIN($E24)*COS(BS$12))/SIN(BS$12)*$B24))</f>
        <v>33.168936280516</v>
      </c>
      <c r="BT114" s="0" t="n">
        <f aca="false">IF($B24=0,0,IF(SIN(BT$12)=0,999999999,(SIN(BT$12)*COS($E24)+SIN($E24)*COS(BT$12))/SIN(BT$12)*$B24))</f>
        <v>33.0337253886775</v>
      </c>
      <c r="BU114" s="0" t="n">
        <f aca="false">IF($B24=0,0,IF(SIN(BU$12)=0,999999999,(SIN(BU$12)*COS($E24)+SIN($E24)*COS(BU$12))/SIN(BU$12)*$B24))</f>
        <v>32.9005998720593</v>
      </c>
      <c r="BV114" s="0" t="n">
        <f aca="false">IF($B24=0,0,IF(SIN(BV$12)=0,999999999,(SIN(BV$12)*COS($E24)+SIN($E24)*COS(BV$12))/SIN(BV$12)*$B24))</f>
        <v>32.7694325632199</v>
      </c>
      <c r="BW114" s="0" t="n">
        <f aca="false">IF($B24=0,0,IF(SIN(BW$12)=0,999999999,(SIN(BW$12)*COS($E24)+SIN($E24)*COS(BW$12))/SIN(BW$12)*$B24))</f>
        <v>32.6401023620138</v>
      </c>
      <c r="BX114" s="0" t="n">
        <f aca="false">IF($B24=0,0,IF(SIN(BX$12)=0,999999999,(SIN(BX$12)*COS($E24)+SIN($E24)*COS(BX$12))/SIN(BX$12)*$B24))</f>
        <v>32.5124937463732</v>
      </c>
      <c r="BY114" s="0" t="n">
        <f aca="false">IF($B24=0,0,IF(SIN(BY$12)=0,999999999,(SIN(BY$12)*COS($E24)+SIN($E24)*COS(BY$12))/SIN(BY$12)*$B24))</f>
        <v>32.386496321374</v>
      </c>
      <c r="BZ114" s="0" t="n">
        <f aca="false">IF($B24=0,0,IF(SIN(BZ$12)=0,999999999,(SIN(BZ$12)*COS($E24)+SIN($E24)*COS(BZ$12))/SIN(BZ$12)*$B24))</f>
        <v>32.2620044026697</v>
      </c>
      <c r="CA114" s="0" t="n">
        <f aca="false">IF($B24=0,0,IF(SIN(CA$12)=0,999999999,(SIN(CA$12)*COS($E24)+SIN($E24)*COS(CA$12))/SIN(CA$12)*$B24))</f>
        <v>32.1389166307927</v>
      </c>
      <c r="CB114" s="0" t="n">
        <f aca="false">IF($B24=0,0,IF(SIN(CB$12)=0,999999999,(SIN(CB$12)*COS($E24)+SIN($E24)*COS(CB$12))/SIN(CB$12)*$B24))</f>
        <v>32.0171356131837</v>
      </c>
      <c r="CC114" s="0" t="n">
        <f aca="false">IF($B24=0,0,IF(SIN(CC$12)=0,999999999,(SIN(CC$12)*COS($E24)+SIN($E24)*COS(CC$12))/SIN(CC$12)*$B24))</f>
        <v>31.8965675911308</v>
      </c>
      <c r="CD114" s="0" t="n">
        <f aca="false">IF($B24=0,0,IF(SIN(CD$12)=0,999999999,(SIN(CD$12)*COS($E24)+SIN($E24)*COS(CD$12))/SIN(CD$12)*$B24))</f>
        <v>31.7771221290763</v>
      </c>
      <c r="CE114" s="0" t="n">
        <f aca="false">IF($B24=0,0,IF(SIN(CE$12)=0,999999999,(SIN(CE$12)*COS($E24)+SIN($E24)*COS(CE$12))/SIN(CE$12)*$B24))</f>
        <v>31.6587118239969</v>
      </c>
      <c r="CF114" s="0" t="n">
        <f aca="false">IF($B24=0,0,IF(SIN(CF$12)=0,999999999,(SIN(CF$12)*COS($E24)+SIN($E24)*COS(CF$12))/SIN(CF$12)*$B24))</f>
        <v>31.5412520327759</v>
      </c>
      <c r="CG114" s="0" t="n">
        <f aca="false">IF($B24=0,0,IF(SIN(CG$12)=0,999999999,(SIN(CG$12)*COS($E24)+SIN($E24)*COS(CG$12))/SIN(CG$12)*$B24))</f>
        <v>31.4246606156762</v>
      </c>
      <c r="CH114" s="0" t="n">
        <f aca="false">IF($B24=0,0,IF(SIN(CH$12)=0,999999999,(SIN(CH$12)*COS($E24)+SIN($E24)*COS(CH$12))/SIN(CH$12)*$B24))</f>
        <v>31.3088576941889</v>
      </c>
      <c r="CI114" s="0" t="n">
        <f aca="false">IF($B24=0,0,IF(SIN(CI$12)=0,999999999,(SIN(CI$12)*COS($E24)+SIN($E24)*COS(CI$12))/SIN(CI$12)*$B24))</f>
        <v>31.1937654216749</v>
      </c>
      <c r="CJ114" s="0" t="n">
        <f aca="false">IF($B24=0,0,IF(SIN(CJ$12)=0,999999999,(SIN(CJ$12)*COS($E24)+SIN($E24)*COS(CJ$12))/SIN(CJ$12)*$B24))</f>
        <v>31.079307765348</v>
      </c>
      <c r="CK114" s="0" t="n">
        <f aca="false">IF($B24=0,0,IF(SIN(CK$12)=0,999999999,(SIN(CK$12)*COS($E24)+SIN($E24)*COS(CK$12))/SIN(CK$12)*$B24))</f>
        <v>30.965410298254</v>
      </c>
      <c r="CL114" s="0" t="n">
        <f aca="false">IF($B24=0,0,IF(SIN(CL$12)=0,999999999,(SIN(CL$12)*COS($E24)+SIN($E24)*COS(CL$12))/SIN(CL$12)*$B24))</f>
        <v>30.852</v>
      </c>
      <c r="CM114" s="0" t="n">
        <f aca="false">IF($B24=0,0,IF(SIN(CM$12)=0,999999999,(SIN(CM$12)*COS($E24)+SIN($E24)*COS(CM$12))/SIN(CM$12)*$B24))</f>
        <v>30.73900506507</v>
      </c>
      <c r="CN114" s="0" t="n">
        <f aca="false">IF($B24=0,0,IF(SIN(CN$12)=0,999999999,(SIN(CN$12)*COS($E24)+SIN($E24)*COS(CN$12))/SIN(CN$12)*$B24))</f>
        <v>30.6263547176319</v>
      </c>
      <c r="CO114" s="0" t="n">
        <f aca="false">IF($B24=0,0,IF(SIN(CO$12)=0,999999999,(SIN(CO$12)*COS($E24)+SIN($E24)*COS(CO$12))/SIN(CO$12)*$B24))</f>
        <v>30.5139790318039</v>
      </c>
      <c r="CP114" s="0" t="n">
        <f aca="false">IF($B24=0,0,IF(SIN(CP$12)=0,999999999,(SIN(CP$12)*COS($E24)+SIN($E24)*COS(CP$12))/SIN(CP$12)*$B24))</f>
        <v>30.4018087563977</v>
      </c>
      <c r="CQ114" s="0" t="n">
        <f aca="false">IF($B24=0,0,IF(SIN(CQ$12)=0,999999999,(SIN(CQ$12)*COS($E24)+SIN($E24)*COS(CQ$12))/SIN(CQ$12)*$B24))</f>
        <v>30.2897751431935</v>
      </c>
    </row>
    <row r="115" customFormat="false" ht="12.8" hidden="true" customHeight="false" outlineLevel="0" collapsed="false">
      <c r="D115" s="0" t="n">
        <f aca="false">1+D114</f>
        <v>13</v>
      </c>
      <c r="E115" s="90" t="s">
        <v>56</v>
      </c>
      <c r="F115" s="0" t="n">
        <f aca="false">IF($B25=0,0,IF(SIN(F$12)=0,999999999,(SIN(F$12)*COS($E25)+SIN($E25)*COS(F$12))/SIN(F$12)*$B25))</f>
        <v>999999999</v>
      </c>
      <c r="G115" s="0" t="n">
        <f aca="false">IF($B25=0,0,IF(SIN(G$12)=0,999999999,(SIN(G$12)*COS($E25)+SIN($E25)*COS(G$12))/SIN(G$12)*$B25))</f>
        <v>419.45829001593</v>
      </c>
      <c r="H115" s="0" t="n">
        <f aca="false">IF($B25=0,0,IF(SIN(H$12)=0,999999999,(SIN(H$12)*COS($E25)+SIN($E25)*COS(H$12))/SIN(H$12)*$B25))</f>
        <v>224.411955609693</v>
      </c>
      <c r="I115" s="0" t="n">
        <f aca="false">IF($B25=0,0,IF(SIN(I$12)=0,999999999,(SIN(I$12)*COS($E25)+SIN($E25)*COS(I$12))/SIN(I$12)*$B25))</f>
        <v>159.370096312073</v>
      </c>
      <c r="J115" s="0" t="n">
        <f aca="false">IF($B25=0,0,IF(SIN(J$12)=0,999999999,(SIN(J$12)*COS($E25)+SIN($E25)*COS(J$12))/SIN(J$12)*$B25))</f>
        <v>126.829343716003</v>
      </c>
      <c r="K115" s="0" t="n">
        <f aca="false">IF($B25=0,0,IF(SIN(K$12)=0,999999999,(SIN(K$12)*COS($E25)+SIN($E25)*COS(K$12))/SIN(K$12)*$B25))</f>
        <v>107.289020264097</v>
      </c>
      <c r="L115" s="0" t="n">
        <f aca="false">IF($B25=0,0,IF(SIN(L$12)=0,999999999,(SIN(L$12)*COS($E25)+SIN($E25)*COS(L$12))/SIN(L$12)*$B25))</f>
        <v>94.2488968640773</v>
      </c>
      <c r="M115" s="0" t="n">
        <f aca="false">IF($B25=0,0,IF(SIN(M$12)=0,999999999,(SIN(M$12)*COS($E25)+SIN($E25)*COS(M$12))/SIN(M$12)*$B25))</f>
        <v>84.9231582599763</v>
      </c>
      <c r="N115" s="0" t="n">
        <f aca="false">IF($B25=0,0,IF(SIN(N$12)=0,999999999,(SIN(N$12)*COS($E25)+SIN($E25)*COS(N$12))/SIN(N$12)*$B25))</f>
        <v>77.9188943727887</v>
      </c>
      <c r="O115" s="0" t="n">
        <f aca="false">IF($B25=0,0,IF(SIN(O$12)=0,999999999,(SIN(O$12)*COS($E25)+SIN($E25)*COS(O$12))/SIN(O$12)*$B25))</f>
        <v>72.4622640787648</v>
      </c>
      <c r="P115" s="0" t="n">
        <f aca="false">IF($B25=0,0,IF(SIN(P$12)=0,999999999,(SIN(P$12)*COS($E25)+SIN($E25)*COS(P$12))/SIN(P$12)*$B25))</f>
        <v>68.0889607189763</v>
      </c>
      <c r="Q115" s="0" t="n">
        <f aca="false">IF($B25=0,0,IF(SIN(Q$12)=0,999999999,(SIN(Q$12)*COS($E25)+SIN($E25)*COS(Q$12))/SIN(Q$12)*$B25))</f>
        <v>64.5035146020514</v>
      </c>
      <c r="R115" s="0" t="n">
        <f aca="false">IF($B25=0,0,IF(SIN(R$12)=0,999999999,(SIN(R$12)*COS($E25)+SIN($E25)*COS(R$12))/SIN(R$12)*$B25))</f>
        <v>61.5089442540439</v>
      </c>
      <c r="S115" s="0" t="n">
        <f aca="false">IF($B25=0,0,IF(SIN(S$12)=0,999999999,(SIN(S$12)*COS($E25)+SIN($E25)*COS(S$12))/SIN(S$12)*$B25))</f>
        <v>58.9688763208025</v>
      </c>
      <c r="T115" s="0" t="n">
        <f aca="false">IF($B25=0,0,IF(SIN(T$12)=0,999999999,(SIN(T$12)*COS($E25)+SIN($E25)*COS(T$12))/SIN(T$12)*$B25))</f>
        <v>56.7858997965687</v>
      </c>
      <c r="U115" s="0" t="n">
        <f aca="false">IF($B25=0,0,IF(SIN(U$12)=0,999999999,(SIN(U$12)*COS($E25)+SIN($E25)*COS(U$12))/SIN(U$12)*$B25))</f>
        <v>54.8885785598731</v>
      </c>
      <c r="V115" s="0" t="n">
        <f aca="false">IF($B25=0,0,IF(SIN(V$12)=0,999999999,(SIN(V$12)*COS($E25)+SIN($E25)*COS(V$12))/SIN(V$12)*$B25))</f>
        <v>53.2233342072621</v>
      </c>
      <c r="W115" s="0" t="n">
        <f aca="false">IF($B25=0,0,IF(SIN(W$12)=0,999999999,(SIN(W$12)*COS($E25)+SIN($E25)*COS(W$12))/SIN(W$12)*$B25))</f>
        <v>51.7491937680774</v>
      </c>
      <c r="X115" s="0" t="n">
        <f aca="false">IF($B25=0,0,IF(SIN(X$12)=0,999999999,(SIN(X$12)*COS($E25)+SIN($E25)*COS(X$12))/SIN(X$12)*$B25))</f>
        <v>50.4342881798534</v>
      </c>
      <c r="Y115" s="0" t="n">
        <f aca="false">IF($B25=0,0,IF(SIN(Y$12)=0,999999999,(SIN(Y$12)*COS($E25)+SIN($E25)*COS(Y$12))/SIN(Y$12)*$B25))</f>
        <v>49.2534565072364</v>
      </c>
      <c r="Z115" s="0" t="n">
        <f aca="false">IF($B25=0,0,IF(SIN(Z$12)=0,999999999,(SIN(Z$12)*COS($E25)+SIN($E25)*COS(Z$12))/SIN(Z$12)*$B25))</f>
        <v>48.1865688941656</v>
      </c>
      <c r="AA115" s="0" t="n">
        <f aca="false">IF($B25=0,0,IF(SIN(AA$12)=0,999999999,(SIN(AA$12)*COS($E25)+SIN($E25)*COS(AA$12))/SIN(AA$12)*$B25))</f>
        <v>47.2173286715358</v>
      </c>
      <c r="AB115" s="0" t="n">
        <f aca="false">IF($B25=0,0,IF(SIN(AB$12)=0,999999999,(SIN(AB$12)*COS($E25)+SIN($E25)*COS(AB$12))/SIN(AB$12)*$B25))</f>
        <v>46.3324011617501</v>
      </c>
      <c r="AC115" s="0" t="n">
        <f aca="false">IF($B25=0,0,IF(SIN(AC$12)=0,999999999,(SIN(AC$12)*COS($E25)+SIN($E25)*COS(AC$12))/SIN(AC$12)*$B25))</f>
        <v>45.5207697506458</v>
      </c>
      <c r="AD115" s="0" t="n">
        <f aca="false">IF($B25=0,0,IF(SIN(AD$12)=0,999999999,(SIN(AD$12)*COS($E25)+SIN($E25)*COS(AD$12))/SIN(AD$12)*$B25))</f>
        <v>44.7732529404467</v>
      </c>
      <c r="AE115" s="0" t="n">
        <f aca="false">IF($B25=0,0,IF(SIN(AE$12)=0,999999999,(SIN(AE$12)*COS($E25)+SIN($E25)*COS(AE$12))/SIN(AE$12)*$B25))</f>
        <v>44.0821373090237</v>
      </c>
      <c r="AF115" s="0" t="n">
        <f aca="false">IF($B25=0,0,IF(SIN(AF$12)=0,999999999,(SIN(AF$12)*COS($E25)+SIN($E25)*COS(AF$12))/SIN(AF$12)*$B25))</f>
        <v>43.4408951698884</v>
      </c>
      <c r="AG115" s="0" t="n">
        <f aca="false">IF($B25=0,0,IF(SIN(AG$12)=0,999999999,(SIN(AG$12)*COS($E25)+SIN($E25)*COS(AG$12))/SIN(AG$12)*$B25))</f>
        <v>42.8439649734378</v>
      </c>
      <c r="AH115" s="0" t="n">
        <f aca="false">IF($B25=0,0,IF(SIN(AH$12)=0,999999999,(SIN(AH$12)*COS($E25)+SIN($E25)*COS(AH$12))/SIN(AH$12)*$B25))</f>
        <v>42.2865787641044</v>
      </c>
      <c r="AI115" s="0" t="n">
        <f aca="false">IF($B25=0,0,IF(SIN(AI$12)=0,999999999,(SIN(AI$12)*COS($E25)+SIN($E25)*COS(AI$12))/SIN(AI$12)*$B25))</f>
        <v>41.764625335056</v>
      </c>
      <c r="AJ115" s="0" t="n">
        <f aca="false">IF($B25=0,0,IF(SIN(AJ$12)=0,999999999,(SIN(AJ$12)*COS($E25)+SIN($E25)*COS(AJ$12))/SIN(AJ$12)*$B25))</f>
        <v>41.2745407509824</v>
      </c>
      <c r="AK115" s="0" t="n">
        <f aca="false">IF($B25=0,0,IF(SIN(AK$12)=0,999999999,(SIN(AK$12)*COS($E25)+SIN($E25)*COS(AK$12))/SIN(AK$12)*$B25))</f>
        <v>40.8132200590417</v>
      </c>
      <c r="AL115" s="0" t="n">
        <f aca="false">IF($B25=0,0,IF(SIN(AL$12)=0,999999999,(SIN(AL$12)*COS($E25)+SIN($E25)*COS(AL$12))/SIN(AL$12)*$B25))</f>
        <v>40.3779455530203</v>
      </c>
      <c r="AM115" s="0" t="n">
        <f aca="false">IF($B25=0,0,IF(SIN(AM$12)=0,999999999,(SIN(AM$12)*COS($E25)+SIN($E25)*COS(AM$12))/SIN(AM$12)*$B25))</f>
        <v>39.9663280793801</v>
      </c>
      <c r="AN115" s="0" t="n">
        <f aca="false">IF($B25=0,0,IF(SIN(AN$12)=0,999999999,(SIN(AN$12)*COS($E25)+SIN($E25)*COS(AN$12))/SIN(AN$12)*$B25))</f>
        <v>39.5762587000603</v>
      </c>
      <c r="AO115" s="0" t="n">
        <f aca="false">IF($B25=0,0,IF(SIN(AO$12)=0,999999999,(SIN(AO$12)*COS($E25)+SIN($E25)*COS(AO$12))/SIN(AO$12)*$B25))</f>
        <v>39.2058686406407</v>
      </c>
      <c r="AP115" s="0" t="n">
        <f aca="false">IF($B25=0,0,IF(SIN(AP$12)=0,999999999,(SIN(AP$12)*COS($E25)+SIN($E25)*COS(AP$12))/SIN(AP$12)*$B25))</f>
        <v>38.8534959127853</v>
      </c>
      <c r="AQ115" s="0" t="n">
        <f aca="false">IF($B25=0,0,IF(SIN(AQ$12)=0,999999999,(SIN(AQ$12)*COS($E25)+SIN($E25)*COS(AQ$12))/SIN(AQ$12)*$B25))</f>
        <v>38.5176573482177</v>
      </c>
      <c r="AR115" s="0" t="n">
        <f aca="false">IF($B25=0,0,IF(SIN(AR$12)=0,999999999,(SIN(AR$12)*COS($E25)+SIN($E25)*COS(AR$12))/SIN(AR$12)*$B25))</f>
        <v>38.1970250473262</v>
      </c>
      <c r="AS115" s="0" t="n">
        <f aca="false">IF($B25=0,0,IF(SIN(AS$12)=0,999999999,(SIN(AS$12)*COS($E25)+SIN($E25)*COS(AS$12))/SIN(AS$12)*$B25))</f>
        <v>37.8904064499811</v>
      </c>
      <c r="AT115" s="0" t="n">
        <f aca="false">IF($B25=0,0,IF(SIN(AT$12)=0,999999999,(SIN(AT$12)*COS($E25)+SIN($E25)*COS(AT$12))/SIN(AT$12)*$B25))</f>
        <v>37.5967273946307</v>
      </c>
      <c r="AU115" s="0" t="n">
        <f aca="false">IF($B25=0,0,IF(SIN(AU$12)=0,999999999,(SIN(AU$12)*COS($E25)+SIN($E25)*COS(AU$12))/SIN(AU$12)*$B25))</f>
        <v>37.3150176554313</v>
      </c>
      <c r="AV115" s="0" t="n">
        <f aca="false">IF($B25=0,0,IF(SIN(AV$12)=0,999999999,(SIN(AV$12)*COS($E25)+SIN($E25)*COS(AV$12))/SIN(AV$12)*$B25))</f>
        <v>37.0443985443571</v>
      </c>
      <c r="AW115" s="0" t="n">
        <f aca="false">IF($B25=0,0,IF(SIN(AW$12)=0,999999999,(SIN(AW$12)*COS($E25)+SIN($E25)*COS(AW$12))/SIN(AW$12)*$B25))</f>
        <v>36.7840722420749</v>
      </c>
      <c r="AX115" s="0" t="n">
        <f aca="false">IF($B25=0,0,IF(SIN(AX$12)=0,999999999,(SIN(AX$12)*COS($E25)+SIN($E25)*COS(AX$12))/SIN(AX$12)*$B25))</f>
        <v>36.5333125824999</v>
      </c>
      <c r="AY115" s="0" t="n">
        <f aca="false">IF($B25=0,0,IF(SIN(AY$12)=0,999999999,(SIN(AY$12)*COS($E25)+SIN($E25)*COS(AY$12))/SIN(AY$12)*$B25))</f>
        <v>36.2914570648466</v>
      </c>
      <c r="AZ115" s="0" t="n">
        <f aca="false">IF($B25=0,0,IF(SIN(AZ$12)=0,999999999,(SIN(AZ$12)*COS($E25)+SIN($E25)*COS(AZ$12))/SIN(AZ$12)*$B25))</f>
        <v>36.0578999063236</v>
      </c>
      <c r="BA115" s="0" t="n">
        <f aca="false">IF($B25=0,0,IF(SIN(BA$12)=0,999999999,(SIN(BA$12)*COS($E25)+SIN($E25)*COS(BA$12))/SIN(BA$12)*$B25))</f>
        <v>35.8320859804208</v>
      </c>
      <c r="BB115" s="0" t="n">
        <f aca="false">IF($B25=0,0,IF(SIN(BB$12)=0,999999999,(SIN(BB$12)*COS($E25)+SIN($E25)*COS(BB$12))/SIN(BB$12)*$B25))</f>
        <v>35.6135055115757</v>
      </c>
      <c r="BC115" s="0" t="n">
        <f aca="false">IF($B25=0,0,IF(SIN(BC$12)=0,999999999,(SIN(BC$12)*COS($E25)+SIN($E25)*COS(BC$12))/SIN(BC$12)*$B25))</f>
        <v>35.4016894180999</v>
      </c>
      <c r="BD115" s="0" t="n">
        <f aca="false">IF($B25=0,0,IF(SIN(BD$12)=0,999999999,(SIN(BD$12)*COS($E25)+SIN($E25)*COS(BD$12))/SIN(BD$12)*$B25))</f>
        <v>35.1962052125381</v>
      </c>
      <c r="BE115" s="0" t="n">
        <f aca="false">IF($B25=0,0,IF(SIN(BE$12)=0,999999999,(SIN(BE$12)*COS($E25)+SIN($E25)*COS(BE$12))/SIN(BE$12)*$B25))</f>
        <v>34.9966533828776</v>
      </c>
      <c r="BF115" s="0" t="n">
        <f aca="false">IF($B25=0,0,IF(SIN(BF$12)=0,999999999,(SIN(BF$12)*COS($E25)+SIN($E25)*COS(BF$12))/SIN(BF$12)*$B25))</f>
        <v>34.8026641898039</v>
      </c>
      <c r="BG115" s="0" t="n">
        <f aca="false">IF($B25=0,0,IF(SIN(BG$12)=0,999999999,(SIN(BG$12)*COS($E25)+SIN($E25)*COS(BG$12))/SIN(BG$12)*$B25))</f>
        <v>34.6138948249723</v>
      </c>
      <c r="BH115" s="0" t="n">
        <f aca="false">IF($B25=0,0,IF(SIN(BH$12)=0,999999999,(SIN(BH$12)*COS($E25)+SIN($E25)*COS(BH$12))/SIN(BH$12)*$B25))</f>
        <v>34.4300268834172</v>
      </c>
      <c r="BI115" s="0" t="n">
        <f aca="false">IF($B25=0,0,IF(SIN(BI$12)=0,999999999,(SIN(BI$12)*COS($E25)+SIN($E25)*COS(BI$12))/SIN(BI$12)*$B25))</f>
        <v>34.2507641100299</v>
      </c>
      <c r="BJ115" s="0" t="n">
        <f aca="false">IF($B25=0,0,IF(SIN(BJ$12)=0,999999999,(SIN(BJ$12)*COS($E25)+SIN($E25)*COS(BJ$12))/SIN(BJ$12)*$B25))</f>
        <v>34.075830385757</v>
      </c>
      <c r="BK115" s="0" t="n">
        <f aca="false">IF($B25=0,0,IF(SIN(BK$12)=0,999999999,(SIN(BK$12)*COS($E25)+SIN($E25)*COS(BK$12))/SIN(BK$12)*$B25))</f>
        <v>33.904967923987</v>
      </c>
      <c r="BL115" s="0" t="n">
        <f aca="false">IF($B25=0,0,IF(SIN(BL$12)=0,999999999,(SIN(BL$12)*COS($E25)+SIN($E25)*COS(BL$12))/SIN(BL$12)*$B25))</f>
        <v>33.7379356516565</v>
      </c>
      <c r="BM115" s="0" t="n">
        <f aca="false">IF($B25=0,0,IF(SIN(BM$12)=0,999999999,(SIN(BM$12)*COS($E25)+SIN($E25)*COS(BM$12))/SIN(BM$12)*$B25))</f>
        <v>33.5745077530586</v>
      </c>
      <c r="BN115" s="0" t="n">
        <f aca="false">IF($B25=0,0,IF(SIN(BN$12)=0,999999999,(SIN(BN$12)*COS($E25)+SIN($E25)*COS(BN$12))/SIN(BN$12)*$B25))</f>
        <v>33.4144723572616</v>
      </c>
      <c r="BO115" s="0" t="n">
        <f aca="false">IF($B25=0,0,IF(SIN(BO$12)=0,999999999,(SIN(BO$12)*COS($E25)+SIN($E25)*COS(BO$12))/SIN(BO$12)*$B25))</f>
        <v>33.2576303525454</v>
      </c>
      <c r="BP115" s="0" t="n">
        <f aca="false">IF($B25=0,0,IF(SIN(BP$12)=0,999999999,(SIN(BP$12)*COS($E25)+SIN($E25)*COS(BP$12))/SIN(BP$12)*$B25))</f>
        <v>33.1037943133928</v>
      </c>
      <c r="BQ115" s="0" t="n">
        <f aca="false">IF($B25=0,0,IF(SIN(BQ$12)=0,999999999,(SIN(BQ$12)*COS($E25)+SIN($E25)*COS(BQ$12))/SIN(BQ$12)*$B25))</f>
        <v>32.9527875274058</v>
      </c>
      <c r="BR115" s="0" t="n">
        <f aca="false">IF($B25=0,0,IF(SIN(BR$12)=0,999999999,(SIN(BR$12)*COS($E25)+SIN($E25)*COS(BR$12))/SIN(BR$12)*$B25))</f>
        <v>32.8044431110831</v>
      </c>
      <c r="BS115" s="0" t="n">
        <f aca="false">IF($B25=0,0,IF(SIN(BS$12)=0,999999999,(SIN(BS$12)*COS($E25)+SIN($E25)*COS(BS$12))/SIN(BS$12)*$B25))</f>
        <v>32.6586032047499</v>
      </c>
      <c r="BT115" s="0" t="n">
        <f aca="false">IF($B25=0,0,IF(SIN(BT$12)=0,999999999,(SIN(BT$12)*COS($E25)+SIN($E25)*COS(BT$12))/SIN(BT$12)*$B25))</f>
        <v>32.5151182380978</v>
      </c>
      <c r="BU115" s="0" t="n">
        <f aca="false">IF($B25=0,0,IF(SIN(BU$12)=0,999999999,(SIN(BU$12)*COS($E25)+SIN($E25)*COS(BU$12))/SIN(BU$12)*$B25))</f>
        <v>32.373846258801</v>
      </c>
      <c r="BV115" s="0" t="n">
        <f aca="false">IF($B25=0,0,IF(SIN(BV$12)=0,999999999,(SIN(BV$12)*COS($E25)+SIN($E25)*COS(BV$12))/SIN(BV$12)*$B25))</f>
        <v>32.2346523175528</v>
      </c>
      <c r="BW115" s="0" t="n">
        <f aca="false">IF($B25=0,0,IF(SIN(BW$12)=0,999999999,(SIN(BW$12)*COS($E25)+SIN($E25)*COS(BW$12))/SIN(BW$12)*$B25))</f>
        <v>32.097407903624</v>
      </c>
      <c r="BX115" s="0" t="n">
        <f aca="false">IF($B25=0,0,IF(SIN(BX$12)=0,999999999,(SIN(BX$12)*COS($E25)+SIN($E25)*COS(BX$12))/SIN(BX$12)*$B25))</f>
        <v>31.9619904257067</v>
      </c>
      <c r="BY115" s="0" t="n">
        <f aca="false">IF($B25=0,0,IF(SIN(BY$12)=0,999999999,(SIN(BY$12)*COS($E25)+SIN($E25)*COS(BY$12))/SIN(BY$12)*$B25))</f>
        <v>31.8282827333865</v>
      </c>
      <c r="BZ115" s="0" t="n">
        <f aca="false">IF($B25=0,0,IF(SIN(BZ$12)=0,999999999,(SIN(BZ$12)*COS($E25)+SIN($E25)*COS(BZ$12))/SIN(BZ$12)*$B25))</f>
        <v>31.6961726750853</v>
      </c>
      <c r="CA115" s="0" t="n">
        <f aca="false">IF($B25=0,0,IF(SIN(CA$12)=0,999999999,(SIN(CA$12)*COS($E25)+SIN($E25)*COS(CA$12))/SIN(CA$12)*$B25))</f>
        <v>31.5655526887593</v>
      </c>
      <c r="CB115" s="0" t="n">
        <f aca="false">IF($B25=0,0,IF(SIN(CB$12)=0,999999999,(SIN(CB$12)*COS($E25)+SIN($E25)*COS(CB$12))/SIN(CB$12)*$B25))</f>
        <v>31.4363194220239</v>
      </c>
      <c r="CC115" s="0" t="n">
        <f aca="false">IF($B25=0,0,IF(SIN(CC$12)=0,999999999,(SIN(CC$12)*COS($E25)+SIN($E25)*COS(CC$12))/SIN(CC$12)*$B25))</f>
        <v>31.3083733787107</v>
      </c>
      <c r="CD115" s="0" t="n">
        <f aca="false">IF($B25=0,0,IF(SIN(CD$12)=0,999999999,(SIN(CD$12)*COS($E25)+SIN($E25)*COS(CD$12))/SIN(CD$12)*$B25))</f>
        <v>31.1816185891624</v>
      </c>
      <c r="CE115" s="0" t="n">
        <f aca="false">IF($B25=0,0,IF(SIN(CE$12)=0,999999999,(SIN(CE$12)*COS($E25)+SIN($E25)*COS(CE$12))/SIN(CE$12)*$B25))</f>
        <v>31.055962301828</v>
      </c>
      <c r="CF115" s="0" t="n">
        <f aca="false">IF($B25=0,0,IF(SIN(CF$12)=0,999999999,(SIN(CF$12)*COS($E25)+SIN($E25)*COS(CF$12))/SIN(CF$12)*$B25))</f>
        <v>30.931314693953</v>
      </c>
      <c r="CG115" s="0" t="n">
        <f aca="false">IF($B25=0,0,IF(SIN(CG$12)=0,999999999,(SIN(CG$12)*COS($E25)+SIN($E25)*COS(CG$12))/SIN(CG$12)*$B25))</f>
        <v>30.8075885993536</v>
      </c>
      <c r="CH115" s="0" t="n">
        <f aca="false">IF($B25=0,0,IF(SIN(CH$12)=0,999999999,(SIN(CH$12)*COS($E25)+SIN($E25)*COS(CH$12))/SIN(CH$12)*$B25))</f>
        <v>30.6846992514475</v>
      </c>
      <c r="CI115" s="0" t="n">
        <f aca="false">IF($B25=0,0,IF(SIN(CI$12)=0,999999999,(SIN(CI$12)*COS($E25)+SIN($E25)*COS(CI$12))/SIN(CI$12)*$B25))</f>
        <v>30.5625640398603</v>
      </c>
      <c r="CJ115" s="0" t="n">
        <f aca="false">IF($B25=0,0,IF(SIN(CJ$12)=0,999999999,(SIN(CJ$12)*COS($E25)+SIN($E25)*COS(CJ$12))/SIN(CJ$12)*$B25))</f>
        <v>30.4411022790669</v>
      </c>
      <c r="CK115" s="0" t="n">
        <f aca="false">IF($B25=0,0,IF(SIN(CK$12)=0,999999999,(SIN(CK$12)*COS($E25)+SIN($E25)*COS(CK$12))/SIN(CK$12)*$B25))</f>
        <v>30.3202349876413</v>
      </c>
      <c r="CL115" s="0" t="n">
        <f aca="false">IF($B25=0,0,IF(SIN(CL$12)=0,999999999,(SIN(CL$12)*COS($E25)+SIN($E25)*COS(CL$12))/SIN(CL$12)*$B25))</f>
        <v>30.1998846767919</v>
      </c>
      <c r="CM115" s="0" t="n">
        <f aca="false">IF($B25=0,0,IF(SIN(CM$12)=0,999999999,(SIN(CM$12)*COS($E25)+SIN($E25)*COS(CM$12))/SIN(CM$12)*$B25))</f>
        <v>30.0799751469468</v>
      </c>
      <c r="CN115" s="0" t="n">
        <f aca="false">IF($B25=0,0,IF(SIN(CN$12)=0,999999999,(SIN(CN$12)*COS($E25)+SIN($E25)*COS(CN$12))/SIN(CN$12)*$B25))</f>
        <v>29.9604312912283</v>
      </c>
      <c r="CO115" s="0" t="n">
        <f aca="false">IF($B25=0,0,IF(SIN(CO$12)=0,999999999,(SIN(CO$12)*COS($E25)+SIN($E25)*COS(CO$12))/SIN(CO$12)*$B25))</f>
        <v>29.8411789047209</v>
      </c>
      <c r="CP115" s="0" t="n">
        <f aca="false">IF($B25=0,0,IF(SIN(CP$12)=0,999999999,(SIN(CP$12)*COS($E25)+SIN($E25)*COS(CP$12))/SIN(CP$12)*$B25))</f>
        <v>29.7221444984893</v>
      </c>
      <c r="CQ115" s="0" t="n">
        <f aca="false">IF($B25=0,0,IF(SIN(CQ$12)=0,999999999,(SIN(CQ$12)*COS($E25)+SIN($E25)*COS(CQ$12))/SIN(CQ$12)*$B25))</f>
        <v>29.6032551173459</v>
      </c>
    </row>
    <row r="116" customFormat="false" ht="12.8" hidden="true" customHeight="false" outlineLevel="0" collapsed="false">
      <c r="D116" s="0" t="n">
        <f aca="false">1+D115</f>
        <v>14</v>
      </c>
      <c r="E116" s="90" t="s">
        <v>56</v>
      </c>
      <c r="F116" s="0" t="n">
        <f aca="false">IF($B26=0,0,IF(SIN(F$12)=0,999999999,(SIN(F$12)*COS($E26)+SIN($E26)*COS(F$12))/SIN(F$12)*$B26))</f>
        <v>999999999</v>
      </c>
      <c r="G116" s="0" t="n">
        <f aca="false">IF($B26=0,0,IF(SIN(G$12)=0,999999999,(SIN(G$12)*COS($E26)+SIN($E26)*COS(G$12))/SIN(G$12)*$B26))</f>
        <v>441.637157079225</v>
      </c>
      <c r="H116" s="0" t="n">
        <f aca="false">IF($B26=0,0,IF(SIN(H$12)=0,999999999,(SIN(H$12)*COS($E26)+SIN($E26)*COS(H$12))/SIN(H$12)*$B26))</f>
        <v>235.203404971797</v>
      </c>
      <c r="I116" s="0" t="n">
        <f aca="false">IF($B26=0,0,IF(SIN(I$12)=0,999999999,(SIN(I$12)*COS($E26)+SIN($E26)*COS(I$12))/SIN(I$12)*$B26))</f>
        <v>166.364197612554</v>
      </c>
      <c r="J116" s="0" t="n">
        <f aca="false">IF($B26=0,0,IF(SIN(J$12)=0,999999999,(SIN(J$12)*COS($E26)+SIN($E26)*COS(J$12))/SIN(J$12)*$B26))</f>
        <v>131.923613659742</v>
      </c>
      <c r="K116" s="0" t="n">
        <f aca="false">IF($B26=0,0,IF(SIN(K$12)=0,999999999,(SIN(K$12)*COS($E26)+SIN($E26)*COS(K$12))/SIN(K$12)*$B26))</f>
        <v>111.242464742745</v>
      </c>
      <c r="L116" s="0" t="n">
        <f aca="false">IF($B26=0,0,IF(SIN(L$12)=0,999999999,(SIN(L$12)*COS($E26)+SIN($E26)*COS(L$12))/SIN(L$12)*$B26))</f>
        <v>97.4410179757258</v>
      </c>
      <c r="M116" s="0" t="n">
        <f aca="false">IF($B26=0,0,IF(SIN(M$12)=0,999999999,(SIN(M$12)*COS($E26)+SIN($E26)*COS(M$12))/SIN(M$12)*$B26))</f>
        <v>87.5708134569983</v>
      </c>
      <c r="N116" s="0" t="n">
        <f aca="false">IF($B26=0,0,IF(SIN(N$12)=0,999999999,(SIN(N$12)*COS($E26)+SIN($E26)*COS(N$12))/SIN(N$12)*$B26))</f>
        <v>80.1576186416003</v>
      </c>
      <c r="O116" s="0" t="n">
        <f aca="false">IF($B26=0,0,IF(SIN(O$12)=0,999999999,(SIN(O$12)*COS($E26)+SIN($E26)*COS(O$12))/SIN(O$12)*$B26))</f>
        <v>74.3824131301123</v>
      </c>
      <c r="P116" s="0" t="n">
        <f aca="false">IF($B26=0,0,IF(SIN(P$12)=0,999999999,(SIN(P$12)*COS($E26)+SIN($E26)*COS(P$12))/SIN(P$12)*$B26))</f>
        <v>69.7537825823326</v>
      </c>
      <c r="Q116" s="0" t="n">
        <f aca="false">IF($B26=0,0,IF(SIN(Q$12)=0,999999999,(SIN(Q$12)*COS($E26)+SIN($E26)*COS(Q$12))/SIN(Q$12)*$B26))</f>
        <v>65.9590068581489</v>
      </c>
      <c r="R116" s="0" t="n">
        <f aca="false">IF($B26=0,0,IF(SIN(R$12)=0,999999999,(SIN(R$12)*COS($E26)+SIN($E26)*COS(R$12))/SIN(R$12)*$B26))</f>
        <v>62.7896040863885</v>
      </c>
      <c r="S116" s="0" t="n">
        <f aca="false">IF($B26=0,0,IF(SIN(S$12)=0,999999999,(SIN(S$12)*COS($E26)+SIN($E26)*COS(S$12))/SIN(S$12)*$B26))</f>
        <v>60.1012390080955</v>
      </c>
      <c r="T116" s="0" t="n">
        <f aca="false">IF($B26=0,0,IF(SIN(T$12)=0,999999999,(SIN(T$12)*COS($E26)+SIN($E26)*COS(T$12))/SIN(T$12)*$B26))</f>
        <v>57.7908134569983</v>
      </c>
      <c r="U116" s="0" t="n">
        <f aca="false">IF($B26=0,0,IF(SIN(U$12)=0,999999999,(SIN(U$12)*COS($E26)+SIN($E26)*COS(U$12))/SIN(U$12)*$B26))</f>
        <v>55.7827206464541</v>
      </c>
      <c r="V116" s="0" t="n">
        <f aca="false">IF($B26=0,0,IF(SIN(V$12)=0,999999999,(SIN(V$12)*COS($E26)+SIN($E26)*COS(V$12))/SIN(V$12)*$B26))</f>
        <v>54.0202540975097</v>
      </c>
      <c r="W116" s="0" t="n">
        <f aca="false">IF($B26=0,0,IF(SIN(W$12)=0,999999999,(SIN(W$12)*COS($E26)+SIN($E26)*COS(W$12))/SIN(W$12)*$B26))</f>
        <v>52.4600487087718</v>
      </c>
      <c r="X116" s="0" t="n">
        <f aca="false">IF($B26=0,0,IF(SIN(X$12)=0,999999999,(SIN(X$12)*COS($E26)+SIN($E26)*COS(X$12))/SIN(X$12)*$B26))</f>
        <v>51.0683748017978</v>
      </c>
      <c r="Y116" s="0" t="n">
        <f aca="false">IF($B26=0,0,IF(SIN(Y$12)=0,999999999,(SIN(Y$12)*COS($E26)+SIN($E26)*COS(Y$12))/SIN(Y$12)*$B26))</f>
        <v>49.8186024667898</v>
      </c>
      <c r="Z116" s="0" t="n">
        <f aca="false">IF($B26=0,0,IF(SIN(Z$12)=0,999999999,(SIN(Z$12)*COS($E26)+SIN($E26)*COS(Z$12))/SIN(Z$12)*$B26))</f>
        <v>48.6894266034565</v>
      </c>
      <c r="AA116" s="0" t="n">
        <f aca="false">IF($B26=0,0,IF(SIN(AA$12)=0,999999999,(SIN(AA$12)*COS($E26)+SIN($E26)*COS(AA$12))/SIN(AA$12)*$B26))</f>
        <v>47.6635990919578</v>
      </c>
      <c r="AB116" s="0" t="n">
        <f aca="false">IF($B26=0,0,IF(SIN(AB$12)=0,999999999,(SIN(AB$12)*COS($E26)+SIN($E26)*COS(AB$12))/SIN(AB$12)*$B26))</f>
        <v>46.7270067343303</v>
      </c>
      <c r="AC116" s="0" t="n">
        <f aca="false">IF($B26=0,0,IF(SIN(AC$12)=0,999999999,(SIN(AC$12)*COS($E26)+SIN($E26)*COS(AC$12))/SIN(AC$12)*$B26))</f>
        <v>45.86798973187</v>
      </c>
      <c r="AD116" s="0" t="n">
        <f aca="false">IF($B26=0,0,IF(SIN(AD$12)=0,999999999,(SIN(AD$12)*COS($E26)+SIN($E26)*COS(AD$12))/SIN(AD$12)*$B26))</f>
        <v>45.0768305421188</v>
      </c>
      <c r="AE116" s="0" t="n">
        <f aca="false">IF($B26=0,0,IF(SIN(AE$12)=0,999999999,(SIN(AE$12)*COS($E26)+SIN($E26)*COS(AE$12))/SIN(AE$12)*$B26))</f>
        <v>44.3453654091335</v>
      </c>
      <c r="AF116" s="0" t="n">
        <f aca="false">IF($B26=0,0,IF(SIN(AF$12)=0,999999999,(SIN(AF$12)*COS($E26)+SIN($E26)*COS(AF$12))/SIN(AF$12)*$B26))</f>
        <v>43.6666855395833</v>
      </c>
      <c r="AG116" s="0" t="n">
        <f aca="false">IF($B26=0,0,IF(SIN(AG$12)=0,999999999,(SIN(AG$12)*COS($E26)+SIN($E26)*COS(AG$12))/SIN(AG$12)*$B26))</f>
        <v>43.0349046831286</v>
      </c>
      <c r="AH116" s="0" t="n">
        <f aca="false">IF($B26=0,0,IF(SIN(AH$12)=0,999999999,(SIN(AH$12)*COS($E26)+SIN($E26)*COS(AH$12))/SIN(AH$12)*$B26))</f>
        <v>42.4449765159784</v>
      </c>
      <c r="AI116" s="0" t="n">
        <f aca="false">IF($B26=0,0,IF(SIN(AI$12)=0,999999999,(SIN(AI$12)*COS($E26)+SIN($E26)*COS(AI$12))/SIN(AI$12)*$B26))</f>
        <v>41.8925498061311</v>
      </c>
      <c r="AJ116" s="0" t="n">
        <f aca="false">IF($B26=0,0,IF(SIN(AJ$12)=0,999999999,(SIN(AJ$12)*COS($E26)+SIN($E26)*COS(AJ$12))/SIN(AJ$12)*$B26))</f>
        <v>41.3738525445379</v>
      </c>
      <c r="AK116" s="0" t="n">
        <f aca="false">IF($B26=0,0,IF(SIN(AK$12)=0,999999999,(SIN(AK$12)*COS($E26)+SIN($E26)*COS(AK$12))/SIN(AK$12)*$B26))</f>
        <v>40.8855985014562</v>
      </c>
      <c r="AL116" s="0" t="n">
        <f aca="false">IF($B26=0,0,IF(SIN(AL$12)=0,999999999,(SIN(AL$12)*COS($E26)+SIN($E26)*COS(AL$12))/SIN(AL$12)*$B26))</f>
        <v>40.4249113024465</v>
      </c>
      <c r="AM116" s="0" t="n">
        <f aca="false">IF($B26=0,0,IF(SIN(AM$12)=0,999999999,(SIN(AM$12)*COS($E26)+SIN($E26)*COS(AM$12))/SIN(AM$12)*$B26))</f>
        <v>39.9892623076823</v>
      </c>
      <c r="AN116" s="0" t="n">
        <f aca="false">IF($B26=0,0,IF(SIN(AN$12)=0,999999999,(SIN(AN$12)*COS($E26)+SIN($E26)*COS(AN$12))/SIN(AN$12)*$B26))</f>
        <v>39.5764194526738</v>
      </c>
      <c r="AO116" s="0" t="n">
        <f aca="false">IF($B26=0,0,IF(SIN(AO$12)=0,999999999,(SIN(AO$12)*COS($E26)+SIN($E26)*COS(AO$12))/SIN(AO$12)*$B26))</f>
        <v>39.18440485808</v>
      </c>
      <c r="AP116" s="0" t="n">
        <f aca="false">IF($B26=0,0,IF(SIN(AP$12)=0,999999999,(SIN(AP$12)*COS($E26)+SIN($E26)*COS(AP$12))/SIN(AP$12)*$B26))</f>
        <v>38.8114595034648</v>
      </c>
      <c r="AQ116" s="0" t="n">
        <f aca="false">IF($B26=0,0,IF(SIN(AQ$12)=0,999999999,(SIN(AQ$12)*COS($E26)+SIN($E26)*COS(AQ$12))/SIN(AQ$12)*$B26))</f>
        <v>38.4560136285289</v>
      </c>
      <c r="AR116" s="0" t="n">
        <f aca="false">IF($B26=0,0,IF(SIN(AR$12)=0,999999999,(SIN(AR$12)*COS($E26)+SIN($E26)*COS(AR$12))/SIN(AR$12)*$B26))</f>
        <v>38.1166618067099</v>
      </c>
      <c r="AS116" s="0" t="n">
        <f aca="false">IF($B26=0,0,IF(SIN(AS$12)=0,999999999,(SIN(AS$12)*COS($E26)+SIN($E26)*COS(AS$12))/SIN(AS$12)*$B26))</f>
        <v>37.7921418524716</v>
      </c>
      <c r="AT116" s="0" t="n">
        <f aca="false">IF($B26=0,0,IF(SIN(AT$12)=0,999999999,(SIN(AT$12)*COS($E26)+SIN($E26)*COS(AT$12))/SIN(AT$12)*$B26))</f>
        <v>37.4813168913365</v>
      </c>
      <c r="AU116" s="0" t="n">
        <f aca="false">IF($B26=0,0,IF(SIN(AU$12)=0,999999999,(SIN(AU$12)*COS($E26)+SIN($E26)*COS(AU$12))/SIN(AU$12)*$B26))</f>
        <v>37.1831600526287</v>
      </c>
      <c r="AV116" s="0" t="n">
        <f aca="false">IF($B26=0,0,IF(SIN(AV$12)=0,999999999,(SIN(AV$12)*COS($E26)+SIN($E26)*COS(AV$12))/SIN(AV$12)*$B26))</f>
        <v>36.8967413477548</v>
      </c>
      <c r="AW116" s="0" t="n">
        <f aca="false">IF($B26=0,0,IF(SIN(AW$12)=0,999999999,(SIN(AW$12)*COS($E26)+SIN($E26)*COS(AW$12))/SIN(AW$12)*$B26))</f>
        <v>36.621216378183</v>
      </c>
      <c r="AX116" s="0" t="n">
        <f aca="false">IF($B26=0,0,IF(SIN(AX$12)=0,999999999,(SIN(AX$12)*COS($E26)+SIN($E26)*COS(AX$12))/SIN(AX$12)*$B26))</f>
        <v>36.3558165819713</v>
      </c>
      <c r="AY116" s="0" t="n">
        <f aca="false">IF($B26=0,0,IF(SIN(AY$12)=0,999999999,(SIN(AY$12)*COS($E26)+SIN($E26)*COS(AY$12))/SIN(AY$12)*$B26))</f>
        <v>36.0998407794573</v>
      </c>
      <c r="AZ116" s="0" t="n">
        <f aca="false">IF($B26=0,0,IF(SIN(AZ$12)=0,999999999,(SIN(AZ$12)*COS($E26)+SIN($E26)*COS(AZ$12))/SIN(AZ$12)*$B26))</f>
        <v>35.8526478203473</v>
      </c>
      <c r="BA116" s="0" t="n">
        <f aca="false">IF($B26=0,0,IF(SIN(BA$12)=0,999999999,(SIN(BA$12)*COS($E26)+SIN($E26)*COS(BA$12))/SIN(BA$12)*$B26))</f>
        <v>35.6136501681015</v>
      </c>
      <c r="BB116" s="0" t="n">
        <f aca="false">IF($B26=0,0,IF(SIN(BB$12)=0,999999999,(SIN(BB$12)*COS($E26)+SIN($E26)*COS(BB$12))/SIN(BB$12)*$B26))</f>
        <v>35.3823082848589</v>
      </c>
      <c r="BC116" s="0" t="n">
        <f aca="false">IF($B26=0,0,IF(SIN(BC$12)=0,999999999,(SIN(BC$12)*COS($E26)+SIN($E26)*COS(BC$12))/SIN(BC$12)*$B26))</f>
        <v>35.1581257024687</v>
      </c>
      <c r="BD116" s="0" t="n">
        <f aca="false">IF($B26=0,0,IF(SIN(BD$12)=0,999999999,(SIN(BD$12)*COS($E26)+SIN($E26)*COS(BD$12))/SIN(BD$12)*$B26))</f>
        <v>34.9406446834992</v>
      </c>
      <c r="BE116" s="0" t="n">
        <f aca="false">IF($B26=0,0,IF(SIN(BE$12)=0,999999999,(SIN(BE$12)*COS($E26)+SIN($E26)*COS(BE$12))/SIN(BE$12)*$B26))</f>
        <v>34.7294423911715</v>
      </c>
      <c r="BF116" s="0" t="n">
        <f aca="false">IF($B26=0,0,IF(SIN(BF$12)=0,999999999,(SIN(BF$12)*COS($E26)+SIN($E26)*COS(BF$12))/SIN(BF$12)*$B26))</f>
        <v>34.5241274996283</v>
      </c>
      <c r="BG116" s="0" t="n">
        <f aca="false">IF($B26=0,0,IF(SIN(BG$12)=0,999999999,(SIN(BG$12)*COS($E26)+SIN($E26)*COS(BG$12))/SIN(BG$12)*$B26))</f>
        <v>34.3243371862971</v>
      </c>
      <c r="BH116" s="0" t="n">
        <f aca="false">IF($B26=0,0,IF(SIN(BH$12)=0,999999999,(SIN(BH$12)*COS($E26)+SIN($E26)*COS(BH$12))/SIN(BH$12)*$B26))</f>
        <v>34.1297344567302</v>
      </c>
      <c r="BI116" s="0" t="n">
        <f aca="false">IF($B26=0,0,IF(SIN(BI$12)=0,999999999,(SIN(BI$12)*COS($E26)+SIN($E26)*COS(BI$12))/SIN(BI$12)*$B26))</f>
        <v>33.9400057595148</v>
      </c>
      <c r="BJ116" s="0" t="n">
        <f aca="false">IF($B26=0,0,IF(SIN(BJ$12)=0,999999999,(SIN(BJ$12)*COS($E26)+SIN($E26)*COS(BJ$12))/SIN(BJ$12)*$B26))</f>
        <v>33.7548588549</v>
      </c>
      <c r="BK116" s="0" t="n">
        <f aca="false">IF($B26=0,0,IF(SIN(BK$12)=0,999999999,(SIN(BK$12)*COS($E26)+SIN($E26)*COS(BK$12))/SIN(BK$12)*$B26))</f>
        <v>33.5740209058821</v>
      </c>
      <c r="BL116" s="0" t="n">
        <f aca="false">IF($B26=0,0,IF(SIN(BL$12)=0,999999999,(SIN(BL$12)*COS($E26)+SIN($E26)*COS(BL$12))/SIN(BL$12)*$B26))</f>
        <v>33.3972367647949</v>
      </c>
      <c r="BM116" s="0" t="n">
        <f aca="false">IF($B26=0,0,IF(SIN(BM$12)=0,999999999,(SIN(BM$12)*COS($E26)+SIN($E26)*COS(BM$12))/SIN(BM$12)*$B26))</f>
        <v>33.2242674321011</v>
      </c>
      <c r="BN116" s="0" t="n">
        <f aca="false">IF($B26=0,0,IF(SIN(BN$12)=0,999999999,(SIN(BN$12)*COS($E26)+SIN($E26)*COS(BN$12))/SIN(BN$12)*$B26))</f>
        <v>33.0548886671787</v>
      </c>
      <c r="BO116" s="0" t="n">
        <f aca="false">IF($B26=0,0,IF(SIN(BO$12)=0,999999999,(SIN(BO$12)*COS($E26)+SIN($E26)*COS(BO$12))/SIN(BO$12)*$B26))</f>
        <v>32.8888897335398</v>
      </c>
      <c r="BP116" s="0" t="n">
        <f aca="false">IF($B26=0,0,IF(SIN(BP$12)=0,999999999,(SIN(BP$12)*COS($E26)+SIN($E26)*COS(BP$12))/SIN(BP$12)*$B26))</f>
        <v>32.7260722631767</v>
      </c>
      <c r="BQ116" s="0" t="n">
        <f aca="false">IF($B26=0,0,IF(SIN(BQ$12)=0,999999999,(SIN(BQ$12)*COS($E26)+SIN($E26)*COS(BQ$12))/SIN(BQ$12)*$B26))</f>
        <v>32.5662492266666</v>
      </c>
      <c r="BR116" s="0" t="n">
        <f aca="false">IF($B26=0,0,IF(SIN(BR$12)=0,999999999,(SIN(BR$12)*COS($E26)+SIN($E26)*COS(BR$12))/SIN(BR$12)*$B26))</f>
        <v>32.409243997325</v>
      </c>
      <c r="BS116" s="0" t="n">
        <f aca="false">IF($B26=0,0,IF(SIN(BS$12)=0,999999999,(SIN(BS$12)*COS($E26)+SIN($E26)*COS(BS$12))/SIN(BS$12)*$B26))</f>
        <v>32.2548894991336</v>
      </c>
      <c r="BT116" s="0" t="n">
        <f aca="false">IF($B26=0,0,IF(SIN(BT$12)=0,999999999,(SIN(BT$12)*COS($E26)+SIN($E26)*COS(BT$12))/SIN(BT$12)*$B26))</f>
        <v>32.1030274293993</v>
      </c>
      <c r="BU116" s="0" t="n">
        <f aca="false">IF($B26=0,0,IF(SIN(BU$12)=0,999999999,(SIN(BU$12)*COS($E26)+SIN($E26)*COS(BU$12))/SIN(BU$12)*$B26))</f>
        <v>31.9535075481738</v>
      </c>
      <c r="BV116" s="0" t="n">
        <f aca="false">IF($B26=0,0,IF(SIN(BV$12)=0,999999999,(SIN(BV$12)*COS($E26)+SIN($E26)*COS(BV$12))/SIN(BV$12)*$B26))</f>
        <v>31.8061870273861</v>
      </c>
      <c r="BW116" s="0" t="n">
        <f aca="false">IF($B26=0,0,IF(SIN(BW$12)=0,999999999,(SIN(BW$12)*COS($E26)+SIN($E26)*COS(BW$12))/SIN(BW$12)*$B26))</f>
        <v>31.6609298534465</v>
      </c>
      <c r="BX116" s="0" t="n">
        <f aca="false">IF($B26=0,0,IF(SIN(BX$12)=0,999999999,(SIN(BX$12)*COS($E26)+SIN($E26)*COS(BX$12))/SIN(BX$12)*$B26))</f>
        <v>31.5176062777818</v>
      </c>
      <c r="BY116" s="0" t="n">
        <f aca="false">IF($B26=0,0,IF(SIN(BY$12)=0,999999999,(SIN(BY$12)*COS($E26)+SIN($E26)*COS(BY$12))/SIN(BY$12)*$B26))</f>
        <v>31.3760923103684</v>
      </c>
      <c r="BZ116" s="0" t="n">
        <f aca="false">IF($B26=0,0,IF(SIN(BZ$12)=0,999999999,(SIN(BZ$12)*COS($E26)+SIN($E26)*COS(BZ$12))/SIN(BZ$12)*$B26))</f>
        <v>31.2362692518665</v>
      </c>
      <c r="CA116" s="0" t="n">
        <f aca="false">IF($B26=0,0,IF(SIN(CA$12)=0,999999999,(SIN(CA$12)*COS($E26)+SIN($E26)*COS(CA$12))/SIN(CA$12)*$B26))</f>
        <v>31.0980232604226</v>
      </c>
      <c r="CB116" s="0" t="n">
        <f aca="false">IF($B26=0,0,IF(SIN(CB$12)=0,999999999,(SIN(CB$12)*COS($E26)+SIN($E26)*COS(CB$12))/SIN(CB$12)*$B26))</f>
        <v>30.9612449496151</v>
      </c>
      <c r="CC116" s="0" t="n">
        <f aca="false">IF($B26=0,0,IF(SIN(CC$12)=0,999999999,(SIN(CC$12)*COS($E26)+SIN($E26)*COS(CC$12))/SIN(CC$12)*$B26))</f>
        <v>30.8258290143767</v>
      </c>
      <c r="CD116" s="0" t="n">
        <f aca="false">IF($B26=0,0,IF(SIN(CD$12)=0,999999999,(SIN(CD$12)*COS($E26)+SIN($E26)*COS(CD$12))/SIN(CD$12)*$B26))</f>
        <v>30.69167388204</v>
      </c>
      <c r="CE116" s="0" t="n">
        <f aca="false">IF($B26=0,0,IF(SIN(CE$12)=0,999999999,(SIN(CE$12)*COS($E26)+SIN($E26)*COS(CE$12))/SIN(CE$12)*$B26))</f>
        <v>30.5586813859273</v>
      </c>
      <c r="CF116" s="0" t="n">
        <f aca="false">IF($B26=0,0,IF(SIN(CF$12)=0,999999999,(SIN(CF$12)*COS($E26)+SIN($E26)*COS(CF$12))/SIN(CF$12)*$B26))</f>
        <v>30.4267564591493</v>
      </c>
      <c r="CG116" s="0" t="n">
        <f aca="false">IF($B26=0,0,IF(SIN(CG$12)=0,999999999,(SIN(CG$12)*COS($E26)+SIN($E26)*COS(CG$12))/SIN(CG$12)*$B26))</f>
        <v>30.2958068464867</v>
      </c>
      <c r="CH116" s="0" t="n">
        <f aca="false">IF($B26=0,0,IF(SIN(CH$12)=0,999999999,(SIN(CH$12)*COS($E26)+SIN($E26)*COS(CH$12))/SIN(CH$12)*$B26))</f>
        <v>30.1657428324179</v>
      </c>
      <c r="CI116" s="0" t="n">
        <f aca="false">IF($B26=0,0,IF(SIN(CI$12)=0,999999999,(SIN(CI$12)*COS($E26)+SIN($E26)*COS(CI$12))/SIN(CI$12)*$B26))</f>
        <v>30.0364769835152</v>
      </c>
      <c r="CJ116" s="0" t="n">
        <f aca="false">IF($B26=0,0,IF(SIN(CJ$12)=0,999999999,(SIN(CJ$12)*COS($E26)+SIN($E26)*COS(CJ$12))/SIN(CJ$12)*$B26))</f>
        <v>29.9079239035792</v>
      </c>
      <c r="CK116" s="0" t="n">
        <f aca="false">IF($B26=0,0,IF(SIN(CK$12)=0,999999999,(SIN(CK$12)*COS($E26)+SIN($E26)*COS(CK$12))/SIN(CK$12)*$B26))</f>
        <v>29.78</v>
      </c>
      <c r="CL116" s="0" t="n">
        <f aca="false">IF($B26=0,0,IF(SIN(CL$12)=0,999999999,(SIN(CL$12)*COS($E26)+SIN($E26)*COS(CL$12))/SIN(CL$12)*$B26))</f>
        <v>29.6526232599471</v>
      </c>
      <c r="CM116" s="0" t="n">
        <f aca="false">IF($B26=0,0,IF(SIN(CM$12)=0,999999999,(SIN(CM$12)*COS($E26)+SIN($E26)*COS(CM$12))/SIN(CM$12)*$B26))</f>
        <v>29.5257130350782</v>
      </c>
      <c r="CN116" s="0" t="n">
        <f aca="false">IF($B26=0,0,IF(SIN(CN$12)=0,999999999,(SIN(CN$12)*COS($E26)+SIN($E26)*COS(CN$12))/SIN(CN$12)*$B26))</f>
        <v>29.3991898335399</v>
      </c>
      <c r="CO116" s="0" t="n">
        <f aca="false">IF($B26=0,0,IF(SIN(CO$12)=0,999999999,(SIN(CO$12)*COS($E26)+SIN($E26)*COS(CO$12))/SIN(CO$12)*$B26))</f>
        <v>29.272975118101</v>
      </c>
      <c r="CP116" s="0" t="n">
        <f aca="false">IF($B26=0,0,IF(SIN(CP$12)=0,999999999,(SIN(CP$12)*COS($E26)+SIN($E26)*COS(CP$12))/SIN(CP$12)*$B26))</f>
        <v>29.1469911093112</v>
      </c>
      <c r="CQ116" s="0" t="n">
        <f aca="false">IF($B26=0,0,IF(SIN(CQ$12)=0,999999999,(SIN(CQ$12)*COS($E26)+SIN($E26)*COS(CQ$12))/SIN(CQ$12)*$B26))</f>
        <v>29.0211605926297</v>
      </c>
    </row>
    <row r="117" customFormat="false" ht="12.8" hidden="true" customHeight="false" outlineLevel="0" collapsed="false">
      <c r="D117" s="0" t="n">
        <f aca="false">1+D116</f>
        <v>15</v>
      </c>
      <c r="E117" s="90" t="s">
        <v>56</v>
      </c>
      <c r="F117" s="0" t="n">
        <f aca="false">IF($B27=0,0,IF(SIN(F$12)=0,999999999,(SIN(F$12)*COS($E27)+SIN($E27)*COS(F$12))/SIN(F$12)*$B27))</f>
        <v>999999999</v>
      </c>
      <c r="G117" s="0" t="n">
        <f aca="false">IF($B27=0,0,IF(SIN(G$12)=0,999999999,(SIN(G$12)*COS($E27)+SIN($E27)*COS(G$12))/SIN(G$12)*$B27))</f>
        <v>462.754208393002</v>
      </c>
      <c r="H117" s="0" t="n">
        <f aca="false">IF($B27=0,0,IF(SIN(H$12)=0,999999999,(SIN(H$12)*COS($E27)+SIN($E27)*COS(H$12))/SIN(H$12)*$B27))</f>
        <v>245.461733199215</v>
      </c>
      <c r="I117" s="0" t="n">
        <f aca="false">IF($B27=0,0,IF(SIN(I$12)=0,999999999,(SIN(I$12)*COS($E27)+SIN($E27)*COS(I$12))/SIN(I$12)*$B27))</f>
        <v>173.001480916032</v>
      </c>
      <c r="J117" s="0" t="n">
        <f aca="false">IF($B27=0,0,IF(SIN(J$12)=0,999999999,(SIN(J$12)*COS($E27)+SIN($E27)*COS(J$12))/SIN(J$12)*$B27))</f>
        <v>136.749270907606</v>
      </c>
      <c r="K117" s="0" t="n">
        <f aca="false">IF($B27=0,0,IF(SIN(K$12)=0,999999999,(SIN(K$12)*COS($E27)+SIN($E27)*COS(K$12))/SIN(K$12)*$B27))</f>
        <v>114.980262728716</v>
      </c>
      <c r="L117" s="0" t="n">
        <f aca="false">IF($B27=0,0,IF(SIN(L$12)=0,999999999,(SIN(L$12)*COS($E27)+SIN($E27)*COS(L$12))/SIN(L$12)*$B27))</f>
        <v>100.452839288288</v>
      </c>
      <c r="M117" s="0" t="n">
        <f aca="false">IF($B27=0,0,IF(SIN(M$12)=0,999999999,(SIN(M$12)*COS($E27)+SIN($E27)*COS(M$12))/SIN(M$12)*$B27))</f>
        <v>90.0634472986142</v>
      </c>
      <c r="N117" s="0" t="n">
        <f aca="false">IF($B27=0,0,IF(SIN(N$12)=0,999999999,(SIN(N$12)*COS($E27)+SIN($E27)*COS(N$12))/SIN(N$12)*$B27))</f>
        <v>82.2603073852665</v>
      </c>
      <c r="O117" s="0" t="n">
        <f aca="false">IF($B27=0,0,IF(SIN(O$12)=0,999999999,(SIN(O$12)*COS($E27)+SIN($E27)*COS(O$12))/SIN(O$12)*$B27))</f>
        <v>76.1813174549233</v>
      </c>
      <c r="P117" s="0" t="n">
        <f aca="false">IF($B27=0,0,IF(SIN(P$12)=0,999999999,(SIN(P$12)*COS($E27)+SIN($E27)*COS(P$12))/SIN(P$12)*$B27))</f>
        <v>71.3092140405494</v>
      </c>
      <c r="Q117" s="0" t="n">
        <f aca="false">IF($B27=0,0,IF(SIN(Q$12)=0,999999999,(SIN(Q$12)*COS($E27)+SIN($E27)*COS(Q$12))/SIN(Q$12)*$B27))</f>
        <v>67.3148274564986</v>
      </c>
      <c r="R117" s="0" t="n">
        <f aca="false">IF($B27=0,0,IF(SIN(R$12)=0,999999999,(SIN(R$12)*COS($E27)+SIN($E27)*COS(R$12))/SIN(R$12)*$B27))</f>
        <v>63.978709374396</v>
      </c>
      <c r="S117" s="0" t="n">
        <f aca="false">IF($B27=0,0,IF(SIN(S$12)=0,999999999,(SIN(S$12)*COS($E27)+SIN($E27)*COS(S$12))/SIN(S$12)*$B27))</f>
        <v>61.1489322855078</v>
      </c>
      <c r="T117" s="0" t="n">
        <f aca="false">IF($B27=0,0,IF(SIN(T$12)=0,999999999,(SIN(T$12)*COS($E27)+SIN($E27)*COS(T$12))/SIN(T$12)*$B27))</f>
        <v>58.7169749063308</v>
      </c>
      <c r="U117" s="0" t="n">
        <f aca="false">IF($B27=0,0,IF(SIN(U$12)=0,999999999,(SIN(U$12)*COS($E27)+SIN($E27)*COS(U$12))/SIN(U$12)*$B27))</f>
        <v>56.6032534205394</v>
      </c>
      <c r="V117" s="0" t="n">
        <f aca="false">IF($B27=0,0,IF(SIN(V$12)=0,999999999,(SIN(V$12)*COS($E27)+SIN($E27)*COS(V$12))/SIN(V$12)*$B27))</f>
        <v>54.7480785038568</v>
      </c>
      <c r="W117" s="0" t="n">
        <f aca="false">IF($B27=0,0,IF(SIN(W$12)=0,999999999,(SIN(W$12)*COS($E27)+SIN($E27)*COS(W$12))/SIN(W$12)*$B27))</f>
        <v>53.105803985913</v>
      </c>
      <c r="X117" s="0" t="n">
        <f aca="false">IF($B27=0,0,IF(SIN(X$12)=0,999999999,(SIN(X$12)*COS($E27)+SIN($E27)*COS(X$12))/SIN(X$12)*$B27))</f>
        <v>51.6409259568995</v>
      </c>
      <c r="Y117" s="0" t="n">
        <f aca="false">IF($B27=0,0,IF(SIN(Y$12)=0,999999999,(SIN(Y$12)*COS($E27)+SIN($E27)*COS(Y$12))/SIN(Y$12)*$B27))</f>
        <v>50.3254137340665</v>
      </c>
      <c r="Z117" s="0" t="n">
        <f aca="false">IF($B27=0,0,IF(SIN(Z$12)=0,999999999,(SIN(Z$12)*COS($E27)+SIN($E27)*COS(Z$12))/SIN(Z$12)*$B27))</f>
        <v>49.1368415370884</v>
      </c>
      <c r="AA117" s="0" t="n">
        <f aca="false">IF($B27=0,0,IF(SIN(AA$12)=0,999999999,(SIN(AA$12)*COS($E27)+SIN($E27)*COS(AA$12))/SIN(AA$12)*$B27))</f>
        <v>48.05705396931</v>
      </c>
      <c r="AB117" s="0" t="n">
        <f aca="false">IF($B27=0,0,IF(SIN(AB$12)=0,999999999,(SIN(AB$12)*COS($E27)+SIN($E27)*COS(AB$12))/SIN(AB$12)*$B27))</f>
        <v>47.071195457517</v>
      </c>
      <c r="AC117" s="0" t="n">
        <f aca="false">IF($B27=0,0,IF(SIN(AC$12)=0,999999999,(SIN(AC$12)*COS($E27)+SIN($E27)*COS(AC$12))/SIN(AC$12)*$B27))</f>
        <v>46.1669928802127</v>
      </c>
      <c r="AD117" s="0" t="n">
        <f aca="false">IF($B27=0,0,IF(SIN(AD$12)=0,999999999,(SIN(AD$12)*COS($E27)+SIN($E27)*COS(AD$12))/SIN(AD$12)*$B27))</f>
        <v>45.3342175377198</v>
      </c>
      <c r="AE117" s="0" t="n">
        <f aca="false">IF($B27=0,0,IF(SIN(AE$12)=0,999999999,(SIN(AE$12)*COS($E27)+SIN($E27)*COS(AE$12))/SIN(AE$12)*$B27))</f>
        <v>44.5642762483632</v>
      </c>
      <c r="AF117" s="0" t="n">
        <f aca="false">IF($B27=0,0,IF(SIN(AF$12)=0,999999999,(SIN(AF$12)*COS($E27)+SIN($E27)*COS(AF$12))/SIN(AF$12)*$B27))</f>
        <v>43.8498968059839</v>
      </c>
      <c r="AG117" s="0" t="n">
        <f aca="false">IF($B27=0,0,IF(SIN(AG$12)=0,999999999,(SIN(AG$12)*COS($E27)+SIN($E27)*COS(AG$12))/SIN(AG$12)*$B27))</f>
        <v>43.1848833347001</v>
      </c>
      <c r="AH117" s="0" t="n">
        <f aca="false">IF($B27=0,0,IF(SIN(AH$12)=0,999999999,(SIN(AH$12)*COS($E27)+SIN($E27)*COS(AH$12))/SIN(AH$12)*$B27))</f>
        <v>42.563924066567</v>
      </c>
      <c r="AI117" s="0" t="n">
        <f aca="false">IF($B27=0,0,IF(SIN(AI$12)=0,999999999,(SIN(AI$12)*COS($E27)+SIN($E27)*COS(AI$12))/SIN(AI$12)*$B27))</f>
        <v>41.9824388882935</v>
      </c>
      <c r="AJ117" s="0" t="n">
        <f aca="false">IF($B27=0,0,IF(SIN(AJ$12)=0,999999999,(SIN(AJ$12)*COS($E27)+SIN($E27)*COS(AJ$12))/SIN(AJ$12)*$B27))</f>
        <v>41.4364573775317</v>
      </c>
      <c r="AK117" s="0" t="n">
        <f aca="false">IF($B27=0,0,IF(SIN(AK$12)=0,999999999,(SIN(AK$12)*COS($E27)+SIN($E27)*COS(AK$12))/SIN(AK$12)*$B27))</f>
        <v>40.9225204439561</v>
      </c>
      <c r="AL117" s="0" t="n">
        <f aca="false">IF($B27=0,0,IF(SIN(AL$12)=0,999999999,(SIN(AL$12)*COS($E27)+SIN($E27)*COS(AL$12))/SIN(AL$12)*$B27))</f>
        <v>40.4376004115439</v>
      </c>
      <c r="AM117" s="0" t="n">
        <f aca="false">IF($B27=0,0,IF(SIN(AM$12)=0,999999999,(SIN(AM$12)*COS($E27)+SIN($E27)*COS(AM$12))/SIN(AM$12)*$B27))</f>
        <v>39.9790356302443</v>
      </c>
      <c r="AN117" s="0" t="n">
        <f aca="false">IF($B27=0,0,IF(SIN(AN$12)=0,999999999,(SIN(AN$12)*COS($E27)+SIN($E27)*COS(AN$12))/SIN(AN$12)*$B27))</f>
        <v>39.544476625648</v>
      </c>
      <c r="AO117" s="0" t="n">
        <f aca="false">IF($B27=0,0,IF(SIN(AO$12)=0,999999999,(SIN(AO$12)*COS($E27)+SIN($E27)*COS(AO$12))/SIN(AO$12)*$B27))</f>
        <v>39.1318414790125</v>
      </c>
      <c r="AP117" s="0" t="n">
        <f aca="false">IF($B27=0,0,IF(SIN(AP$12)=0,999999999,(SIN(AP$12)*COS($E27)+SIN($E27)*COS(AP$12))/SIN(AP$12)*$B27))</f>
        <v>38.7392786428045</v>
      </c>
      <c r="AQ117" s="0" t="n">
        <f aca="false">IF($B27=0,0,IF(SIN(AQ$12)=0,999999999,(SIN(AQ$12)*COS($E27)+SIN($E27)*COS(AQ$12))/SIN(AQ$12)*$B27))</f>
        <v>38.3651357849928</v>
      </c>
      <c r="AR117" s="0" t="n">
        <f aca="false">IF($B27=0,0,IF(SIN(AR$12)=0,999999999,(SIN(AR$12)*COS($E27)+SIN($E27)*COS(AR$12))/SIN(AR$12)*$B27))</f>
        <v>38.0079335514831</v>
      </c>
      <c r="AS117" s="0" t="n">
        <f aca="false">IF($B27=0,0,IF(SIN(AS$12)=0,999999999,(SIN(AS$12)*COS($E27)+SIN($E27)*COS(AS$12))/SIN(AS$12)*$B27))</f>
        <v>37.6663433638983</v>
      </c>
      <c r="AT117" s="0" t="n">
        <f aca="false">IF($B27=0,0,IF(SIN(AT$12)=0,999999999,(SIN(AT$12)*COS($E27)+SIN($E27)*COS(AT$12))/SIN(AT$12)*$B27))</f>
        <v>37.3391685464687</v>
      </c>
      <c r="AU117" s="0" t="n">
        <f aca="false">IF($B27=0,0,IF(SIN(AU$12)=0,999999999,(SIN(AU$12)*COS($E27)+SIN($E27)*COS(AU$12))/SIN(AU$12)*$B27))</f>
        <v>37.02532821359</v>
      </c>
      <c r="AV117" s="0" t="n">
        <f aca="false">IF($B27=0,0,IF(SIN(AV$12)=0,999999999,(SIN(AV$12)*COS($E27)+SIN($E27)*COS(AV$12))/SIN(AV$12)*$B27))</f>
        <v>36.7238434578828</v>
      </c>
      <c r="AW117" s="0" t="n">
        <f aca="false">IF($B27=0,0,IF(SIN(AW$12)=0,999999999,(SIN(AW$12)*COS($E27)+SIN($E27)*COS(AW$12))/SIN(AW$12)*$B27))</f>
        <v>36.4338254641935</v>
      </c>
      <c r="AX117" s="0" t="n">
        <f aca="false">IF($B27=0,0,IF(SIN(AX$12)=0,999999999,(SIN(AX$12)*COS($E27)+SIN($E27)*COS(AX$12))/SIN(AX$12)*$B27))</f>
        <v>36.1544652430764</v>
      </c>
      <c r="AY117" s="0" t="n">
        <f aca="false">IF($B27=0,0,IF(SIN(AY$12)=0,999999999,(SIN(AY$12)*COS($E27)+SIN($E27)*COS(AY$12))/SIN(AY$12)*$B27))</f>
        <v>35.8850247317736</v>
      </c>
      <c r="AZ117" s="0" t="n">
        <f aca="false">IF($B27=0,0,IF(SIN(AZ$12)=0,999999999,(SIN(AZ$12)*COS($E27)+SIN($E27)*COS(AZ$12))/SIN(AZ$12)*$B27))</f>
        <v>35.6248290545301</v>
      </c>
      <c r="BA117" s="0" t="n">
        <f aca="false">IF($B27=0,0,IF(SIN(BA$12)=0,999999999,(SIN(BA$12)*COS($E27)+SIN($E27)*COS(BA$12))/SIN(BA$12)*$B27))</f>
        <v>35.3732597695085</v>
      </c>
      <c r="BB117" s="0" t="n">
        <f aca="false">IF($B27=0,0,IF(SIN(BB$12)=0,999999999,(SIN(BB$12)*COS($E27)+SIN($E27)*COS(BB$12))/SIN(BB$12)*$B27))</f>
        <v>35.129748958352</v>
      </c>
      <c r="BC117" s="0" t="n">
        <f aca="false">IF($B27=0,0,IF(SIN(BC$12)=0,999999999,(SIN(BC$12)*COS($E27)+SIN($E27)*COS(BC$12))/SIN(BC$12)*$B27))</f>
        <v>34.8937740379448</v>
      </c>
      <c r="BD117" s="0" t="n">
        <f aca="false">IF($B27=0,0,IF(SIN(BD$12)=0,999999999,(SIN(BD$12)*COS($E27)+SIN($E27)*COS(BD$12))/SIN(BD$12)*$B27))</f>
        <v>34.6648531931841</v>
      </c>
      <c r="BE117" s="0" t="n">
        <f aca="false">IF($B27=0,0,IF(SIN(BE$12)=0,999999999,(SIN(BE$12)*COS($E27)+SIN($E27)*COS(BE$12))/SIN(BE$12)*$B27))</f>
        <v>34.4425413454461</v>
      </c>
      <c r="BF117" s="0" t="n">
        <f aca="false">IF($B27=0,0,IF(SIN(BF$12)=0,999999999,(SIN(BF$12)*COS($E27)+SIN($E27)*COS(BF$12))/SIN(BF$12)*$B27))</f>
        <v>34.2264265845501</v>
      </c>
      <c r="BG117" s="0" t="n">
        <f aca="false">IF($B27=0,0,IF(SIN(BG$12)=0,999999999,(SIN(BG$12)*COS($E27)+SIN($E27)*COS(BG$12))/SIN(BG$12)*$B27))</f>
        <v>34.0161270029154</v>
      </c>
      <c r="BH117" s="0" t="n">
        <f aca="false">IF($B27=0,0,IF(SIN(BH$12)=0,999999999,(SIN(BH$12)*COS($E27)+SIN($E27)*COS(BH$12))/SIN(BH$12)*$B27))</f>
        <v>33.811287879684</v>
      </c>
      <c r="BI117" s="0" t="n">
        <f aca="false">IF($B27=0,0,IF(SIN(BI$12)=0,999999999,(SIN(BI$12)*COS($E27)+SIN($E27)*COS(BI$12))/SIN(BI$12)*$B27))</f>
        <v>33.6115791701713</v>
      </c>
      <c r="BJ117" s="0" t="n">
        <f aca="false">IF($B27=0,0,IF(SIN(BJ$12)=0,999999999,(SIN(BJ$12)*COS($E27)+SIN($E27)*COS(BJ$12))/SIN(BJ$12)*$B27))</f>
        <v>33.4166932623801</v>
      </c>
      <c r="BK117" s="0" t="n">
        <f aca="false">IF($B27=0,0,IF(SIN(BK$12)=0,999999999,(SIN(BK$12)*COS($E27)+SIN($E27)*COS(BK$12))/SIN(BK$12)*$B27))</f>
        <v>33.2263429676733</v>
      </c>
      <c r="BL117" s="0" t="n">
        <f aca="false">IF($B27=0,0,IF(SIN(BL$12)=0,999999999,(SIN(BL$12)*COS($E27)+SIN($E27)*COS(BL$12))/SIN(BL$12)*$B27))</f>
        <v>33.0402597172373</v>
      </c>
      <c r="BM117" s="0" t="n">
        <f aca="false">IF($B27=0,0,IF(SIN(BM$12)=0,999999999,(SIN(BM$12)*COS($E27)+SIN($E27)*COS(BM$12))/SIN(BM$12)*$B27))</f>
        <v>32.8581919398029</v>
      </c>
      <c r="BN117" s="0" t="n">
        <f aca="false">IF($B27=0,0,IF(SIN(BN$12)=0,999999999,(SIN(BN$12)*COS($E27)+SIN($E27)*COS(BN$12))/SIN(BN$12)*$B27))</f>
        <v>32.679903599357</v>
      </c>
      <c r="BO117" s="0" t="n">
        <f aca="false">IF($B27=0,0,IF(SIN(BO$12)=0,999999999,(SIN(BO$12)*COS($E27)+SIN($E27)*COS(BO$12))/SIN(BO$12)*$B27))</f>
        <v>32.5051728743583</v>
      </c>
      <c r="BP117" s="0" t="n">
        <f aca="false">IF($B27=0,0,IF(SIN(BP$12)=0,999999999,(SIN(BP$12)*COS($E27)+SIN($E27)*COS(BP$12))/SIN(BP$12)*$B27))</f>
        <v>32.3337909623463</v>
      </c>
      <c r="BQ117" s="0" t="n">
        <f aca="false">IF($B27=0,0,IF(SIN(BQ$12)=0,999999999,(SIN(BQ$12)*COS($E27)+SIN($E27)*COS(BQ$12))/SIN(BQ$12)*$B27))</f>
        <v>32.1655609958716</v>
      </c>
      <c r="BR117" s="0" t="n">
        <f aca="false">IF($B27=0,0,IF(SIN(BR$12)=0,999999999,(SIN(BR$12)*COS($E27)+SIN($E27)*COS(BR$12))/SIN(BR$12)*$B27))</f>
        <v>32.000297057423</v>
      </c>
      <c r="BS117" s="0" t="n">
        <f aca="false">IF($B27=0,0,IF(SIN(BS$12)=0,999999999,(SIN(BS$12)*COS($E27)+SIN($E27)*COS(BS$12))/SIN(BS$12)*$B27))</f>
        <v>31.8378232825344</v>
      </c>
      <c r="BT117" s="0" t="n">
        <f aca="false">IF($B27=0,0,IF(SIN(BT$12)=0,999999999,(SIN(BT$12)*COS($E27)+SIN($E27)*COS(BT$12))/SIN(BT$12)*$B27))</f>
        <v>31.6779730415552</v>
      </c>
      <c r="BU117" s="0" t="n">
        <f aca="false">IF($B27=0,0,IF(SIN(BU$12)=0,999999999,(SIN(BU$12)*COS($E27)+SIN($E27)*COS(BU$12))/SIN(BU$12)*$B27))</f>
        <v>31.5205881916918</v>
      </c>
      <c r="BV117" s="0" t="n">
        <f aca="false">IF($B27=0,0,IF(SIN(BV$12)=0,999999999,(SIN(BV$12)*COS($E27)+SIN($E27)*COS(BV$12))/SIN(BV$12)*$B27))</f>
        <v>31.3655183919037</v>
      </c>
      <c r="BW117" s="0" t="n">
        <f aca="false">IF($B27=0,0,IF(SIN(BW$12)=0,999999999,(SIN(BW$12)*COS($E27)+SIN($E27)*COS(BW$12))/SIN(BW$12)*$B27))</f>
        <v>31.2126204740838</v>
      </c>
      <c r="BX117" s="0" t="n">
        <f aca="false">IF($B27=0,0,IF(SIN(BX$12)=0,999999999,(SIN(BX$12)*COS($E27)+SIN($E27)*COS(BX$12))/SIN(BX$12)*$B27))</f>
        <v>31.0617578646903</v>
      </c>
      <c r="BY117" s="0" t="n">
        <f aca="false">IF($B27=0,0,IF(SIN(BY$12)=0,999999999,(SIN(BY$12)*COS($E27)+SIN($E27)*COS(BY$12))/SIN(BY$12)*$B27))</f>
        <v>30.9128000516397</v>
      </c>
      <c r="BZ117" s="0" t="n">
        <f aca="false">IF($B27=0,0,IF(SIN(BZ$12)=0,999999999,(SIN(BZ$12)*COS($E27)+SIN($E27)*COS(BZ$12))/SIN(BZ$12)*$B27))</f>
        <v>30.76562209183</v>
      </c>
      <c r="CA117" s="0" t="n">
        <f aca="false">IF($B27=0,0,IF(SIN(CA$12)=0,999999999,(SIN(CA$12)*COS($E27)+SIN($E27)*COS(CA$12))/SIN(CA$12)*$B27))</f>
        <v>30.6201041551563</v>
      </c>
      <c r="CB117" s="0" t="n">
        <f aca="false">IF($B27=0,0,IF(SIN(CB$12)=0,999999999,(SIN(CB$12)*COS($E27)+SIN($E27)*COS(CB$12))/SIN(CB$12)*$B27))</f>
        <v>30.4761311013084</v>
      </c>
      <c r="CC117" s="0" t="n">
        <f aca="false">IF($B27=0,0,IF(SIN(CC$12)=0,999999999,(SIN(CC$12)*COS($E27)+SIN($E27)*COS(CC$12))/SIN(CC$12)*$B27))</f>
        <v>30.3335920860154</v>
      </c>
      <c r="CD117" s="0" t="n">
        <f aca="false">IF($B27=0,0,IF(SIN(CD$12)=0,999999999,(SIN(CD$12)*COS($E27)+SIN($E27)*COS(CD$12))/SIN(CD$12)*$B27))</f>
        <v>30.1923801937362</v>
      </c>
      <c r="CE117" s="0" t="n">
        <f aca="false">IF($B27=0,0,IF(SIN(CE$12)=0,999999999,(SIN(CE$12)*COS($E27)+SIN($E27)*COS(CE$12))/SIN(CE$12)*$B27))</f>
        <v>30.0523920940795</v>
      </c>
      <c r="CF117" s="0" t="n">
        <f aca="false">IF($B27=0,0,IF(SIN(CF$12)=0,999999999,(SIN(CF$12)*COS($E27)+SIN($E27)*COS(CF$12))/SIN(CF$12)*$B27))</f>
        <v>29.9135277194958</v>
      </c>
      <c r="CG117" s="0" t="n">
        <f aca="false">IF($B27=0,0,IF(SIN(CG$12)=0,999999999,(SIN(CG$12)*COS($E27)+SIN($E27)*COS(CG$12))/SIN(CG$12)*$B27))</f>
        <v>29.775689962004</v>
      </c>
      <c r="CH117" s="0" t="n">
        <f aca="false">IF($B27=0,0,IF(SIN(CH$12)=0,999999999,(SIN(CH$12)*COS($E27)+SIN($E27)*COS(CH$12))/SIN(CH$12)*$B27))</f>
        <v>29.638784386912</v>
      </c>
      <c r="CI117" s="0" t="n">
        <f aca="false">IF($B27=0,0,IF(SIN(CI$12)=0,999999999,(SIN(CI$12)*COS($E27)+SIN($E27)*COS(CI$12))/SIN(CI$12)*$B27))</f>
        <v>29.5027189616638</v>
      </c>
      <c r="CJ117" s="0" t="n">
        <f aca="false">IF($B27=0,0,IF(SIN(CJ$12)=0,999999999,(SIN(CJ$12)*COS($E27)+SIN($E27)*COS(CJ$12))/SIN(CJ$12)*$B27))</f>
        <v>29.3674037980923</v>
      </c>
      <c r="CK117" s="0" t="n">
        <f aca="false">IF($B27=0,0,IF(SIN(CK$12)=0,999999999,(SIN(CK$12)*COS($E27)+SIN($E27)*COS(CK$12))/SIN(CK$12)*$B27))</f>
        <v>29.232750906492</v>
      </c>
      <c r="CL117" s="0" t="n">
        <f aca="false">IF($B27=0,0,IF(SIN(CL$12)=0,999999999,(SIN(CL$12)*COS($E27)+SIN($E27)*COS(CL$12))/SIN(CL$12)*$B27))</f>
        <v>29.0986739600351</v>
      </c>
      <c r="CM117" s="0" t="n">
        <f aca="false">IF($B27=0,0,IF(SIN(CM$12)=0,999999999,(SIN(CM$12)*COS($E27)+SIN($E27)*COS(CM$12))/SIN(CM$12)*$B27))</f>
        <v>28.9650880681562</v>
      </c>
      <c r="CN117" s="0" t="n">
        <f aca="false">IF($B27=0,0,IF(SIN(CN$12)=0,999999999,(SIN(CN$12)*COS($E27)+SIN($E27)*COS(CN$12))/SIN(CN$12)*$B27))</f>
        <v>28.8319095576122</v>
      </c>
      <c r="CO117" s="0" t="n">
        <f aca="false">IF($B27=0,0,IF(SIN(CO$12)=0,999999999,(SIN(CO$12)*COS($E27)+SIN($E27)*COS(CO$12))/SIN(CO$12)*$B27))</f>
        <v>28.6990557599961</v>
      </c>
      <c r="CP117" s="0" t="n">
        <f aca="false">IF($B27=0,0,IF(SIN(CP$12)=0,999999999,(SIN(CP$12)*COS($E27)+SIN($E27)*COS(CP$12))/SIN(CP$12)*$B27))</f>
        <v>28.5664448045428</v>
      </c>
      <c r="CQ117" s="0" t="n">
        <f aca="false">IF($B27=0,0,IF(SIN(CQ$12)=0,999999999,(SIN(CQ$12)*COS($E27)+SIN($E27)*COS(CQ$12))/SIN(CQ$12)*$B27))</f>
        <v>28.4339954151116</v>
      </c>
    </row>
    <row r="118" customFormat="false" ht="12.8" hidden="true" customHeight="false" outlineLevel="0" collapsed="false">
      <c r="D118" s="0" t="n">
        <f aca="false">1+D117</f>
        <v>16</v>
      </c>
      <c r="E118" s="90" t="s">
        <v>56</v>
      </c>
      <c r="F118" s="0" t="n">
        <f aca="false">IF($B28=0,0,IF(SIN(F$12)=0,999999999,(SIN(F$12)*COS($E28)+SIN($E28)*COS(F$12))/SIN(F$12)*$B28))</f>
        <v>999999999</v>
      </c>
      <c r="G118" s="0" t="n">
        <f aca="false">IF($B28=0,0,IF(SIN(G$12)=0,999999999,(SIN(G$12)*COS($E28)+SIN($E28)*COS(G$12))/SIN(G$12)*$B28))</f>
        <v>482.807489064002</v>
      </c>
      <c r="H118" s="0" t="n">
        <f aca="false">IF($B28=0,0,IF(SIN(H$12)=0,999999999,(SIN(H$12)*COS($E28)+SIN($E28)*COS(H$12))/SIN(H$12)*$B28))</f>
        <v>255.186195199422</v>
      </c>
      <c r="I118" s="0" t="n">
        <f aca="false">IF($B28=0,0,IF(SIN(I$12)=0,999999999,(SIN(I$12)*COS($E28)+SIN($E28)*COS(I$12))/SIN(I$12)*$B28))</f>
        <v>179.281604560733</v>
      </c>
      <c r="J118" s="0" t="n">
        <f aca="false">IF($B28=0,0,IF(SIN(J$12)=0,999999999,(SIN(J$12)*COS($E28)+SIN($E28)*COS(J$12))/SIN(J$12)*$B28))</f>
        <v>141.306175636149</v>
      </c>
      <c r="K118" s="0" t="n">
        <f aca="false">IF($B28=0,0,IF(SIN(K$12)=0,999999999,(SIN(K$12)*COS($E28)+SIN($E28)*COS(K$12))/SIN(K$12)*$B28))</f>
        <v>118.502395600009</v>
      </c>
      <c r="L118" s="0" t="n">
        <f aca="false">IF($B28=0,0,IF(SIN(L$12)=0,999999999,(SIN(L$12)*COS($E28)+SIN($E28)*COS(L$12))/SIN(L$12)*$B28))</f>
        <v>103.284423062857</v>
      </c>
      <c r="M118" s="0" t="n">
        <f aca="false">IF($B28=0,0,IF(SIN(M$12)=0,999999999,(SIN(M$12)*COS($E28)+SIN($E28)*COS(M$12))/SIN(M$12)*$B28))</f>
        <v>92.4011798900464</v>
      </c>
      <c r="N118" s="0" t="n">
        <f aca="false">IF($B28=0,0,IF(SIN(N$12)=0,999999999,(SIN(N$12)*COS($E28)+SIN($E28)*COS(N$12))/SIN(N$12)*$B28))</f>
        <v>84.2271241538848</v>
      </c>
      <c r="O118" s="0" t="n">
        <f aca="false">IF($B28=0,0,IF(SIN(O$12)=0,999999999,(SIN(O$12)*COS($E28)+SIN($E28)*COS(O$12))/SIN(O$12)*$B28))</f>
        <v>77.8591744487676</v>
      </c>
      <c r="P118" s="0" t="n">
        <f aca="false">IF($B28=0,0,IF(SIN(P$12)=0,999999999,(SIN(P$12)*COS($E28)+SIN($E28)*COS(P$12))/SIN(P$12)*$B28))</f>
        <v>72.7554796151899</v>
      </c>
      <c r="Q118" s="0" t="n">
        <f aca="false">IF($B28=0,0,IF(SIN(Q$12)=0,999999999,(SIN(Q$12)*COS($E28)+SIN($E28)*COS(Q$12))/SIN(Q$12)*$B28))</f>
        <v>68.5712231578684</v>
      </c>
      <c r="R118" s="0" t="n">
        <f aca="false">IF($B28=0,0,IF(SIN(R$12)=0,999999999,(SIN(R$12)*COS($E28)+SIN($E28)*COS(R$12))/SIN(R$12)*$B28))</f>
        <v>65.0765254530539</v>
      </c>
      <c r="S118" s="0" t="n">
        <f aca="false">IF($B28=0,0,IF(SIN(S$12)=0,999999999,(SIN(S$12)*COS($E28)+SIN($E28)*COS(S$12))/SIN(S$12)*$B28))</f>
        <v>62.1122372431347</v>
      </c>
      <c r="T118" s="0" t="n">
        <f aca="false">IF($B28=0,0,IF(SIN(T$12)=0,999999999,(SIN(T$12)*COS($E28)+SIN($E28)*COS(T$12))/SIN(T$12)*$B28))</f>
        <v>59.5646787748624</v>
      </c>
      <c r="U118" s="0" t="n">
        <f aca="false">IF($B28=0,0,IF(SIN(U$12)=0,999999999,(SIN(U$12)*COS($E28)+SIN($E28)*COS(U$12))/SIN(U$12)*$B28))</f>
        <v>57.3504832808117</v>
      </c>
      <c r="V118" s="0" t="n">
        <f aca="false">IF($B28=0,0,IF(SIN(V$12)=0,999999999,(SIN(V$12)*COS($E28)+SIN($E28)*COS(V$12))/SIN(V$12)*$B28))</f>
        <v>55.4071241538847</v>
      </c>
      <c r="W118" s="0" t="n">
        <f aca="false">IF($B28=0,0,IF(SIN(W$12)=0,999999999,(SIN(W$12)*COS($E28)+SIN($E28)*COS(W$12))/SIN(W$12)*$B28))</f>
        <v>53.6867854706339</v>
      </c>
      <c r="X118" s="0" t="n">
        <f aca="false">IF($B28=0,0,IF(SIN(X$12)=0,999999999,(SIN(X$12)*COS($E28)+SIN($E28)*COS(X$12))/SIN(X$12)*$B28))</f>
        <v>52.1522756721676</v>
      </c>
      <c r="Y118" s="0" t="n">
        <f aca="false">IF($B28=0,0,IF(SIN(Y$12)=0,999999999,(SIN(Y$12)*COS($E28)+SIN($E28)*COS(Y$12))/SIN(Y$12)*$B28))</f>
        <v>50.7742316603404</v>
      </c>
      <c r="Z118" s="0" t="n">
        <f aca="false">IF($B28=0,0,IF(SIN(Z$12)=0,999999999,(SIN(Z$12)*COS($E28)+SIN($E28)*COS(Z$12))/SIN(Z$12)*$B28))</f>
        <v>49.5291616638468</v>
      </c>
      <c r="AA118" s="0" t="n">
        <f aca="false">IF($B28=0,0,IF(SIN(AA$12)=0,999999999,(SIN(AA$12)*COS($E28)+SIN($E28)*COS(AA$12))/SIN(AA$12)*$B28))</f>
        <v>48.398047284219</v>
      </c>
      <c r="AB118" s="0" t="n">
        <f aca="false">IF($B28=0,0,IF(SIN(AB$12)=0,999999999,(SIN(AB$12)*COS($E28)+SIN($E28)*COS(AB$12))/SIN(AB$12)*$B28))</f>
        <v>47.3653268008171</v>
      </c>
      <c r="AC118" s="0" t="n">
        <f aca="false">IF($B28=0,0,IF(SIN(AC$12)=0,999999999,(SIN(AC$12)*COS($E28)+SIN($E28)*COS(AC$12))/SIN(AC$12)*$B28))</f>
        <v>46.418143699432</v>
      </c>
      <c r="AD118" s="0" t="n">
        <f aca="false">IF($B28=0,0,IF(SIN(AD$12)=0,999999999,(SIN(AD$12)*COS($E28)+SIN($E28)*COS(AD$12))/SIN(AD$12)*$B28))</f>
        <v>45.5457830675799</v>
      </c>
      <c r="AE118" s="0" t="n">
        <f aca="false">IF($B28=0,0,IF(SIN(AE$12)=0,999999999,(SIN(AE$12)*COS($E28)+SIN($E28)*COS(AE$12))/SIN(AE$12)*$B28))</f>
        <v>44.7392432537791</v>
      </c>
      <c r="AF118" s="0" t="n">
        <f aca="false">IF($B28=0,0,IF(SIN(AF$12)=0,999999999,(SIN(AF$12)*COS($E28)+SIN($E28)*COS(AF$12))/SIN(AF$12)*$B28))</f>
        <v>43.990906373546</v>
      </c>
      <c r="AG118" s="0" t="n">
        <f aca="false">IF($B28=0,0,IF(SIN(AG$12)=0,999999999,(SIN(AG$12)*COS($E28)+SIN($E28)*COS(AG$12))/SIN(AG$12)*$B28))</f>
        <v>43.2942820351469</v>
      </c>
      <c r="AH118" s="0" t="n">
        <f aca="false">IF($B28=0,0,IF(SIN(AH$12)=0,999999999,(SIN(AH$12)*COS($E28)+SIN($E28)*COS(AH$12))/SIN(AH$12)*$B28))</f>
        <v>42.6438059801265</v>
      </c>
      <c r="AI118" s="0" t="n">
        <f aca="false">IF($B28=0,0,IF(SIN(AI$12)=0,999999999,(SIN(AI$12)*COS($E28)+SIN($E28)*COS(AI$12))/SIN(AI$12)*$B28))</f>
        <v>42.0346803832845</v>
      </c>
      <c r="AJ118" s="0" t="n">
        <f aca="false">IF($B28=0,0,IF(SIN(AJ$12)=0,999999999,(SIN(AJ$12)*COS($E28)+SIN($E28)*COS(AJ$12))/SIN(AJ$12)*$B28))</f>
        <v>41.4627460915199</v>
      </c>
      <c r="AK118" s="0" t="n">
        <f aca="false">IF($B28=0,0,IF(SIN(AK$12)=0,999999999,(SIN(AK$12)*COS($E28)+SIN($E28)*COS(AK$12))/SIN(AK$12)*$B28))</f>
        <v>40.9243795895002</v>
      </c>
      <c r="AL118" s="0" t="n">
        <f aca="false">IF($B28=0,0,IF(SIN(AL$12)=0,999999999,(SIN(AL$12)*COS($E28)+SIN($E28)*COS(AL$12))/SIN(AL$12)*$B28))</f>
        <v>40.416409283119</v>
      </c>
      <c r="AM118" s="0" t="n">
        <f aca="false">IF($B28=0,0,IF(SIN(AM$12)=0,999999999,(SIN(AM$12)*COS($E28)+SIN($E28)*COS(AM$12))/SIN(AM$12)*$B28))</f>
        <v>39.9360470029846</v>
      </c>
      <c r="AN118" s="0" t="n">
        <f aca="false">IF($B28=0,0,IF(SIN(AN$12)=0,999999999,(SIN(AN$12)*COS($E28)+SIN($E28)*COS(AN$12))/SIN(AN$12)*$B28))</f>
        <v>39.4808315943585</v>
      </c>
      <c r="AO118" s="0" t="n">
        <f aca="false">IF($B28=0,0,IF(SIN(AO$12)=0,999999999,(SIN(AO$12)*COS($E28)+SIN($E28)*COS(AO$12))/SIN(AO$12)*$B28))</f>
        <v>39.0485821762072</v>
      </c>
      <c r="AP118" s="0" t="n">
        <f aca="false">IF($B28=0,0,IF(SIN(AP$12)=0,999999999,(SIN(AP$12)*COS($E28)+SIN($E28)*COS(AP$12))/SIN(AP$12)*$B28))</f>
        <v>38.6373591892117</v>
      </c>
      <c r="AQ118" s="0" t="n">
        <f aca="false">IF($B28=0,0,IF(SIN(AQ$12)=0,999999999,(SIN(AQ$12)*COS($E28)+SIN($E28)*COS(AQ$12))/SIN(AQ$12)*$B28))</f>
        <v>38.2454317591002</v>
      </c>
      <c r="AR118" s="0" t="n">
        <f aca="false">IF($B28=0,0,IF(SIN(AR$12)=0,999999999,(SIN(AR$12)*COS($E28)+SIN($E28)*COS(AR$12))/SIN(AR$12)*$B28))</f>
        <v>37.8712502119008</v>
      </c>
      <c r="AS118" s="0" t="n">
        <f aca="false">IF($B28=0,0,IF(SIN(AS$12)=0,999999999,(SIN(AS$12)*COS($E28)+SIN($E28)*COS(AS$12))/SIN(AS$12)*$B28))</f>
        <v>37.5134228163587</v>
      </c>
      <c r="AT118" s="0" t="n">
        <f aca="false">IF($B28=0,0,IF(SIN(AT$12)=0,999999999,(SIN(AT$12)*COS($E28)+SIN($E28)*COS(AT$12))/SIN(AT$12)*$B28))</f>
        <v>37.1706960137079</v>
      </c>
      <c r="AU118" s="0" t="n">
        <f aca="false">IF($B28=0,0,IF(SIN(AU$12)=0,999999999,(SIN(AU$12)*COS($E28)+SIN($E28)*COS(AU$12))/SIN(AU$12)*$B28))</f>
        <v>36.8419375393382</v>
      </c>
      <c r="AV118" s="0" t="n">
        <f aca="false">IF($B28=0,0,IF(SIN(AV$12)=0,999999999,(SIN(AV$12)*COS($E28)+SIN($E28)*COS(AV$12))/SIN(AV$12)*$B28))</f>
        <v>36.5261219543147</v>
      </c>
      <c r="AW118" s="0" t="n">
        <f aca="false">IF($B28=0,0,IF(SIN(AW$12)=0,999999999,(SIN(AW$12)*COS($E28)+SIN($E28)*COS(AW$12))/SIN(AW$12)*$B28))</f>
        <v>36.2223181943884</v>
      </c>
      <c r="AX118" s="0" t="n">
        <f aca="false">IF($B28=0,0,IF(SIN(AX$12)=0,999999999,(SIN(AX$12)*COS($E28)+SIN($E28)*COS(AX$12))/SIN(AX$12)*$B28))</f>
        <v>35.9296788154671</v>
      </c>
      <c r="AY118" s="0" t="n">
        <f aca="false">IF($B28=0,0,IF(SIN(AY$12)=0,999999999,(SIN(AY$12)*COS($E28)+SIN($E28)*COS(AY$12))/SIN(AY$12)*$B28))</f>
        <v>35.6474306715883</v>
      </c>
      <c r="AZ118" s="0" t="n">
        <f aca="false">IF($B28=0,0,IF(SIN(AZ$12)=0,999999999,(SIN(AZ$12)*COS($E28)+SIN($E28)*COS(AZ$12))/SIN(AZ$12)*$B28))</f>
        <v>35.3748668073344</v>
      </c>
      <c r="BA118" s="0" t="n">
        <f aca="false">IF($B28=0,0,IF(SIN(BA$12)=0,999999999,(SIN(BA$12)*COS($E28)+SIN($E28)*COS(BA$12))/SIN(BA$12)*$B28))</f>
        <v>35.1113393837449</v>
      </c>
      <c r="BB118" s="0" t="n">
        <f aca="false">IF($B28=0,0,IF(SIN(BB$12)=0,999999999,(SIN(BB$12)*COS($E28)+SIN($E28)*COS(BB$12))/SIN(BB$12)*$B28))</f>
        <v>34.8562534869321</v>
      </c>
      <c r="BC118" s="0" t="n">
        <f aca="false">IF($B28=0,0,IF(SIN(BC$12)=0,999999999,(SIN(BC$12)*COS($E28)+SIN($E28)*COS(BC$12))/SIN(BC$12)*$B28))</f>
        <v>34.6090616932229</v>
      </c>
      <c r="BD118" s="0" t="n">
        <f aca="false">IF($B28=0,0,IF(SIN(BD$12)=0,999999999,(SIN(BD$12)*COS($E28)+SIN($E28)*COS(BD$12))/SIN(BD$12)*$B28))</f>
        <v>34.3692592848305</v>
      </c>
      <c r="BE118" s="0" t="n">
        <f aca="false">IF($B28=0,0,IF(SIN(BE$12)=0,999999999,(SIN(BE$12)*COS($E28)+SIN($E28)*COS(BE$12))/SIN(BE$12)*$B28))</f>
        <v>34.1363800266859</v>
      </c>
      <c r="BF118" s="0" t="n">
        <f aca="false">IF($B28=0,0,IF(SIN(BF$12)=0,999999999,(SIN(BF$12)*COS($E28)+SIN($E28)*COS(BF$12))/SIN(BF$12)*$B28))</f>
        <v>33.9099924287973</v>
      </c>
      <c r="BG118" s="0" t="n">
        <f aca="false">IF($B28=0,0,IF(SIN(BG$12)=0,999999999,(SIN(BG$12)*COS($E28)+SIN($E28)*COS(BG$12))/SIN(BG$12)*$B28))</f>
        <v>33.6896964299222</v>
      </c>
      <c r="BH118" s="0" t="n">
        <f aca="false">IF($B28=0,0,IF(SIN(BH$12)=0,999999999,(SIN(BH$12)*COS($E28)+SIN($E28)*COS(BH$12))/SIN(BH$12)*$B28))</f>
        <v>33.4751204478388</v>
      </c>
      <c r="BI118" s="0" t="n">
        <f aca="false">IF($B28=0,0,IF(SIN(BI$12)=0,999999999,(SIN(BI$12)*COS($E28)+SIN($E28)*COS(BI$12))/SIN(BI$12)*$B28))</f>
        <v>33.2659187494608</v>
      </c>
      <c r="BJ118" s="0" t="n">
        <f aca="false">IF($B28=0,0,IF(SIN(BJ$12)=0,999999999,(SIN(BJ$12)*COS($E28)+SIN($E28)*COS(BJ$12))/SIN(BJ$12)*$B28))</f>
        <v>33.0617691007081</v>
      </c>
      <c r="BK118" s="0" t="n">
        <f aca="false">IF($B28=0,0,IF(SIN(BK$12)=0,999999999,(SIN(BK$12)*COS($E28)+SIN($E28)*COS(BK$12))/SIN(BK$12)*$B28))</f>
        <v>32.8623706616686</v>
      </c>
      <c r="BL118" s="0" t="n">
        <f aca="false">IF($B28=0,0,IF(SIN(BL$12)=0,999999999,(SIN(BL$12)*COS($E28)+SIN($E28)*COS(BL$12))/SIN(BL$12)*$B28))</f>
        <v>32.6674420973316</v>
      </c>
      <c r="BM118" s="0" t="n">
        <f aca="false">IF($B28=0,0,IF(SIN(BM$12)=0,999999999,(SIN(BM$12)*COS($E28)+SIN($E28)*COS(BM$12))/SIN(BM$12)*$B28))</f>
        <v>32.4767198781949</v>
      </c>
      <c r="BN118" s="0" t="n">
        <f aca="false">IF($B28=0,0,IF(SIN(BN$12)=0,999999999,(SIN(BN$12)*COS($E28)+SIN($E28)*COS(BN$12))/SIN(BN$12)*$B28))</f>
        <v>32.2899567484682</v>
      </c>
      <c r="BO118" s="0" t="n">
        <f aca="false">IF($B28=0,0,IF(SIN(BO$12)=0,999999999,(SIN(BO$12)*COS($E28)+SIN($E28)*COS(BO$12))/SIN(BO$12)*$B28))</f>
        <v>32.106920342506</v>
      </c>
      <c r="BP118" s="0" t="n">
        <f aca="false">IF($B28=0,0,IF(SIN(BP$12)=0,999999999,(SIN(BP$12)*COS($E28)+SIN($E28)*COS(BP$12))/SIN(BP$12)*$B28))</f>
        <v>31.927391932595</v>
      </c>
      <c r="BQ118" s="0" t="n">
        <f aca="false">IF($B28=0,0,IF(SIN(BQ$12)=0,999999999,(SIN(BQ$12)*COS($E28)+SIN($E28)*COS(BQ$12))/SIN(BQ$12)*$B28))</f>
        <v>31.751165293354</v>
      </c>
      <c r="BR118" s="0" t="n">
        <f aca="false">IF($B28=0,0,IF(SIN(BR$12)=0,999999999,(SIN(BR$12)*COS($E28)+SIN($E28)*COS(BR$12))/SIN(BR$12)*$B28))</f>
        <v>31.5780456698361</v>
      </c>
      <c r="BS118" s="0" t="n">
        <f aca="false">IF($B28=0,0,IF(SIN(BS$12)=0,999999999,(SIN(BS$12)*COS($E28)+SIN($E28)*COS(BS$12))/SIN(BS$12)*$B28))</f>
        <v>31.4078488380027</v>
      </c>
      <c r="BT118" s="0" t="n">
        <f aca="false">IF($B28=0,0,IF(SIN(BT$12)=0,999999999,(SIN(BT$12)*COS($E28)+SIN($E28)*COS(BT$12))/SIN(BT$12)*$B28))</f>
        <v>31.2404002476003</v>
      </c>
      <c r="BU118" s="0" t="n">
        <f aca="false">IF($B28=0,0,IF(SIN(BU$12)=0,999999999,(SIN(BU$12)*COS($E28)+SIN($E28)*COS(BU$12))/SIN(BU$12)*$B28))</f>
        <v>31.0755342386479</v>
      </c>
      <c r="BV118" s="0" t="n">
        <f aca="false">IF($B28=0,0,IF(SIN(BV$12)=0,999999999,(SIN(BV$12)*COS($E28)+SIN($E28)*COS(BV$12))/SIN(BV$12)*$B28))</f>
        <v>30.9130933237676</v>
      </c>
      <c r="BW118" s="0" t="n">
        <f aca="false">IF($B28=0,0,IF(SIN(BW$12)=0,999999999,(SIN(BW$12)*COS($E28)+SIN($E28)*COS(BW$12))/SIN(BW$12)*$B28))</f>
        <v>30.7529275294743</v>
      </c>
      <c r="BX118" s="0" t="n">
        <f aca="false">IF($B28=0,0,IF(SIN(BX$12)=0,999999999,(SIN(BX$12)*COS($E28)+SIN($E28)*COS(BX$12))/SIN(BX$12)*$B28))</f>
        <v>30.5948937903156</v>
      </c>
      <c r="BY118" s="0" t="n">
        <f aca="false">IF($B28=0,0,IF(SIN(BY$12)=0,999999999,(SIN(BY$12)*COS($E28)+SIN($E28)*COS(BY$12))/SIN(BY$12)*$B28))</f>
        <v>30.4388553904235</v>
      </c>
      <c r="BZ118" s="0" t="n">
        <f aca="false">IF($B28=0,0,IF(SIN(BZ$12)=0,999999999,(SIN(BZ$12)*COS($E28)+SIN($E28)*COS(BZ$12))/SIN(BZ$12)*$B28))</f>
        <v>30.2846814476288</v>
      </c>
      <c r="CA118" s="0" t="n">
        <f aca="false">IF($B28=0,0,IF(SIN(CA$12)=0,999999999,(SIN(CA$12)*COS($E28)+SIN($E28)*COS(CA$12))/SIN(CA$12)*$B28))</f>
        <v>30.1322464358015</v>
      </c>
      <c r="CB118" s="0" t="n">
        <f aca="false">IF($B28=0,0,IF(SIN(CB$12)=0,999999999,(SIN(CB$12)*COS($E28)+SIN($E28)*COS(CB$12))/SIN(CB$12)*$B28))</f>
        <v>29.9814297415314</v>
      </c>
      <c r="CC118" s="0" t="n">
        <f aca="false">IF($B28=0,0,IF(SIN(CC$12)=0,999999999,(SIN(CC$12)*COS($E28)+SIN($E28)*COS(CC$12))/SIN(CC$12)*$B28))</f>
        <v>29.8321152516567</v>
      </c>
      <c r="CD118" s="0" t="n">
        <f aca="false">IF($B28=0,0,IF(SIN(CD$12)=0,999999999,(SIN(CD$12)*COS($E28)+SIN($E28)*COS(CD$12))/SIN(CD$12)*$B28))</f>
        <v>29.6841909684941</v>
      </c>
      <c r="CE118" s="0" t="n">
        <f aca="false">IF($B28=0,0,IF(SIN(CE$12)=0,999999999,(SIN(CE$12)*COS($E28)+SIN($E28)*COS(CE$12))/SIN(CE$12)*$B28))</f>
        <v>29.5375486499274</v>
      </c>
      <c r="CF118" s="0" t="n">
        <f aca="false">IF($B28=0,0,IF(SIN(CF$12)=0,999999999,(SIN(CF$12)*COS($E28)+SIN($E28)*COS(CF$12))/SIN(CF$12)*$B28))</f>
        <v>29.3920834717788</v>
      </c>
      <c r="CG118" s="0" t="n">
        <f aca="false">IF($B28=0,0,IF(SIN(CG$12)=0,999999999,(SIN(CG$12)*COS($E28)+SIN($E28)*COS(CG$12))/SIN(CG$12)*$B28))</f>
        <v>29.247693710119</v>
      </c>
      <c r="CH118" s="0" t="n">
        <f aca="false">IF($B28=0,0,IF(SIN(CH$12)=0,999999999,(SIN(CH$12)*COS($E28)+SIN($E28)*COS(CH$12))/SIN(CH$12)*$B28))</f>
        <v>29.1042804413811</v>
      </c>
      <c r="CI118" s="0" t="n">
        <f aca="false">IF($B28=0,0,IF(SIN(CI$12)=0,999999999,(SIN(CI$12)*COS($E28)+SIN($E28)*COS(CI$12))/SIN(CI$12)*$B28))</f>
        <v>28.961747258317</v>
      </c>
      <c r="CJ118" s="0" t="n">
        <f aca="false">IF($B28=0,0,IF(SIN(CJ$12)=0,999999999,(SIN(CJ$12)*COS($E28)+SIN($E28)*COS(CJ$12))/SIN(CJ$12)*$B28))</f>
        <v>28.82</v>
      </c>
      <c r="CK118" s="0" t="n">
        <f aca="false">IF($B28=0,0,IF(SIN(CK$12)=0,999999999,(SIN(CK$12)*COS($E28)+SIN($E28)*COS(CK$12))/SIN(CK$12)*$B28))</f>
        <v>28.6789464942063</v>
      </c>
      <c r="CL118" s="0" t="n">
        <f aca="false">IF($B28=0,0,IF(SIN(CL$12)=0,999999999,(SIN(CL$12)*COS($E28)+SIN($E28)*COS(CL$12))/SIN(CL$12)*$B28))</f>
        <v>28.5384963106336</v>
      </c>
      <c r="CM118" s="0" t="n">
        <f aca="false">IF($B28=0,0,IF(SIN(CM$12)=0,999999999,(SIN(CM$12)*COS($E28)+SIN($E28)*COS(CM$12))/SIN(CM$12)*$B28))</f>
        <v>28.3985605235135</v>
      </c>
      <c r="CN118" s="0" t="n">
        <f aca="false">IF($B28=0,0,IF(SIN(CN$12)=0,999999999,(SIN(CN$12)*COS($E28)+SIN($E28)*COS(CN$12))/SIN(CN$12)*$B28))</f>
        <v>28.2590514822641</v>
      </c>
      <c r="CO118" s="0" t="n">
        <f aca="false">IF($B28=0,0,IF(SIN(CO$12)=0,999999999,(SIN(CO$12)*COS($E28)+SIN($E28)*COS(CO$12))/SIN(CO$12)*$B28))</f>
        <v>28.119882588904</v>
      </c>
      <c r="CP118" s="0" t="n">
        <f aca="false">IF($B28=0,0,IF(SIN(CP$12)=0,999999999,(SIN(CP$12)*COS($E28)+SIN($E28)*COS(CP$12))/SIN(CP$12)*$B28))</f>
        <v>27.9809680810087</v>
      </c>
      <c r="CQ118" s="0" t="n">
        <f aca="false">IF($B28=0,0,IF(SIN(CQ$12)=0,999999999,(SIN(CQ$12)*COS($E28)+SIN($E28)*COS(CQ$12))/SIN(CQ$12)*$B28))</f>
        <v>27.8422228190431</v>
      </c>
    </row>
    <row r="119" customFormat="false" ht="12.8" hidden="true" customHeight="false" outlineLevel="0" collapsed="false">
      <c r="D119" s="0" t="n">
        <f aca="false">1+D118</f>
        <v>17</v>
      </c>
      <c r="E119" s="90" t="s">
        <v>56</v>
      </c>
      <c r="F119" s="0" t="n">
        <f aca="false">IF($B29=0,0,IF(SIN(F$12)=0,999999999,(SIN(F$12)*COS($E29)+SIN($E29)*COS(F$12))/SIN(F$12)*$B29))</f>
        <v>999999999</v>
      </c>
      <c r="G119" s="0" t="n">
        <f aca="false">IF($B29=0,0,IF(SIN(G$12)=0,999999999,(SIN(G$12)*COS($E29)+SIN($E29)*COS(G$12))/SIN(G$12)*$B29))</f>
        <v>501.795649331046</v>
      </c>
      <c r="H119" s="0" t="n">
        <f aca="false">IF($B29=0,0,IF(SIN(H$12)=0,999999999,(SIN(H$12)*COS($E29)+SIN($E29)*COS(H$12))/SIN(H$12)*$B29))</f>
        <v>264.376348345867</v>
      </c>
      <c r="I119" s="0" t="n">
        <f aca="false">IF($B29=0,0,IF(SIN(I$12)=0,999999999,(SIN(I$12)*COS($E29)+SIN($E29)*COS(I$12))/SIN(I$12)*$B29))</f>
        <v>185.204428421164</v>
      </c>
      <c r="J119" s="0" t="n">
        <f aca="false">IF($B29=0,0,IF(SIN(J$12)=0,999999999,(SIN(J$12)*COS($E29)+SIN($E29)*COS(J$12))/SIN(J$12)*$B29))</f>
        <v>145.594339062604</v>
      </c>
      <c r="K119" s="0" t="n">
        <f aca="false">IF($B29=0,0,IF(SIN(K$12)=0,999999999,(SIN(K$12)*COS($E29)+SIN($E29)*COS(K$12))/SIN(K$12)*$B29))</f>
        <v>121.808965453309</v>
      </c>
      <c r="L119" s="0" t="n">
        <f aca="false">IF($B29=0,0,IF(SIN(L$12)=0,999999999,(SIN(L$12)*COS($E29)+SIN($E29)*COS(L$12))/SIN(L$12)*$B29))</f>
        <v>105.935932044001</v>
      </c>
      <c r="M119" s="0" t="n">
        <f aca="false">IF($B29=0,0,IF(SIN(M$12)=0,999999999,(SIN(M$12)*COS($E29)+SIN($E29)*COS(M$12))/SIN(M$12)*$B29))</f>
        <v>94.5842173486372</v>
      </c>
      <c r="N119" s="0" t="n">
        <f aca="false">IF($B29=0,0,IF(SIN(N$12)=0,999999999,(SIN(N$12)*COS($E29)+SIN($E29)*COS(N$12))/SIN(N$12)*$B29))</f>
        <v>86.0583076406994</v>
      </c>
      <c r="O119" s="0" t="n">
        <f aca="false">IF($B29=0,0,IF(SIN(O$12)=0,999999999,(SIN(O$12)*COS($E29)+SIN($E29)*COS(O$12))/SIN(O$12)*$B29))</f>
        <v>79.416248182953</v>
      </c>
      <c r="P119" s="0" t="n">
        <f aca="false">IF($B29=0,0,IF(SIN(P$12)=0,999999999,(SIN(P$12)*COS($E29)+SIN($E29)*COS(P$12))/SIN(P$12)*$B29))</f>
        <v>74.0928637172159</v>
      </c>
      <c r="Q119" s="0" t="n">
        <f aca="false">IF($B29=0,0,IF(SIN(Q$12)=0,999999999,(SIN(Q$12)*COS($E29)+SIN($E29)*COS(Q$12))/SIN(Q$12)*$B29))</f>
        <v>69.7284950486545</v>
      </c>
      <c r="R119" s="0" t="n">
        <f aca="false">IF($B29=0,0,IF(SIN(R$12)=0,999999999,(SIN(R$12)*COS($E29)+SIN($E29)*COS(R$12))/SIN(R$12)*$B29))</f>
        <v>66.0833673361075</v>
      </c>
      <c r="S119" s="0" t="n">
        <f aca="false">IF($B29=0,0,IF(SIN(S$12)=0,999999999,(SIN(S$12)*COS($E29)+SIN($E29)*COS(S$12))/SIN(S$12)*$B29))</f>
        <v>62.9914807082408</v>
      </c>
      <c r="T119" s="0" t="n">
        <f aca="false">IF($B29=0,0,IF(SIN(T$12)=0,999999999,(SIN(T$12)*COS($E29)+SIN($E29)*COS(T$12))/SIN(T$12)*$B29))</f>
        <v>60.334262042592</v>
      </c>
      <c r="U119" s="0" t="n">
        <f aca="false">IF($B29=0,0,IF(SIN(U$12)=0,999999999,(SIN(U$12)*COS($E29)+SIN($E29)*COS(U$12))/SIN(U$12)*$B29))</f>
        <v>58.0247560314593</v>
      </c>
      <c r="V119" s="0" t="n">
        <f aca="false">IF($B29=0,0,IF(SIN(V$12)=0,999999999,(SIN(V$12)*COS($E29)+SIN($E29)*COS(V$12))/SIN(V$12)*$B29))</f>
        <v>55.9977445966123</v>
      </c>
      <c r="W119" s="0" t="n">
        <f aca="false">IF($B29=0,0,IF(SIN(W$12)=0,999999999,(SIN(W$12)*COS($E29)+SIN($E29)*COS(W$12))/SIN(W$12)*$B29))</f>
        <v>54.2033535679848</v>
      </c>
      <c r="X119" s="0" t="n">
        <f aca="false">IF($B29=0,0,IF(SIN(X$12)=0,999999999,(SIN(X$12)*COS($E29)+SIN($E29)*COS(X$12))/SIN(X$12)*$B29))</f>
        <v>52.6027904681041</v>
      </c>
      <c r="Y119" s="0" t="n">
        <f aca="false">IF($B29=0,0,IF(SIN(Y$12)=0,999999999,(SIN(Y$12)*COS($E29)+SIN($E29)*COS(Y$12))/SIN(Y$12)*$B29))</f>
        <v>51.1654282580049</v>
      </c>
      <c r="Z119" s="0" t="n">
        <f aca="false">IF($B29=0,0,IF(SIN(Z$12)=0,999999999,(SIN(Z$12)*COS($E29)+SIN($E29)*COS(Z$12))/SIN(Z$12)*$B29))</f>
        <v>49.8667639580778</v>
      </c>
      <c r="AA119" s="0" t="n">
        <f aca="false">IF($B29=0,0,IF(SIN(AA$12)=0,999999999,(SIN(AA$12)*COS($E29)+SIN($E29)*COS(AA$12))/SIN(AA$12)*$B29))</f>
        <v>48.6869605188385</v>
      </c>
      <c r="AB119" s="0" t="n">
        <f aca="false">IF($B29=0,0,IF(SIN(AB$12)=0,999999999,(SIN(AB$12)*COS($E29)+SIN($E29)*COS(AB$12))/SIN(AB$12)*$B29))</f>
        <v>47.6097863620647</v>
      </c>
      <c r="AC119" s="0" t="n">
        <f aca="false">IF($B29=0,0,IF(SIN(AC$12)=0,999999999,(SIN(AC$12)*COS($E29)+SIN($E29)*COS(AC$12))/SIN(AC$12)*$B29))</f>
        <v>46.6218315621521</v>
      </c>
      <c r="AD119" s="0" t="n">
        <f aca="false">IF($B29=0,0,IF(SIN(AD$12)=0,999999999,(SIN(AD$12)*COS($E29)+SIN($E29)*COS(AD$12))/SIN(AD$12)*$B29))</f>
        <v>45.7119199809249</v>
      </c>
      <c r="AE119" s="0" t="n">
        <f aca="false">IF($B29=0,0,IF(SIN(AE$12)=0,999999999,(SIN(AE$12)*COS($E29)+SIN($E29)*COS(AE$12))/SIN(AE$12)*$B29))</f>
        <v>44.8706624888941</v>
      </c>
      <c r="AF119" s="0" t="n">
        <f aca="false">IF($B29=0,0,IF(SIN(AF$12)=0,999999999,(SIN(AF$12)*COS($E29)+SIN($E29)*COS(AF$12))/SIN(AF$12)*$B29))</f>
        <v>44.0901132881148</v>
      </c>
      <c r="AG119" s="0" t="n">
        <f aca="false">IF($B29=0,0,IF(SIN(AG$12)=0,999999999,(SIN(AG$12)*COS($E29)+SIN($E29)*COS(AG$12))/SIN(AG$12)*$B29))</f>
        <v>43.3635026065571</v>
      </c>
      <c r="AH119" s="0" t="n">
        <f aca="false">IF($B29=0,0,IF(SIN(AH$12)=0,999999999,(SIN(AH$12)*COS($E29)+SIN($E29)*COS(AH$12))/SIN(AH$12)*$B29))</f>
        <v>42.6850266710745</v>
      </c>
      <c r="AI119" s="0" t="n">
        <f aca="false">IF($B29=0,0,IF(SIN(AI$12)=0,999999999,(SIN(AI$12)*COS($E29)+SIN($E29)*COS(AI$12))/SIN(AI$12)*$B29))</f>
        <v>42.0496811330579</v>
      </c>
      <c r="AJ119" s="0" t="n">
        <f aca="false">IF($B29=0,0,IF(SIN(AJ$12)=0,999999999,(SIN(AJ$12)*COS($E29)+SIN($E29)*COS(AJ$12))/SIN(AJ$12)*$B29))</f>
        <v>41.4531278077746</v>
      </c>
      <c r="AK119" s="0" t="n">
        <f aca="false">IF($B29=0,0,IF(SIN(AK$12)=0,999999999,(SIN(AK$12)*COS($E29)+SIN($E29)*COS(AK$12))/SIN(AK$12)*$B29))</f>
        <v>40.8915872049021</v>
      </c>
      <c r="AL119" s="0" t="n">
        <f aca="false">IF($B29=0,0,IF(SIN(AL$12)=0,999999999,(SIN(AL$12)*COS($E29)+SIN($E29)*COS(AL$12))/SIN(AL$12)*$B29))</f>
        <v>40.3617512083894</v>
      </c>
      <c r="AM119" s="0" t="n">
        <f aca="false">IF($B29=0,0,IF(SIN(AM$12)=0,999999999,(SIN(AM$12)*COS($E29)+SIN($E29)*COS(AM$12))/SIN(AM$12)*$B29))</f>
        <v>39.8607116314989</v>
      </c>
      <c r="AN119" s="0" t="n">
        <f aca="false">IF($B29=0,0,IF(SIN(AN$12)=0,999999999,(SIN(AN$12)*COS($E29)+SIN($E29)*COS(AN$12))/SIN(AN$12)*$B29))</f>
        <v>39.385901378562</v>
      </c>
      <c r="AO119" s="0" t="n">
        <f aca="false">IF($B29=0,0,IF(SIN(AO$12)=0,999999999,(SIN(AO$12)*COS($E29)+SIN($E29)*COS(AO$12))/SIN(AO$12)*$B29))</f>
        <v>38.9350456920558</v>
      </c>
      <c r="AP119" s="0" t="n">
        <f aca="false">IF($B29=0,0,IF(SIN(AP$12)=0,999999999,(SIN(AP$12)*COS($E29)+SIN($E29)*COS(AP$12))/SIN(AP$12)*$B29))</f>
        <v>38.5061215239172</v>
      </c>
      <c r="AQ119" s="0" t="n">
        <f aca="false">IF($B29=0,0,IF(SIN(AQ$12)=0,999999999,(SIN(AQ$12)*COS($E29)+SIN($E29)*COS(AQ$12))/SIN(AQ$12)*$B29))</f>
        <v>38.0973234940221</v>
      </c>
      <c r="AR119" s="0" t="n">
        <f aca="false">IF($B29=0,0,IF(SIN(AR$12)=0,999999999,(SIN(AR$12)*COS($E29)+SIN($E29)*COS(AR$12))/SIN(AR$12)*$B29))</f>
        <v>37.7070352223524</v>
      </c>
      <c r="AS119" s="0" t="n">
        <f aca="false">IF($B29=0,0,IF(SIN(AS$12)=0,999999999,(SIN(AS$12)*COS($E29)+SIN($E29)*COS(AS$12))/SIN(AS$12)*$B29))</f>
        <v>37.3338050702846</v>
      </c>
      <c r="AT119" s="0" t="n">
        <f aca="false">IF($B29=0,0,IF(SIN(AT$12)=0,999999999,(SIN(AT$12)*COS($E29)+SIN($E29)*COS(AT$12))/SIN(AT$12)*$B29))</f>
        <v>36.9763255193484</v>
      </c>
      <c r="AU119" s="0" t="n">
        <f aca="false">IF($B29=0,0,IF(SIN(AU$12)=0,999999999,(SIN(AU$12)*COS($E29)+SIN($E29)*COS(AU$12))/SIN(AU$12)*$B29))</f>
        <v>36.6334155663619</v>
      </c>
      <c r="AV119" s="0" t="n">
        <f aca="false">IF($B29=0,0,IF(SIN(AV$12)=0,999999999,(SIN(AV$12)*COS($E29)+SIN($E29)*COS(AV$12))/SIN(AV$12)*$B29))</f>
        <v>36.3040056321529</v>
      </c>
      <c r="AW119" s="0" t="n">
        <f aca="false">IF($B29=0,0,IF(SIN(AW$12)=0,999999999,(SIN(AW$12)*COS($E29)+SIN($E29)*COS(AW$12))/SIN(AW$12)*$B29))</f>
        <v>35.9871245746131</v>
      </c>
      <c r="AX119" s="0" t="n">
        <f aca="false">IF($B29=0,0,IF(SIN(AX$12)=0,999999999,(SIN(AX$12)*COS($E29)+SIN($E29)*COS(AX$12))/SIN(AX$12)*$B29))</f>
        <v>35.6818884712389</v>
      </c>
      <c r="AY119" s="0" t="n">
        <f aca="false">IF($B29=0,0,IF(SIN(AY$12)=0,999999999,(SIN(AY$12)*COS($E29)+SIN($E29)*COS(AY$12))/SIN(AY$12)*$B29))</f>
        <v>35.3874908958348</v>
      </c>
      <c r="AZ119" s="0" t="n">
        <f aca="false">IF($B29=0,0,IF(SIN(AZ$12)=0,999999999,(SIN(AZ$12)*COS($E29)+SIN($E29)*COS(AZ$12))/SIN(AZ$12)*$B29))</f>
        <v>35.1031944619366</v>
      </c>
      <c r="BA119" s="0" t="n">
        <f aca="false">IF($B29=0,0,IF(SIN(BA$12)=0,999999999,(SIN(BA$12)*COS($E29)+SIN($E29)*COS(BA$12))/SIN(BA$12)*$B29))</f>
        <v>34.8283234442178</v>
      </c>
      <c r="BB119" s="0" t="n">
        <f aca="false">IF($B29=0,0,IF(SIN(BB$12)=0,999999999,(SIN(BB$12)*COS($E29)+SIN($E29)*COS(BB$12))/SIN(BB$12)*$B29))</f>
        <v>34.5622573205954</v>
      </c>
      <c r="BC119" s="0" t="n">
        <f aca="false">IF($B29=0,0,IF(SIN(BC$12)=0,999999999,(SIN(BC$12)*COS($E29)+SIN($E29)*COS(BC$12))/SIN(BC$12)*$B29))</f>
        <v>34.3044251034275</v>
      </c>
      <c r="BD119" s="0" t="n">
        <f aca="false">IF($B29=0,0,IF(SIN(BD$12)=0,999999999,(SIN(BD$12)*COS($E29)+SIN($E29)*COS(BD$12))/SIN(BD$12)*$B29))</f>
        <v>34.0543003492429</v>
      </c>
      <c r="BE119" s="0" t="n">
        <f aca="false">IF($B29=0,0,IF(SIN(BE$12)=0,999999999,(SIN(BE$12)*COS($E29)+SIN($E29)*COS(BE$12))/SIN(BE$12)*$B29))</f>
        <v>33.8113967537842</v>
      </c>
      <c r="BF119" s="0" t="n">
        <f aca="false">IF($B29=0,0,IF(SIN(BF$12)=0,999999999,(SIN(BF$12)*COS($E29)+SIN($E29)*COS(BF$12))/SIN(BF$12)*$B29))</f>
        <v>33.5752642534814</v>
      </c>
      <c r="BG119" s="0" t="n">
        <f aca="false">IF($B29=0,0,IF(SIN(BG$12)=0,999999999,(SIN(BG$12)*COS($E29)+SIN($E29)*COS(BG$12))/SIN(BG$12)*$B29))</f>
        <v>33.3454855663701</v>
      </c>
      <c r="BH119" s="0" t="n">
        <f aca="false">IF($B29=0,0,IF(SIN(BH$12)=0,999999999,(SIN(BH$12)*COS($E29)+SIN($E29)*COS(BH$12))/SIN(BH$12)*$B29))</f>
        <v>33.1216731153929</v>
      </c>
      <c r="BI119" s="0" t="n">
        <f aca="false">IF($B29=0,0,IF(SIN(BI$12)=0,999999999,(SIN(BI$12)*COS($E29)+SIN($E29)*COS(BI$12))/SIN(BI$12)*$B29))</f>
        <v>32.9034662853088</v>
      </c>
      <c r="BJ119" s="0" t="n">
        <f aca="false">IF($B29=0,0,IF(SIN(BJ$12)=0,999999999,(SIN(BJ$12)*COS($E29)+SIN($E29)*COS(BJ$12))/SIN(BJ$12)*$B29))</f>
        <v>32.6905289714033</v>
      </c>
      <c r="BK119" s="0" t="n">
        <f aca="false">IF($B29=0,0,IF(SIN(BK$12)=0,999999999,(SIN(BK$12)*COS($E29)+SIN($E29)*COS(BK$12))/SIN(BK$12)*$B29))</f>
        <v>32.4825473840459</v>
      </c>
      <c r="BL119" s="0" t="n">
        <f aca="false">IF($B29=0,0,IF(SIN(BL$12)=0,999999999,(SIN(BL$12)*COS($E29)+SIN($E29)*COS(BL$12))/SIN(BL$12)*$B29))</f>
        <v>32.2792280781005</v>
      </c>
      <c r="BM119" s="0" t="n">
        <f aca="false">IF($B29=0,0,IF(SIN(BM$12)=0,999999999,(SIN(BM$12)*COS($E29)+SIN($E29)*COS(BM$12))/SIN(BM$12)*$B29))</f>
        <v>32.0802961803813</v>
      </c>
      <c r="BN119" s="0" t="n">
        <f aca="false">IF($B29=0,0,IF(SIN(BN$12)=0,999999999,(SIN(BN$12)*COS($E29)+SIN($E29)*COS(BN$12))/SIN(BN$12)*$B29))</f>
        <v>31.8854937919198</v>
      </c>
      <c r="BO119" s="0" t="n">
        <f aca="false">IF($B29=0,0,IF(SIN(BO$12)=0,999999999,(SIN(BO$12)*COS($E29)+SIN($E29)*COS(BO$12))/SIN(BO$12)*$B29))</f>
        <v>31.6945785448417</v>
      </c>
      <c r="BP119" s="0" t="n">
        <f aca="false">IF($B29=0,0,IF(SIN(BP$12)=0,999999999,(SIN(BP$12)*COS($E29)+SIN($E29)*COS(BP$12))/SIN(BP$12)*$B29))</f>
        <v>31.5073222962528</v>
      </c>
      <c r="BQ119" s="0" t="n">
        <f aca="false">IF($B29=0,0,IF(SIN(BQ$12)=0,999999999,(SIN(BQ$12)*COS($E29)+SIN($E29)*COS(BQ$12))/SIN(BQ$12)*$B29))</f>
        <v>31.3235099437562</v>
      </c>
      <c r="BR119" s="0" t="n">
        <f aca="false">IF($B29=0,0,IF(SIN(BR$12)=0,999999999,(SIN(BR$12)*COS($E29)+SIN($E29)*COS(BR$12))/SIN(BR$12)*$B29))</f>
        <v>31.1429383491368</v>
      </c>
      <c r="BS119" s="0" t="n">
        <f aca="false">IF($B29=0,0,IF(SIN(BS$12)=0,999999999,(SIN(BS$12)*COS($E29)+SIN($E29)*COS(BS$12))/SIN(BS$12)*$B29))</f>
        <v>30.9654153583933</v>
      </c>
      <c r="BT119" s="0" t="n">
        <f aca="false">IF($B29=0,0,IF(SIN(BT$12)=0,999999999,(SIN(BT$12)*COS($E29)+SIN($E29)*COS(BT$12))/SIN(BT$12)*$B29))</f>
        <v>30.7907589077189</v>
      </c>
      <c r="BU119" s="0" t="n">
        <f aca="false">IF($B29=0,0,IF(SIN(BU$12)=0,999999999,(SIN(BU$12)*COS($E29)+SIN($E29)*COS(BU$12))/SIN(BU$12)*$B29))</f>
        <v>30.6187962062637</v>
      </c>
      <c r="BV119" s="0" t="n">
        <f aca="false">IF($B29=0,0,IF(SIN(BV$12)=0,999999999,(SIN(BV$12)*COS($E29)+SIN($E29)*COS(BV$12))/SIN(BV$12)*$B29))</f>
        <v>30.4493629875718</v>
      </c>
      <c r="BW119" s="0" t="n">
        <f aca="false">IF($B29=0,0,IF(SIN(BW$12)=0,999999999,(SIN(BW$12)*COS($E29)+SIN($E29)*COS(BW$12))/SIN(BW$12)*$B29))</f>
        <v>30.2823028225176</v>
      </c>
      <c r="BX119" s="0" t="n">
        <f aca="false">IF($B29=0,0,IF(SIN(BX$12)=0,999999999,(SIN(BX$12)*COS($E29)+SIN($E29)*COS(BX$12))/SIN(BX$12)*$B29))</f>
        <v>30.1174664873659</v>
      </c>
      <c r="BY119" s="0" t="n">
        <f aca="false">IF($B29=0,0,IF(SIN(BY$12)=0,999999999,(SIN(BY$12)*COS($E29)+SIN($E29)*COS(BY$12))/SIN(BY$12)*$B29))</f>
        <v>29.9547113812849</v>
      </c>
      <c r="BZ119" s="0" t="n">
        <f aca="false">IF($B29=0,0,IF(SIN(BZ$12)=0,999999999,(SIN(BZ$12)*COS($E29)+SIN($E29)*COS(BZ$12))/SIN(BZ$12)*$B29))</f>
        <v>29.7939009882546</v>
      </c>
      <c r="CA119" s="0" t="n">
        <f aca="false">IF($B29=0,0,IF(SIN(CA$12)=0,999999999,(SIN(CA$12)*COS($E29)+SIN($E29)*COS(CA$12))/SIN(CA$12)*$B29))</f>
        <v>29.6349043788458</v>
      </c>
      <c r="CB119" s="0" t="n">
        <f aca="false">IF($B29=0,0,IF(SIN(CB$12)=0,999999999,(SIN(CB$12)*COS($E29)+SIN($E29)*COS(CB$12))/SIN(CB$12)*$B29))</f>
        <v>29.4775957478184</v>
      </c>
      <c r="CC119" s="0" t="n">
        <f aca="false">IF($B29=0,0,IF(SIN(CC$12)=0,999999999,(SIN(CC$12)*COS($E29)+SIN($E29)*COS(CC$12))/SIN(CC$12)*$B29))</f>
        <v>29.321853983895</v>
      </c>
      <c r="CD119" s="0" t="n">
        <f aca="false">IF($B29=0,0,IF(SIN(CD$12)=0,999999999,(SIN(CD$12)*COS($E29)+SIN($E29)*COS(CD$12))/SIN(CD$12)*$B29))</f>
        <v>29.1675622684279</v>
      </c>
      <c r="CE119" s="0" t="n">
        <f aca="false">IF($B29=0,0,IF(SIN(CE$12)=0,999999999,(SIN(CE$12)*COS($E29)+SIN($E29)*COS(CE$12))/SIN(CE$12)*$B29))</f>
        <v>29.0146076999961</v>
      </c>
      <c r="CF119" s="0" t="n">
        <f aca="false">IF($B29=0,0,IF(SIN(CF$12)=0,999999999,(SIN(CF$12)*COS($E29)+SIN($E29)*COS(CF$12))/SIN(CF$12)*$B29))</f>
        <v>28.8628809422426</v>
      </c>
      <c r="CG119" s="0" t="n">
        <f aca="false">IF($B29=0,0,IF(SIN(CG$12)=0,999999999,(SIN(CG$12)*COS($E29)+SIN($E29)*COS(CG$12))/SIN(CG$12)*$B29))</f>
        <v>28.71227589251</v>
      </c>
      <c r="CH119" s="0" t="n">
        <f aca="false">IF($B29=0,0,IF(SIN(CH$12)=0,999999999,(SIN(CH$12)*COS($E29)+SIN($E29)*COS(CH$12))/SIN(CH$12)*$B29))</f>
        <v>28.5626893690452</v>
      </c>
      <c r="CI119" s="0" t="n">
        <f aca="false">IF($B29=0,0,IF(SIN(CI$12)=0,999999999,(SIN(CI$12)*COS($E29)+SIN($E29)*COS(CI$12))/SIN(CI$12)*$B29))</f>
        <v>28.4140208147297</v>
      </c>
      <c r="CJ119" s="0" t="n">
        <f aca="false">IF($B29=0,0,IF(SIN(CJ$12)=0,999999999,(SIN(CJ$12)*COS($E29)+SIN($E29)*COS(CJ$12))/SIN(CJ$12)*$B29))</f>
        <v>28.2661720154596</v>
      </c>
      <c r="CK119" s="0" t="n">
        <f aca="false">IF($B29=0,0,IF(SIN(CK$12)=0,999999999,(SIN(CK$12)*COS($E29)+SIN($E29)*COS(CK$12))/SIN(CK$12)*$B29))</f>
        <v>28.1190468314381</v>
      </c>
      <c r="CL119" s="0" t="n">
        <f aca="false">IF($B29=0,0,IF(SIN(CL$12)=0,999999999,(SIN(CL$12)*COS($E29)+SIN($E29)*COS(CL$12))/SIN(CL$12)*$B29))</f>
        <v>27.9725509397712</v>
      </c>
      <c r="CM119" s="0" t="n">
        <f aca="false">IF($B29=0,0,IF(SIN(CM$12)=0,999999999,(SIN(CM$12)*COS($E29)+SIN($E29)*COS(CM$12))/SIN(CM$12)*$B29))</f>
        <v>27.8265915868617</v>
      </c>
      <c r="CN119" s="0" t="n">
        <f aca="false">IF($B29=0,0,IF(SIN(CN$12)=0,999999999,(SIN(CN$12)*COS($E29)+SIN($E29)*COS(CN$12))/SIN(CN$12)*$B29))</f>
        <v>27.6810773491901</v>
      </c>
      <c r="CO119" s="0" t="n">
        <f aca="false">IF($B29=0,0,IF(SIN(CO$12)=0,999999999,(SIN(CO$12)*COS($E29)+SIN($E29)*COS(CO$12))/SIN(CO$12)*$B29))</f>
        <v>27.5359179011462</v>
      </c>
      <c r="CP119" s="0" t="n">
        <f aca="false">IF($B29=0,0,IF(SIN(CP$12)=0,999999999,(SIN(CP$12)*COS($E29)+SIN($E29)*COS(CP$12))/SIN(CP$12)*$B29))</f>
        <v>27.3910237886435</v>
      </c>
      <c r="CQ119" s="0" t="n">
        <f aca="false">IF($B29=0,0,IF(SIN(CQ$12)=0,999999999,(SIN(CQ$12)*COS($E29)+SIN($E29)*COS(CQ$12))/SIN(CQ$12)*$B29))</f>
        <v>27.2463062072978</v>
      </c>
    </row>
    <row r="120" customFormat="false" ht="12.8" hidden="true" customHeight="false" outlineLevel="0" collapsed="false">
      <c r="D120" s="0" t="n">
        <f aca="false">1+D119</f>
        <v>18</v>
      </c>
      <c r="E120" s="90" t="s">
        <v>56</v>
      </c>
      <c r="F120" s="0" t="n">
        <f aca="false">IF($B30=0,0,IF(SIN(F$12)=0,999999999,(SIN(F$12)*COS($E30)+SIN($E30)*COS(F$12))/SIN(F$12)*$B30))</f>
        <v>999999999</v>
      </c>
      <c r="G120" s="0" t="n">
        <f aca="false">IF($B30=0,0,IF(SIN(G$12)=0,999999999,(SIN(G$12)*COS($E30)+SIN($E30)*COS(G$12))/SIN(G$12)*$B30))</f>
        <v>519.717943526657</v>
      </c>
      <c r="H120" s="0" t="n">
        <f aca="false">IF($B30=0,0,IF(SIN(H$12)=0,999999999,(SIN(H$12)*COS($E30)+SIN($E30)*COS(H$12))/SIN(H$12)*$B30))</f>
        <v>273.032051845329</v>
      </c>
      <c r="I120" s="0" t="n">
        <f aca="false">IF($B30=0,0,IF(SIN(I$12)=0,999999999,(SIN(I$12)*COS($E30)+SIN($E30)*COS(I$12))/SIN(I$12)*$B30))</f>
        <v>190.770013410774</v>
      </c>
      <c r="J120" s="0" t="n">
        <f aca="false">IF($B30=0,0,IF(SIN(J$12)=0,999999999,(SIN(J$12)*COS($E30)+SIN($E30)*COS(J$12))/SIN(J$12)*$B30))</f>
        <v>149.613923015227</v>
      </c>
      <c r="K120" s="0" t="n">
        <f aca="false">IF($B30=0,0,IF(SIN(K$12)=0,999999999,(SIN(K$12)*COS($E30)+SIN($E30)*COS(K$12))/SIN(K$12)*$B30))</f>
        <v>124.900194714979</v>
      </c>
      <c r="L120" s="0" t="n">
        <f aca="false">IF($B30=0,0,IF(SIN(L$12)=0,999999999,(SIN(L$12)*COS($E30)+SIN($E30)*COS(L$12))/SIN(L$12)*$B30))</f>
        <v>108.407629097886</v>
      </c>
      <c r="M120" s="0" t="n">
        <f aca="false">IF($B30=0,0,IF(SIN(M$12)=0,999999999,(SIN(M$12)*COS($E30)+SIN($E30)*COS(M$12))/SIN(M$12)*$B30))</f>
        <v>96.6128514613673</v>
      </c>
      <c r="N120" s="0" t="n">
        <f aca="false">IF($B30=0,0,IF(SIN(N$12)=0,999999999,(SIN(N$12)*COS($E30)+SIN($E30)*COS(N$12))/SIN(N$12)*$B30))</f>
        <v>87.7541713541909</v>
      </c>
      <c r="O120" s="0" t="n">
        <f aca="false">IF($B30=0,0,IF(SIN(O$12)=0,999999999,(SIN(O$12)*COS($E30)+SIN($E30)*COS(O$12))/SIN(O$12)*$B30))</f>
        <v>80.8528690879659</v>
      </c>
      <c r="P120" s="0" t="n">
        <f aca="false">IF($B30=0,0,IF(SIN(P$12)=0,999999999,(SIN(P$12)*COS($E30)+SIN($E30)*COS(P$12))/SIN(P$12)*$B30))</f>
        <v>75.3217103395251</v>
      </c>
      <c r="Q120" s="0" t="n">
        <f aca="false">IF($B30=0,0,IF(SIN(Q$12)=0,999999999,(SIN(Q$12)*COS($E30)+SIN($E30)*COS(Q$12))/SIN(Q$12)*$B30))</f>
        <v>70.7869982408768</v>
      </c>
      <c r="R120" s="0" t="n">
        <f aca="false">IF($B30=0,0,IF(SIN(R$12)=0,999999999,(SIN(R$12)*COS($E30)+SIN($E30)*COS(R$12))/SIN(R$12)*$B30))</f>
        <v>66.9995994222857</v>
      </c>
      <c r="S120" s="0" t="n">
        <f aca="false">IF($B30=0,0,IF(SIN(S$12)=0,999999999,(SIN(S$12)*COS($E30)+SIN($E30)*COS(S$12))/SIN(S$12)*$B30))</f>
        <v>63.7870349567688</v>
      </c>
      <c r="T120" s="0" t="n">
        <f aca="false">IF($B30=0,0,IF(SIN(T$12)=0,999999999,(SIN(T$12)*COS($E30)+SIN($E30)*COS(T$12))/SIN(T$12)*$B30))</f>
        <v>61.0261037552707</v>
      </c>
      <c r="U120" s="0" t="n">
        <f aca="false">IF($B30=0,0,IF(SIN(U$12)=0,999999999,(SIN(U$12)*COS($E30)+SIN($E30)*COS(U$12))/SIN(U$12)*$B30))</f>
        <v>58.6264566021725</v>
      </c>
      <c r="V120" s="0" t="n">
        <f aca="false">IF($B30=0,0,IF(SIN(V$12)=0,999999999,(SIN(V$12)*COS($E30)+SIN($E30)*COS(V$12))/SIN(V$12)*$B30))</f>
        <v>56.5203299259563</v>
      </c>
      <c r="W120" s="0" t="n">
        <f aca="false">IF($B30=0,0,IF(SIN(W$12)=0,999999999,(SIN(W$12)*COS($E30)+SIN($E30)*COS(W$12))/SIN(W$12)*$B30))</f>
        <v>54.655902943461</v>
      </c>
      <c r="X120" s="0" t="n">
        <f aca="false">IF($B30=0,0,IF(SIN(X$12)=0,999999999,(SIN(X$12)*COS($E30)+SIN($E30)*COS(X$12))/SIN(X$12)*$B30))</f>
        <v>52.9928690879659</v>
      </c>
      <c r="Y120" s="0" t="n">
        <f aca="false">IF($B30=0,0,IF(SIN(Y$12)=0,999999999,(SIN(Y$12)*COS($E30)+SIN($E30)*COS(Y$12))/SIN(Y$12)*$B30))</f>
        <v>51.4994059322914</v>
      </c>
      <c r="Z120" s="0" t="n">
        <f aca="false">IF($B30=0,0,IF(SIN(Z$12)=0,999999999,(SIN(Z$12)*COS($E30)+SIN($E30)*COS(Z$12))/SIN(Z$12)*$B30))</f>
        <v>50.1500541336261</v>
      </c>
      <c r="AA120" s="0" t="n">
        <f aca="false">IF($B30=0,0,IF(SIN(AA$12)=0,999999999,(SIN(AA$12)*COS($E30)+SIN($E30)*COS(AA$12))/SIN(AA$12)*$B30))</f>
        <v>48.9242023928041</v>
      </c>
      <c r="AB120" s="0" t="n">
        <f aca="false">IF($B30=0,0,IF(SIN(AB$12)=0,999999999,(SIN(AB$12)*COS($E30)+SIN($E30)*COS(AB$12))/SIN(AB$12)*$B30))</f>
        <v>47.8049856052168</v>
      </c>
      <c r="AC120" s="0" t="n">
        <f aca="false">IF($B30=0,0,IF(SIN(AC$12)=0,999999999,(SIN(AC$12)*COS($E30)+SIN($E30)*COS(AC$12))/SIN(AC$12)*$B30))</f>
        <v>46.7784704493471</v>
      </c>
      <c r="AD120" s="0" t="n">
        <f aca="false">IF($B30=0,0,IF(SIN(AD$12)=0,999999999,(SIN(AD$12)*COS($E30)+SIN($E30)*COS(AD$12))/SIN(AD$12)*$B30))</f>
        <v>45.8330445769147</v>
      </c>
      <c r="AE120" s="0" t="n">
        <f aca="false">IF($B30=0,0,IF(SIN(AE$12)=0,999999999,(SIN(AE$12)*COS($E30)+SIN($E30)*COS(AE$12))/SIN(AE$12)*$B30))</f>
        <v>44.9589523961439</v>
      </c>
      <c r="AF120" s="0" t="n">
        <f aca="false">IF($B30=0,0,IF(SIN(AF$12)=0,999999999,(SIN(AF$12)*COS($E30)+SIN($E30)*COS(AF$12))/SIN(AF$12)*$B30))</f>
        <v>44.1479379807345</v>
      </c>
      <c r="AG120" s="0" t="n">
        <f aca="false">IF($B30=0,0,IF(SIN(AG$12)=0,999999999,(SIN(AG$12)*COS($E30)+SIN($E30)*COS(AG$12))/SIN(AG$12)*$B30))</f>
        <v>43.3929673311645</v>
      </c>
      <c r="AH120" s="0" t="n">
        <f aca="false">IF($B30=0,0,IF(SIN(AH$12)=0,999999999,(SIN(AH$12)*COS($E30)+SIN($E30)*COS(AH$12))/SIN(AH$12)*$B30))</f>
        <v>42.688010150201</v>
      </c>
      <c r="AI120" s="0" t="n">
        <f aca="false">IF($B30=0,0,IF(SIN(AI$12)=0,999999999,(SIN(AI$12)*COS($E30)+SIN($E30)*COS(AI$12))/SIN(AI$12)*$B30))</f>
        <v>42.0278667670767</v>
      </c>
      <c r="AJ120" s="0" t="n">
        <f aca="false">IF($B30=0,0,IF(SIN(AJ$12)=0,999999999,(SIN(AJ$12)*COS($E30)+SIN($E30)*COS(AJ$12))/SIN(AJ$12)*$B30))</f>
        <v>41.4080296756004</v>
      </c>
      <c r="AK120" s="0" t="n">
        <f aca="false">IF($B30=0,0,IF(SIN(AK$12)=0,999999999,(SIN(AK$12)*COS($E30)+SIN($E30)*COS(AK$12))/SIN(AK$12)*$B30))</f>
        <v>40.8245718701058</v>
      </c>
      <c r="AL120" s="0" t="n">
        <f aca="false">IF($B30=0,0,IF(SIN(AL$12)=0,999999999,(SIN(AL$12)*COS($E30)+SIN($E30)*COS(AL$12))/SIN(AL$12)*$B30))</f>
        <v>40.2740561171647</v>
      </c>
      <c r="AM120" s="0" t="n">
        <f aca="false">IF($B30=0,0,IF(SIN(AM$12)=0,999999999,(SIN(AM$12)*COS($E30)+SIN($E30)*COS(AM$12))/SIN(AM$12)*$B30))</f>
        <v>39.7534607220979</v>
      </c>
      <c r="AN120" s="0" t="n">
        <f aca="false">IF($B30=0,0,IF(SIN(AN$12)=0,999999999,(SIN(AN$12)*COS($E30)+SIN($E30)*COS(AN$12))/SIN(AN$12)*$B30))</f>
        <v>39.2601183942452</v>
      </c>
      <c r="AO120" s="0" t="n">
        <f aca="false">IF($B30=0,0,IF(SIN(AO$12)=0,999999999,(SIN(AO$12)*COS($E30)+SIN($E30)*COS(AO$12))/SIN(AO$12)*$B30))</f>
        <v>38.7916655911923</v>
      </c>
      <c r="AP120" s="0" t="n">
        <f aca="false">IF($B30=0,0,IF(SIN(AP$12)=0,999999999,(SIN(AP$12)*COS($E30)+SIN($E30)*COS(AP$12))/SIN(AP$12)*$B30))</f>
        <v>38.3460003043269</v>
      </c>
      <c r="AQ120" s="0" t="n">
        <f aca="false">IF($B30=0,0,IF(SIN(AQ$12)=0,999999999,(SIN(AQ$12)*COS($E30)+SIN($E30)*COS(AQ$12))/SIN(AQ$12)*$B30))</f>
        <v>37.9212466886614</v>
      </c>
      <c r="AR120" s="0" t="n">
        <f aca="false">IF($B30=0,0,IF(SIN(AR$12)=0,999999999,(SIN(AR$12)*COS($E30)+SIN($E30)*COS(AR$12))/SIN(AR$12)*$B30))</f>
        <v>37.5157252760799</v>
      </c>
      <c r="AS120" s="0" t="n">
        <f aca="false">IF($B30=0,0,IF(SIN(AS$12)=0,999999999,(SIN(AS$12)*COS($E30)+SIN($E30)*COS(AS$12))/SIN(AS$12)*$B30))</f>
        <v>37.1279277697982</v>
      </c>
      <c r="AT120" s="0" t="n">
        <f aca="false">IF($B30=0,0,IF(SIN(AT$12)=0,999999999,(SIN(AT$12)*COS($E30)+SIN($E30)*COS(AT$12))/SIN(AT$12)*$B30))</f>
        <v>36.7564956182645</v>
      </c>
      <c r="AU120" s="0" t="n">
        <f aca="false">IF($B30=0,0,IF(SIN(AU$12)=0,999999999,(SIN(AU$12)*COS($E30)+SIN($E30)*COS(AU$12))/SIN(AU$12)*$B30))</f>
        <v>36.400201723169</v>
      </c>
      <c r="AV120" s="0" t="n">
        <f aca="false">IF($B30=0,0,IF(SIN(AV$12)=0,999999999,(SIN(AV$12)*COS($E30)+SIN($E30)*COS(AV$12))/SIN(AV$12)*$B30))</f>
        <v>36.0579347591444</v>
      </c>
      <c r="AW120" s="0" t="n">
        <f aca="false">IF($B30=0,0,IF(SIN(AW$12)=0,999999999,(SIN(AW$12)*COS($E30)+SIN($E30)*COS(AW$12))/SIN(AW$12)*$B30))</f>
        <v>35.7286856799341</v>
      </c>
      <c r="AX120" s="0" t="n">
        <f aca="false">IF($B30=0,0,IF(SIN(AX$12)=0,999999999,(SIN(AX$12)*COS($E30)+SIN($E30)*COS(AX$12))/SIN(AX$12)*$B30))</f>
        <v>35.4115360631096</v>
      </c>
      <c r="AY120" s="0" t="n">
        <f aca="false">IF($B30=0,0,IF(SIN(AY$12)=0,999999999,(SIN(AY$12)*COS($E30)+SIN($E30)*COS(AY$12))/SIN(AY$12)*$B30))</f>
        <v>35.105648007269</v>
      </c>
      <c r="AZ120" s="0" t="n">
        <f aca="false">IF($B30=0,0,IF(SIN(AZ$12)=0,999999999,(SIN(AZ$12)*COS($E30)+SIN($E30)*COS(AZ$12))/SIN(AZ$12)*$B30))</f>
        <v>34.8102553453962</v>
      </c>
      <c r="BA120" s="0" t="n">
        <f aca="false">IF($B30=0,0,IF(SIN(BA$12)=0,999999999,(SIN(BA$12)*COS($E30)+SIN($E30)*COS(BA$12))/SIN(BA$12)*$B30))</f>
        <v>34.5246559782767</v>
      </c>
      <c r="BB120" s="0" t="n">
        <f aca="false">IF($B30=0,0,IF(SIN(BB$12)=0,999999999,(SIN(BB$12)*COS($E30)+SIN($E30)*COS(BB$12))/SIN(BB$12)*$B30))</f>
        <v>34.2482051645491</v>
      </c>
      <c r="BC120" s="0" t="n">
        <f aca="false">IF($B30=0,0,IF(SIN(BC$12)=0,999999999,(SIN(BC$12)*COS($E30)+SIN($E30)*COS(BC$12))/SIN(BC$12)*$B30))</f>
        <v>33.9803096306464</v>
      </c>
      <c r="BD120" s="0" t="n">
        <f aca="false">IF($B30=0,0,IF(SIN(BD$12)=0,999999999,(SIN(BD$12)*COS($E30)+SIN($E30)*COS(BD$12))/SIN(BD$12)*$B30))</f>
        <v>33.7204223857528</v>
      </c>
      <c r="BE120" s="0" t="n">
        <f aca="false">IF($B30=0,0,IF(SIN(BE$12)=0,999999999,(SIN(BE$12)*COS($E30)+SIN($E30)*COS(BE$12))/SIN(BE$12)*$B30))</f>
        <v>33.4680381449195</v>
      </c>
      <c r="BF120" s="0" t="n">
        <f aca="false">IF($B30=0,0,IF(SIN(BF$12)=0,999999999,(SIN(BF$12)*COS($E30)+SIN($E30)*COS(BF$12))/SIN(BF$12)*$B30))</f>
        <v>33.2226892783765</v>
      </c>
      <c r="BG120" s="0" t="n">
        <f aca="false">IF($B30=0,0,IF(SIN(BG$12)=0,999999999,(SIN(BG$12)*COS($E30)+SIN($E30)*COS(BG$12))/SIN(BG$12)*$B30))</f>
        <v>32.9839422174417</v>
      </c>
      <c r="BH120" s="0" t="n">
        <f aca="false">IF($B30=0,0,IF(SIN(BH$12)=0,999999999,(SIN(BH$12)*COS($E30)+SIN($E30)*COS(BH$12))/SIN(BH$12)*$B30))</f>
        <v>32.7513942577366</v>
      </c>
      <c r="BI120" s="0" t="n">
        <f aca="false">IF($B30=0,0,IF(SIN(BI$12)=0,999999999,(SIN(BI$12)*COS($E30)+SIN($E30)*COS(BI$12))/SIN(BI$12)*$B30))</f>
        <v>32.5246707090324</v>
      </c>
      <c r="BJ120" s="0" t="n">
        <f aca="false">IF($B30=0,0,IF(SIN(BJ$12)=0,999999999,(SIN(BJ$12)*COS($E30)+SIN($E30)*COS(BJ$12))/SIN(BJ$12)*$B30))</f>
        <v>32.3034223482839</v>
      </c>
      <c r="BK120" s="0" t="n">
        <f aca="false">IF($B30=0,0,IF(SIN(BK$12)=0,999999999,(SIN(BK$12)*COS($E30)+SIN($E30)*COS(BK$12))/SIN(BK$12)*$B30))</f>
        <v>32.0873231384992</v>
      </c>
      <c r="BL120" s="0" t="n">
        <f aca="false">IF($B30=0,0,IF(SIN(BL$12)=0,999999999,(SIN(BL$12)*COS($E30)+SIN($E30)*COS(BL$12))/SIN(BL$12)*$B30))</f>
        <v>31.8760681812356</v>
      </c>
      <c r="BM120" s="0" t="n">
        <f aca="false">IF($B30=0,0,IF(SIN(BM$12)=0,999999999,(SIN(BM$12)*COS($E30)+SIN($E30)*COS(BM$12))/SIN(BM$12)*$B30))</f>
        <v>31.6693718748734</v>
      </c>
      <c r="BN120" s="0" t="n">
        <f aca="false">IF($B30=0,0,IF(SIN(BN$12)=0,999999999,(SIN(BN$12)*COS($E30)+SIN($E30)*COS(BN$12))/SIN(BN$12)*$B30))</f>
        <v>31.4669662545221</v>
      </c>
      <c r="BO120" s="0" t="n">
        <f aca="false">IF($B30=0,0,IF(SIN(BO$12)=0,999999999,(SIN(BO$12)*COS($E30)+SIN($E30)*COS(BO$12))/SIN(BO$12)*$B30))</f>
        <v>31.2685994925715</v>
      </c>
      <c r="BP120" s="0" t="n">
        <f aca="false">IF($B30=0,0,IF(SIN(BP$12)=0,999999999,(SIN(BP$12)*COS($E30)+SIN($E30)*COS(BP$12))/SIN(BP$12)*$B30))</f>
        <v>31.0740345415991</v>
      </c>
      <c r="BQ120" s="0" t="n">
        <f aca="false">IF($B30=0,0,IF(SIN(BQ$12)=0,999999999,(SIN(BQ$12)*COS($E30)+SIN($E30)*COS(BQ$12))/SIN(BQ$12)*$B30))</f>
        <v>30.8830479036573</v>
      </c>
      <c r="BR120" s="0" t="n">
        <f aca="false">IF($B30=0,0,IF(SIN(BR$12)=0,999999999,(SIN(BR$12)*COS($E30)+SIN($E30)*COS(BR$12))/SIN(BR$12)*$B30))</f>
        <v>30.6954285119475</v>
      </c>
      <c r="BS120" s="0" t="n">
        <f aca="false">IF($B30=0,0,IF(SIN(BS$12)=0,999999999,(SIN(BS$12)*COS($E30)+SIN($E30)*COS(BS$12))/SIN(BS$12)*$B30))</f>
        <v>30.5109767126044</v>
      </c>
      <c r="BT120" s="0" t="n">
        <f aca="false">IF($B30=0,0,IF(SIN(BT$12)=0,999999999,(SIN(BT$12)*COS($E30)+SIN($E30)*COS(BT$12))/SIN(BT$12)*$B30))</f>
        <v>30.3295033357824</v>
      </c>
      <c r="BU120" s="0" t="n">
        <f aca="false">IF($B30=0,0,IF(SIN(BU$12)=0,999999999,(SIN(BU$12)*COS($E30)+SIN($E30)*COS(BU$12))/SIN(BU$12)*$B30))</f>
        <v>30.1508288465206</v>
      </c>
      <c r="BV120" s="0" t="n">
        <f aca="false">IF($B30=0,0,IF(SIN(BV$12)=0,999999999,(SIN(BV$12)*COS($E30)+SIN($E30)*COS(BV$12))/SIN(BV$12)*$B30))</f>
        <v>29.9747825669637</v>
      </c>
      <c r="BW120" s="0" t="n">
        <f aca="false">IF($B30=0,0,IF(SIN(BW$12)=0,999999999,(SIN(BW$12)*COS($E30)+SIN($E30)*COS(BW$12))/SIN(BW$12)*$B30))</f>
        <v>29.8012019624812</v>
      </c>
      <c r="BX120" s="0" t="n">
        <f aca="false">IF($B30=0,0,IF(SIN(BX$12)=0,999999999,(SIN(BX$12)*COS($E30)+SIN($E30)*COS(BX$12))/SIN(BX$12)*$B30))</f>
        <v>29.6299319850629</v>
      </c>
      <c r="BY120" s="0" t="n">
        <f aca="false">IF($B30=0,0,IF(SIN(BY$12)=0,999999999,(SIN(BY$12)*COS($E30)+SIN($E30)*COS(BY$12))/SIN(BY$12)*$B30))</f>
        <v>29.4608244680975</v>
      </c>
      <c r="BZ120" s="0" t="n">
        <f aca="false">IF($B30=0,0,IF(SIN(BZ$12)=0,999999999,(SIN(BZ$12)*COS($E30)+SIN($E30)*COS(BZ$12))/SIN(BZ$12)*$B30))</f>
        <v>29.2937375672781</v>
      </c>
      <c r="CA120" s="0" t="n">
        <f aca="false">IF($B30=0,0,IF(SIN(CA$12)=0,999999999,(SIN(CA$12)*COS($E30)+SIN($E30)*COS(CA$12))/SIN(CA$12)*$B30))</f>
        <v>29.1285352429365</v>
      </c>
      <c r="CB120" s="0" t="n">
        <f aca="false">IF($B30=0,0,IF(SIN(CB$12)=0,999999999,(SIN(CB$12)*COS($E30)+SIN($E30)*COS(CB$12))/SIN(CB$12)*$B30))</f>
        <v>28.9650867795929</v>
      </c>
      <c r="CC120" s="0" t="n">
        <f aca="false">IF($B30=0,0,IF(SIN(CC$12)=0,999999999,(SIN(CC$12)*COS($E30)+SIN($E30)*COS(CC$12))/SIN(CC$12)*$B30))</f>
        <v>28.8032663389376</v>
      </c>
      <c r="CD120" s="0" t="n">
        <f aca="false">IF($B30=0,0,IF(SIN(CD$12)=0,999999999,(SIN(CD$12)*COS($E30)+SIN($E30)*COS(CD$12))/SIN(CD$12)*$B30))</f>
        <v>28.6429525428347</v>
      </c>
      <c r="CE120" s="0" t="n">
        <f aca="false">IF($B30=0,0,IF(SIN(CE$12)=0,999999999,(SIN(CE$12)*COS($E30)+SIN($E30)*COS(CE$12))/SIN(CE$12)*$B30))</f>
        <v>28.4840280832657</v>
      </c>
      <c r="CF120" s="0" t="n">
        <f aca="false">IF($B30=0,0,IF(SIN(CF$12)=0,999999999,(SIN(CF$12)*COS($E30)+SIN($E30)*COS(CF$12))/SIN(CF$12)*$B30))</f>
        <v>28.3263793564223</v>
      </c>
      <c r="CG120" s="0" t="n">
        <f aca="false">IF($B30=0,0,IF(SIN(CG$12)=0,999999999,(SIN(CG$12)*COS($E30)+SIN($E30)*COS(CG$12))/SIN(CG$12)*$B30))</f>
        <v>28.1698961184091</v>
      </c>
      <c r="CH120" s="0" t="n">
        <f aca="false">IF($B30=0,0,IF(SIN(CH$12)=0,999999999,(SIN(CH$12)*COS($E30)+SIN($E30)*COS(CH$12))/SIN(CH$12)*$B30))</f>
        <v>28.0144711602389</v>
      </c>
      <c r="CI120" s="0" t="n">
        <f aca="false">IF($B30=0,0,IF(SIN(CI$12)=0,999999999,(SIN(CI$12)*COS($E30)+SIN($E30)*COS(CI$12))/SIN(CI$12)*$B30))</f>
        <v>27.86</v>
      </c>
      <c r="CJ120" s="0" t="n">
        <f aca="false">IF($B30=0,0,IF(SIN(CJ$12)=0,999999999,(SIN(CJ$12)*COS($E30)+SIN($E30)*COS(CJ$12))/SIN(CJ$12)*$B30))</f>
        <v>27.7063805902443</v>
      </c>
      <c r="CK120" s="0" t="n">
        <f aca="false">IF($B30=0,0,IF(SIN(CK$12)=0,999999999,(SIN(CK$12)*COS($E30)+SIN($E30)*COS(CK$12))/SIN(CK$12)*$B30))</f>
        <v>27.5535130387919</v>
      </c>
      <c r="CL120" s="0" t="n">
        <f aca="false">IF($B30=0,0,IF(SIN(CL$12)=0,999999999,(SIN(CL$12)*COS($E30)+SIN($E30)*COS(CL$12))/SIN(CL$12)*$B30))</f>
        <v>27.4012993412806</v>
      </c>
      <c r="CM120" s="0" t="n">
        <f aca="false">IF($B30=0,0,IF(SIN(CM$12)=0,999999999,(SIN(CM$12)*COS($E30)+SIN($E30)*COS(CM$12))/SIN(CM$12)*$B30))</f>
        <v>27.2496431238953</v>
      </c>
      <c r="CN120" s="0" t="n">
        <f aca="false">IF($B30=0,0,IF(SIN(CN$12)=0,999999999,(SIN(CN$12)*COS($E30)+SIN($E30)*COS(CN$12))/SIN(CN$12)*$B30))</f>
        <v>27.0984493948117</v>
      </c>
      <c r="CO120" s="0" t="n">
        <f aca="false">IF($B30=0,0,IF(SIN(CO$12)=0,999999999,(SIN(CO$12)*COS($E30)+SIN($E30)*COS(CO$12))/SIN(CO$12)*$B30))</f>
        <v>26.9476243029675</v>
      </c>
      <c r="CP120" s="0" t="n">
        <f aca="false">IF($B30=0,0,IF(SIN(CP$12)=0,999999999,(SIN(CP$12)*COS($E30)+SIN($E30)*COS(CP$12))/SIN(CP$12)*$B30))</f>
        <v>26.7970749028396</v>
      </c>
      <c r="CQ120" s="0" t="n">
        <f aca="false">IF($B30=0,0,IF(SIN(CQ$12)=0,999999999,(SIN(CQ$12)*COS($E30)+SIN($E30)*COS(CQ$12))/SIN(CQ$12)*$B30))</f>
        <v>26.6467089239655</v>
      </c>
    </row>
    <row r="121" customFormat="false" ht="12.8" hidden="true" customHeight="false" outlineLevel="0" collapsed="false">
      <c r="D121" s="0" t="n">
        <f aca="false">1+D120</f>
        <v>19</v>
      </c>
      <c r="E121" s="90" t="s">
        <v>56</v>
      </c>
      <c r="F121" s="0" t="n">
        <f aca="false">IF($B31=0,0,IF(SIN(F$12)=0,999999999,(SIN(F$12)*COS($E31)+SIN($E31)*COS(F$12))/SIN(F$12)*$B31))</f>
        <v>999999999</v>
      </c>
      <c r="G121" s="0" t="n">
        <f aca="false">IF($B31=0,0,IF(SIN(G$12)=0,999999999,(SIN(G$12)*COS($E31)+SIN($E31)*COS(G$12))/SIN(G$12)*$B31))</f>
        <v>539.709797673898</v>
      </c>
      <c r="H121" s="0" t="n">
        <f aca="false">IF($B31=0,0,IF(SIN(H$12)=0,999999999,(SIN(H$12)*COS($E31)+SIN($E31)*COS(H$12))/SIN(H$12)*$B31))</f>
        <v>282.79643728416</v>
      </c>
      <c r="I121" s="0" t="n">
        <f aca="false">IF($B31=0,0,IF(SIN(I$12)=0,999999999,(SIN(I$12)*COS($E31)+SIN($E31)*COS(I$12))/SIN(I$12)*$B31))</f>
        <v>197.123857540392</v>
      </c>
      <c r="J121" s="0" t="n">
        <f aca="false">IF($B31=0,0,IF(SIN(J$12)=0,999999999,(SIN(J$12)*COS($E31)+SIN($E31)*COS(J$12))/SIN(J$12)*$B31))</f>
        <v>154.261457052233</v>
      </c>
      <c r="K121" s="0" t="n">
        <f aca="false">IF($B31=0,0,IF(SIN(K$12)=0,999999999,(SIN(K$12)*COS($E31)+SIN($E31)*COS(K$12))/SIN(K$12)*$B31))</f>
        <v>128.523110436214</v>
      </c>
      <c r="L121" s="0" t="n">
        <f aca="false">IF($B31=0,0,IF(SIN(L$12)=0,999999999,(SIN(L$12)*COS($E31)+SIN($E31)*COS(L$12))/SIN(L$12)*$B31))</f>
        <v>111.346771630389</v>
      </c>
      <c r="M121" s="0" t="n">
        <f aca="false">IF($B31=0,0,IF(SIN(M$12)=0,999999999,(SIN(M$12)*COS($E31)+SIN($E31)*COS(M$12))/SIN(M$12)*$B31))</f>
        <v>99.0629886503621</v>
      </c>
      <c r="N121" s="0" t="n">
        <f aca="false">IF($B31=0,0,IF(SIN(N$12)=0,999999999,(SIN(N$12)*COS($E31)+SIN($E31)*COS(N$12))/SIN(N$12)*$B31))</f>
        <v>89.8370322754735</v>
      </c>
      <c r="O121" s="0" t="n">
        <f aca="false">IF($B31=0,0,IF(SIN(O$12)=0,999999999,(SIN(O$12)*COS($E31)+SIN($E31)*COS(O$12))/SIN(O$12)*$B31))</f>
        <v>82.649605608319</v>
      </c>
      <c r="P121" s="0" t="n">
        <f aca="false">IF($B31=0,0,IF(SIN(P$12)=0,999999999,(SIN(P$12)*COS($E31)+SIN($E31)*COS(P$12))/SIN(P$12)*$B31))</f>
        <v>76.8891278962545</v>
      </c>
      <c r="Q121" s="0" t="n">
        <f aca="false">IF($B31=0,0,IF(SIN(Q$12)=0,999999999,(SIN(Q$12)*COS($E31)+SIN($E31)*COS(Q$12))/SIN(Q$12)*$B31))</f>
        <v>72.1664089935913</v>
      </c>
      <c r="R121" s="0" t="n">
        <f aca="false">IF($B31=0,0,IF(SIN(R$12)=0,999999999,(SIN(R$12)*COS($E31)+SIN($E31)*COS(R$12))/SIN(R$12)*$B31))</f>
        <v>68.2219865907191</v>
      </c>
      <c r="S121" s="0" t="n">
        <f aca="false">IF($B31=0,0,IF(SIN(S$12)=0,999999999,(SIN(S$12)*COS($E31)+SIN($E31)*COS(S$12))/SIN(S$12)*$B31))</f>
        <v>64.8762308740897</v>
      </c>
      <c r="T121" s="0" t="n">
        <f aca="false">IF($B31=0,0,IF(SIN(T$12)=0,999999999,(SIN(T$12)*COS($E31)+SIN($E31)*COS(T$12))/SIN(T$12)*$B31))</f>
        <v>62.0008329016022</v>
      </c>
      <c r="U121" s="0" t="n">
        <f aca="false">IF($B31=0,0,IF(SIN(U$12)=0,999999999,(SIN(U$12)*COS($E31)+SIN($E31)*COS(U$12))/SIN(U$12)*$B31))</f>
        <v>59.5016976261705</v>
      </c>
      <c r="V121" s="0" t="n">
        <f aca="false">IF($B31=0,0,IF(SIN(V$12)=0,999999999,(SIN(V$12)*COS($E31)+SIN($E31)*COS(V$12))/SIN(V$12)*$B31))</f>
        <v>57.3082520338618</v>
      </c>
      <c r="W121" s="0" t="n">
        <f aca="false">IF($B31=0,0,IF(SIN(W$12)=0,999999999,(SIN(W$12)*COS($E31)+SIN($E31)*COS(W$12))/SIN(W$12)*$B31))</f>
        <v>55.3665268788094</v>
      </c>
      <c r="X121" s="0" t="n">
        <f aca="false">IF($B31=0,0,IF(SIN(X$12)=0,999999999,(SIN(X$12)*COS($E31)+SIN($E31)*COS(X$12))/SIN(X$12)*$B31))</f>
        <v>53.6345445050096</v>
      </c>
      <c r="Y121" s="0" t="n">
        <f aca="false">IF($B31=0,0,IF(SIN(Y$12)=0,999999999,(SIN(Y$12)*COS($E31)+SIN($E31)*COS(Y$12))/SIN(Y$12)*$B31))</f>
        <v>52.0791631440104</v>
      </c>
      <c r="Z121" s="0" t="n">
        <f aca="false">IF($B31=0,0,IF(SIN(Z$12)=0,999999999,(SIN(Z$12)*COS($E31)+SIN($E31)*COS(Z$12))/SIN(Z$12)*$B31))</f>
        <v>50.673867921895</v>
      </c>
      <c r="AA121" s="0" t="n">
        <f aca="false">IF($B31=0,0,IF(SIN(AA$12)=0,999999999,(SIN(AA$12)*COS($E31)+SIN($E31)*COS(AA$12))/SIN(AA$12)*$B31))</f>
        <v>49.397193005759</v>
      </c>
      <c r="AB121" s="0" t="n">
        <f aca="false">IF($B31=0,0,IF(SIN(AB$12)=0,999999999,(SIN(AB$12)*COS($E31)+SIN($E31)*COS(AB$12))/SIN(AB$12)*$B31))</f>
        <v>48.2315740725324</v>
      </c>
      <c r="AC121" s="0" t="n">
        <f aca="false">IF($B31=0,0,IF(SIN(AC$12)=0,999999999,(SIN(AC$12)*COS($E31)+SIN($E31)*COS(AC$12))/SIN(AC$12)*$B31))</f>
        <v>47.1625001324379</v>
      </c>
      <c r="AD121" s="0" t="n">
        <f aca="false">IF($B31=0,0,IF(SIN(AD$12)=0,999999999,(SIN(AD$12)*COS($E31)+SIN($E31)*COS(AD$12))/SIN(AD$12)*$B31))</f>
        <v>46.1778773952779</v>
      </c>
      <c r="AE121" s="0" t="n">
        <f aca="false">IF($B31=0,0,IF(SIN(AE$12)=0,999999999,(SIN(AE$12)*COS($E31)+SIN($E31)*COS(AE$12))/SIN(AE$12)*$B31))</f>
        <v>45.2675458075181</v>
      </c>
      <c r="AF121" s="0" t="n">
        <f aca="false">IF($B31=0,0,IF(SIN(AF$12)=0,999999999,(SIN(AF$12)*COS($E31)+SIN($E31)*COS(AF$12))/SIN(AF$12)*$B31))</f>
        <v>44.4229071564496</v>
      </c>
      <c r="AG121" s="0" t="n">
        <f aca="false">IF($B31=0,0,IF(SIN(AG$12)=0,999999999,(SIN(AG$12)*COS($E31)+SIN($E31)*COS(AG$12))/SIN(AG$12)*$B31))</f>
        <v>43.6366358165903</v>
      </c>
      <c r="AH121" s="0" t="n">
        <f aca="false">IF($B31=0,0,IF(SIN(AH$12)=0,999999999,(SIN(AH$12)*COS($E31)+SIN($E31)*COS(AH$12))/SIN(AH$12)*$B31))</f>
        <v>42.9024514777219</v>
      </c>
      <c r="AI121" s="0" t="n">
        <f aca="false">IF($B31=0,0,IF(SIN(AI$12)=0,999999999,(SIN(AI$12)*COS($E31)+SIN($E31)*COS(AI$12))/SIN(AI$12)*$B31))</f>
        <v>42.2149388934327</v>
      </c>
      <c r="AJ121" s="0" t="n">
        <f aca="false">IF($B31=0,0,IF(SIN(AJ$12)=0,999999999,(SIN(AJ$12)*COS($E31)+SIN($E31)*COS(AJ$12))/SIN(AJ$12)*$B31))</f>
        <v>41.5694036786703</v>
      </c>
      <c r="AK121" s="0" t="n">
        <f aca="false">IF($B31=0,0,IF(SIN(AK$12)=0,999999999,(SIN(AK$12)*COS($E31)+SIN($E31)*COS(AK$12))/SIN(AK$12)*$B31))</f>
        <v>40.9617560161567</v>
      </c>
      <c r="AL121" s="0" t="n">
        <f aca="false">IF($B31=0,0,IF(SIN(AL$12)=0,999999999,(SIN(AL$12)*COS($E31)+SIN($E31)*COS(AL$12))/SIN(AL$12)*$B31))</f>
        <v>40.3884161665544</v>
      </c>
      <c r="AM121" s="0" t="n">
        <f aca="false">IF($B31=0,0,IF(SIN(AM$12)=0,999999999,(SIN(AM$12)*COS($E31)+SIN($E31)*COS(AM$12))/SIN(AM$12)*$B31))</f>
        <v>39.8462371572951</v>
      </c>
      <c r="AN121" s="0" t="n">
        <f aca="false">IF($B31=0,0,IF(SIN(AN$12)=0,999999999,(SIN(AN$12)*COS($E31)+SIN($E31)*COS(AN$12))/SIN(AN$12)*$B31))</f>
        <v>39.3324411132357</v>
      </c>
      <c r="AO121" s="0" t="n">
        <f aca="false">IF($B31=0,0,IF(SIN(AO$12)=0,999999999,(SIN(AO$12)*COS($E31)+SIN($E31)*COS(AO$12))/SIN(AO$12)*$B31))</f>
        <v>38.8445665007232</v>
      </c>
      <c r="AP121" s="0" t="n">
        <f aca="false">IF($B31=0,0,IF(SIN(AP$12)=0,999999999,(SIN(AP$12)*COS($E31)+SIN($E31)*COS(AP$12))/SIN(AP$12)*$B31))</f>
        <v>38.3804241629622</v>
      </c>
      <c r="AQ121" s="0" t="n">
        <f aca="false">IF($B31=0,0,IF(SIN(AQ$12)=0,999999999,(SIN(AQ$12)*COS($E31)+SIN($E31)*COS(AQ$12))/SIN(AQ$12)*$B31))</f>
        <v>37.9380604834078</v>
      </c>
      <c r="AR121" s="0" t="n">
        <f aca="false">IF($B31=0,0,IF(SIN(AR$12)=0,999999999,(SIN(AR$12)*COS($E31)+SIN($E31)*COS(AR$12))/SIN(AR$12)*$B31))</f>
        <v>37.5157263640699</v>
      </c>
      <c r="AS121" s="0" t="n">
        <f aca="false">IF($B31=0,0,IF(SIN(AS$12)=0,999999999,(SIN(AS$12)*COS($E31)+SIN($E31)*COS(AS$12))/SIN(AS$12)*$B31))</f>
        <v>37.1118509749645</v>
      </c>
      <c r="AT121" s="0" t="n">
        <f aca="false">IF($B31=0,0,IF(SIN(AT$12)=0,999999999,(SIN(AT$12)*COS($E31)+SIN($E31)*COS(AT$12))/SIN(AT$12)*$B31))</f>
        <v>36.7250194396996</v>
      </c>
      <c r="AU121" s="0" t="n">
        <f aca="false">IF($B31=0,0,IF(SIN(AU$12)=0,999999999,(SIN(AU$12)*COS($E31)+SIN($E31)*COS(AU$12))/SIN(AU$12)*$B31))</f>
        <v>36.3539537851076</v>
      </c>
      <c r="AV121" s="0" t="n">
        <f aca="false">IF($B31=0,0,IF(SIN(AV$12)=0,999999999,(SIN(AV$12)*COS($E31)+SIN($E31)*COS(AV$12))/SIN(AV$12)*$B31))</f>
        <v>35.9974966108499</v>
      </c>
      <c r="AW121" s="0" t="n">
        <f aca="false">IF($B31=0,0,IF(SIN(AW$12)=0,999999999,(SIN(AW$12)*COS($E31)+SIN($E31)*COS(AW$12))/SIN(AW$12)*$B31))</f>
        <v>35.6545970361373</v>
      </c>
      <c r="AX121" s="0" t="n">
        <f aca="false">IF($B31=0,0,IF(SIN(AX$12)=0,999999999,(SIN(AX$12)*COS($E31)+SIN($E31)*COS(AX$12))/SIN(AX$12)*$B31))</f>
        <v>35.324298561225</v>
      </c>
      <c r="AY121" s="0" t="n">
        <f aca="false">IF($B31=0,0,IF(SIN(AY$12)=0,999999999,(SIN(AY$12)*COS($E31)+SIN($E31)*COS(AY$12))/SIN(AY$12)*$B31))</f>
        <v>35.0057285457553</v>
      </c>
      <c r="AZ121" s="0" t="n">
        <f aca="false">IF($B31=0,0,IF(SIN(AZ$12)=0,999999999,(SIN(AZ$12)*COS($E31)+SIN($E31)*COS(AZ$12))/SIN(AZ$12)*$B31))</f>
        <v>34.6980890578261</v>
      </c>
      <c r="BA121" s="0" t="n">
        <f aca="false">IF($B31=0,0,IF(SIN(BA$12)=0,999999999,(SIN(BA$12)*COS($E31)+SIN($E31)*COS(BA$12))/SIN(BA$12)*$B31))</f>
        <v>34.4006488895547</v>
      </c>
      <c r="BB121" s="0" t="n">
        <f aca="false">IF($B31=0,0,IF(SIN(BB$12)=0,999999999,(SIN(BB$12)*COS($E31)+SIN($E31)*COS(BB$12))/SIN(BB$12)*$B31))</f>
        <v>34.1127365689386</v>
      </c>
      <c r="BC121" s="0" t="n">
        <f aca="false">IF($B31=0,0,IF(SIN(BC$12)=0,999999999,(SIN(BC$12)*COS($E31)+SIN($E31)*COS(BC$12))/SIN(BC$12)*$B31))</f>
        <v>33.8337342255972</v>
      </c>
      <c r="BD121" s="0" t="n">
        <f aca="false">IF($B31=0,0,IF(SIN(BD$12)=0,999999999,(SIN(BD$12)*COS($E31)+SIN($E31)*COS(BD$12))/SIN(BD$12)*$B31))</f>
        <v>33.5630721907602</v>
      </c>
      <c r="BE121" s="0" t="n">
        <f aca="false">IF($B31=0,0,IF(SIN(BE$12)=0,999999999,(SIN(BE$12)*COS($E31)+SIN($E31)*COS(BE$12))/SIN(BE$12)*$B31))</f>
        <v>33.3002242306278</v>
      </c>
      <c r="BF121" s="0" t="n">
        <f aca="false">IF($B31=0,0,IF(SIN(BF$12)=0,999999999,(SIN(BF$12)*COS($E31)+SIN($E31)*COS(BF$12))/SIN(BF$12)*$B31))</f>
        <v>33.0447033277428</v>
      </c>
      <c r="BG121" s="0" t="n">
        <f aca="false">IF($B31=0,0,IF(SIN(BG$12)=0,999999999,(SIN(BG$12)*COS($E31)+SIN($E31)*COS(BG$12))/SIN(BG$12)*$B31))</f>
        <v>32.7960579378915</v>
      </c>
      <c r="BH121" s="0" t="n">
        <f aca="false">IF($B31=0,0,IF(SIN(BH$12)=0,999999999,(SIN(BH$12)*COS($E31)+SIN($E31)*COS(BH$12))/SIN(BH$12)*$B31))</f>
        <v>32.5538686607812</v>
      </c>
      <c r="BI121" s="0" t="n">
        <f aca="false">IF($B31=0,0,IF(SIN(BI$12)=0,999999999,(SIN(BI$12)*COS($E31)+SIN($E31)*COS(BI$12))/SIN(BI$12)*$B31))</f>
        <v>32.3177452717212</v>
      </c>
      <c r="BJ121" s="0" t="n">
        <f aca="false">IF($B31=0,0,IF(SIN(BJ$12)=0,999999999,(SIN(BJ$12)*COS($E31)+SIN($E31)*COS(BJ$12))/SIN(BJ$12)*$B31))</f>
        <v>32.0873240690606</v>
      </c>
      <c r="BK121" s="0" t="n">
        <f aca="false">IF($B31=0,0,IF(SIN(BK$12)=0,999999999,(SIN(BK$12)*COS($E31)+SIN($E31)*COS(BK$12))/SIN(BK$12)*$B31))</f>
        <v>31.8622654984834</v>
      </c>
      <c r="BL121" s="0" t="n">
        <f aca="false">IF($B31=0,0,IF(SIN(BL$12)=0,999999999,(SIN(BL$12)*COS($E31)+SIN($E31)*COS(BL$12))/SIN(BL$12)*$B31))</f>
        <v>31.6422520206162</v>
      </c>
      <c r="BM121" s="0" t="n">
        <f aca="false">IF($B31=0,0,IF(SIN(BM$12)=0,999999999,(SIN(BM$12)*COS($E31)+SIN($E31)*COS(BM$12))/SIN(BM$12)*$B31))</f>
        <v>31.4269861929448</v>
      </c>
      <c r="BN121" s="0" t="n">
        <f aca="false">IF($B31=0,0,IF(SIN(BN$12)=0,999999999,(SIN(BN$12)*COS($E31)+SIN($E31)*COS(BN$12))/SIN(BN$12)*$B31))</f>
        <v>31.2161889408936</v>
      </c>
      <c r="BO121" s="0" t="n">
        <f aca="false">IF($B31=0,0,IF(SIN(BO$12)=0,999999999,(SIN(BO$12)*COS($E31)+SIN($E31)*COS(BO$12))/SIN(BO$12)*$B31))</f>
        <v>31.0095979962107</v>
      </c>
      <c r="BP121" s="0" t="n">
        <f aca="false">IF($B31=0,0,IF(SIN(BP$12)=0,999999999,(SIN(BP$12)*COS($E31)+SIN($E31)*COS(BP$12))/SIN(BP$12)*$B31))</f>
        <v>30.8069664836111</v>
      </c>
      <c r="BQ121" s="0" t="n">
        <f aca="false">IF($B31=0,0,IF(SIN(BQ$12)=0,999999999,(SIN(BQ$12)*COS($E31)+SIN($E31)*COS(BQ$12))/SIN(BQ$12)*$B31))</f>
        <v>30.6080616390383</v>
      </c>
      <c r="BR121" s="0" t="n">
        <f aca="false">IF($B31=0,0,IF(SIN(BR$12)=0,999999999,(SIN(BR$12)*COS($E31)+SIN($E31)*COS(BR$12))/SIN(BR$12)*$B31))</f>
        <v>30.4126636449743</v>
      </c>
      <c r="BS121" s="0" t="n">
        <f aca="false">IF($B31=0,0,IF(SIN(BS$12)=0,999999999,(SIN(BS$12)*COS($E31)+SIN($E31)*COS(BS$12))/SIN(BS$12)*$B31))</f>
        <v>30.2205645700081</v>
      </c>
      <c r="BT121" s="0" t="n">
        <f aca="false">IF($B31=0,0,IF(SIN(BT$12)=0,999999999,(SIN(BT$12)*COS($E31)+SIN($E31)*COS(BT$12))/SIN(BT$12)*$B31))</f>
        <v>30.031567401411</v>
      </c>
      <c r="BU121" s="0" t="n">
        <f aca="false">IF($B31=0,0,IF(SIN(BU$12)=0,999999999,(SIN(BU$12)*COS($E31)+SIN($E31)*COS(BU$12))/SIN(BU$12)*$B31))</f>
        <v>29.8454851607961</v>
      </c>
      <c r="BV121" s="0" t="n">
        <f aca="false">IF($B31=0,0,IF(SIN(BV$12)=0,999999999,(SIN(BV$12)*COS($E31)+SIN($E31)*COS(BV$12))/SIN(BV$12)*$B31))</f>
        <v>29.6621400940927</v>
      </c>
      <c r="BW121" s="0" t="n">
        <f aca="false">IF($B31=0,0,IF(SIN(BW$12)=0,999999999,(SIN(BW$12)*COS($E31)+SIN($E31)*COS(BW$12))/SIN(BW$12)*$B31))</f>
        <v>29.4813629280695</v>
      </c>
      <c r="BX121" s="0" t="n">
        <f aca="false">IF($B31=0,0,IF(SIN(BX$12)=0,999999999,(SIN(BX$12)*COS($E31)+SIN($E31)*COS(BX$12))/SIN(BX$12)*$B31))</f>
        <v>29.3029921865062</v>
      </c>
      <c r="BY121" s="0" t="n">
        <f aca="false">IF($B31=0,0,IF(SIN(BY$12)=0,999999999,(SIN(BY$12)*COS($E31)+SIN($E31)*COS(BY$12))/SIN(BY$12)*$B31))</f>
        <v>29.1268735598809</v>
      </c>
      <c r="BZ121" s="0" t="n">
        <f aca="false">IF($B31=0,0,IF(SIN(BZ$12)=0,999999999,(SIN(BZ$12)*COS($E31)+SIN($E31)*COS(BZ$12))/SIN(BZ$12)*$B31))</f>
        <v>28.9528593230957</v>
      </c>
      <c r="CA121" s="0" t="n">
        <f aca="false">IF($B31=0,0,IF(SIN(CA$12)=0,999999999,(SIN(CA$12)*COS($E31)+SIN($E31)*COS(CA$12))/SIN(CA$12)*$B31))</f>
        <v>28.7808077963483</v>
      </c>
      <c r="CB121" s="0" t="n">
        <f aca="false">IF($B31=0,0,IF(SIN(CB$12)=0,999999999,(SIN(CB$12)*COS($E31)+SIN($E31)*COS(CB$12))/SIN(CB$12)*$B31))</f>
        <v>28.6105828447633</v>
      </c>
      <c r="CC121" s="0" t="n">
        <f aca="false">IF($B31=0,0,IF(SIN(CC$12)=0,999999999,(SIN(CC$12)*COS($E31)+SIN($E31)*COS(CC$12))/SIN(CC$12)*$B31))</f>
        <v>28.4420534128403</v>
      </c>
      <c r="CD121" s="0" t="n">
        <f aca="false">IF($B31=0,0,IF(SIN(CD$12)=0,999999999,(SIN(CD$12)*COS($E31)+SIN($E31)*COS(CD$12))/SIN(CD$12)*$B31))</f>
        <v>28.2750930901687</v>
      </c>
      <c r="CE121" s="0" t="n">
        <f aca="false">IF($B31=0,0,IF(SIN(CE$12)=0,999999999,(SIN(CE$12)*COS($E31)+SIN($E31)*COS(CE$12))/SIN(CE$12)*$B31))</f>
        <v>28.1095797052008</v>
      </c>
      <c r="CF121" s="0" t="n">
        <f aca="false">IF($B31=0,0,IF(SIN(CF$12)=0,999999999,(SIN(CF$12)*COS($E31)+SIN($E31)*COS(CF$12))/SIN(CF$12)*$B31))</f>
        <v>27.9453949441736</v>
      </c>
      <c r="CG121" s="0" t="n">
        <f aca="false">IF($B31=0,0,IF(SIN(CG$12)=0,999999999,(SIN(CG$12)*COS($E31)+SIN($E31)*COS(CG$12))/SIN(CG$12)*$B31))</f>
        <v>27.7824239925369</v>
      </c>
      <c r="CH121" s="0" t="n">
        <f aca="false">IF($B31=0,0,IF(SIN(CH$12)=0,999999999,(SIN(CH$12)*COS($E31)+SIN($E31)*COS(CH$12))/SIN(CH$12)*$B31))</f>
        <v>27.6205551964749</v>
      </c>
      <c r="CI121" s="0" t="n">
        <f aca="false">IF($B31=0,0,IF(SIN(CI$12)=0,999999999,(SIN(CI$12)*COS($E31)+SIN($E31)*COS(CI$12))/SIN(CI$12)*$B31))</f>
        <v>27.4596797423101</v>
      </c>
      <c r="CJ121" s="0" t="n">
        <f aca="false">IF($B31=0,0,IF(SIN(CJ$12)=0,999999999,(SIN(CJ$12)*COS($E31)+SIN($E31)*COS(CJ$12))/SIN(CJ$12)*$B31))</f>
        <v>27.2996913517603</v>
      </c>
      <c r="CK121" s="0" t="n">
        <f aca="false">IF($B31=0,0,IF(SIN(CK$12)=0,999999999,(SIN(CK$12)*COS($E31)+SIN($E31)*COS(CK$12))/SIN(CK$12)*$B31))</f>
        <v>27.140485991168</v>
      </c>
      <c r="CL121" s="0" t="n">
        <f aca="false">IF($B31=0,0,IF(SIN(CL$12)=0,999999999,(SIN(CL$12)*COS($E31)+SIN($E31)*COS(CL$12))/SIN(CL$12)*$B31))</f>
        <v>26.9819615929608</v>
      </c>
      <c r="CM121" s="0" t="n">
        <f aca="false">IF($B31=0,0,IF(SIN(CM$12)=0,999999999,(SIN(CM$12)*COS($E31)+SIN($E31)*COS(CM$12))/SIN(CM$12)*$B31))</f>
        <v>26.8240177877156</v>
      </c>
      <c r="CN121" s="0" t="n">
        <f aca="false">IF($B31=0,0,IF(SIN(CN$12)=0,999999999,(SIN(CN$12)*COS($E31)+SIN($E31)*COS(CN$12))/SIN(CN$12)*$B31))</f>
        <v>26.6665556452965</v>
      </c>
      <c r="CO121" s="0" t="n">
        <f aca="false">IF($B31=0,0,IF(SIN(CO$12)=0,999999999,(SIN(CO$12)*COS($E31)+SIN($E31)*COS(CO$12))/SIN(CO$12)*$B31))</f>
        <v>26.5094774236248</v>
      </c>
      <c r="CP121" s="0" t="n">
        <f aca="false">IF($B31=0,0,IF(SIN(CP$12)=0,999999999,(SIN(CP$12)*COS($E31)+SIN($E31)*COS(CP$12))/SIN(CP$12)*$B31))</f>
        <v>26.3526863237046</v>
      </c>
      <c r="CQ121" s="0" t="n">
        <f aca="false">IF($B31=0,0,IF(SIN(CQ$12)=0,999999999,(SIN(CQ$12)*COS($E31)+SIN($E31)*COS(CQ$12))/SIN(CQ$12)*$B31))</f>
        <v>26.1960862495879</v>
      </c>
    </row>
    <row r="122" customFormat="false" ht="12.8" hidden="true" customHeight="false" outlineLevel="0" collapsed="false">
      <c r="D122" s="0" t="n">
        <f aca="false">1+D121</f>
        <v>20</v>
      </c>
      <c r="E122" s="90" t="s">
        <v>56</v>
      </c>
      <c r="F122" s="0" t="n">
        <f aca="false">IF($B32=0,0,IF(SIN(F$12)=0,999999999,(SIN(F$12)*COS($E32)+SIN($E32)*COS(F$12))/SIN(F$12)*$B32))</f>
        <v>999999999</v>
      </c>
      <c r="G122" s="0" t="n">
        <f aca="false">IF($B32=0,0,IF(SIN(G$12)=0,999999999,(SIN(G$12)*COS($E32)+SIN($E32)*COS(G$12))/SIN(G$12)*$B32))</f>
        <v>558.935847711178</v>
      </c>
      <c r="H122" s="0" t="n">
        <f aca="false">IF($B32=0,0,IF(SIN(H$12)=0,999999999,(SIN(H$12)*COS($E32)+SIN($E32)*COS(H$12))/SIN(H$12)*$B32))</f>
        <v>292.175888944851</v>
      </c>
      <c r="I122" s="0" t="n">
        <f aca="false">IF($B32=0,0,IF(SIN(I$12)=0,999999999,(SIN(I$12)*COS($E32)+SIN($E32)*COS(I$12))/SIN(I$12)*$B32))</f>
        <v>203.219776249182</v>
      </c>
      <c r="J122" s="0" t="n">
        <f aca="false">IF($B32=0,0,IF(SIN(J$12)=0,999999999,(SIN(J$12)*COS($E32)+SIN($E32)*COS(J$12))/SIN(J$12)*$B32))</f>
        <v>158.714608555678</v>
      </c>
      <c r="K122" s="0" t="n">
        <f aca="false">IF($B32=0,0,IF(SIN(K$12)=0,999999999,(SIN(K$12)*COS($E32)+SIN($E32)*COS(K$12))/SIN(K$12)*$B32))</f>
        <v>131.989800349569</v>
      </c>
      <c r="L122" s="0" t="n">
        <f aca="false">IF($B32=0,0,IF(SIN(L$12)=0,999999999,(SIN(L$12)*COS($E32)+SIN($E32)*COS(L$12))/SIN(L$12)*$B32))</f>
        <v>114.155152028253</v>
      </c>
      <c r="M122" s="0" t="n">
        <f aca="false">IF($B32=0,0,IF(SIN(M$12)=0,999999999,(SIN(M$12)*COS($E32)+SIN($E32)*COS(M$12))/SIN(M$12)*$B32))</f>
        <v>101.400574234886</v>
      </c>
      <c r="N122" s="0" t="n">
        <f aca="false">IF($B32=0,0,IF(SIN(N$12)=0,999999999,(SIN(N$12)*COS($E32)+SIN($E32)*COS(N$12))/SIN(N$12)*$B32))</f>
        <v>91.821018938845</v>
      </c>
      <c r="O122" s="0" t="n">
        <f aca="false">IF($B32=0,0,IF(SIN(O$12)=0,999999999,(SIN(O$12)*COS($E32)+SIN($E32)*COS(O$12))/SIN(O$12)*$B32))</f>
        <v>84.3581231265853</v>
      </c>
      <c r="P122" s="0" t="n">
        <f aca="false">IF($B32=0,0,IF(SIN(P$12)=0,999999999,(SIN(P$12)*COS($E32)+SIN($E32)*COS(P$12))/SIN(P$12)*$B32))</f>
        <v>78.3768662755849</v>
      </c>
      <c r="Q122" s="0" t="n">
        <f aca="false">IF($B32=0,0,IF(SIN(Q$12)=0,999999999,(SIN(Q$12)*COS($E32)+SIN($E32)*COS(Q$12))/SIN(Q$12)*$B32))</f>
        <v>73.4731419312058</v>
      </c>
      <c r="R122" s="0" t="n">
        <f aca="false">IF($B32=0,0,IF(SIN(R$12)=0,999999999,(SIN(R$12)*COS($E32)+SIN($E32)*COS(R$12))/SIN(R$12)*$B32))</f>
        <v>69.3775434930749</v>
      </c>
      <c r="S122" s="0" t="n">
        <f aca="false">IF($B32=0,0,IF(SIN(S$12)=0,999999999,(SIN(S$12)*COS($E32)+SIN($E32)*COS(S$12))/SIN(S$12)*$B32))</f>
        <v>65.9035565596733</v>
      </c>
      <c r="T122" s="0" t="n">
        <f aca="false">IF($B32=0,0,IF(SIN(T$12)=0,999999999,(SIN(T$12)*COS($E32)+SIN($E32)*COS(T$12))/SIN(T$12)*$B32))</f>
        <v>62.9179545520006</v>
      </c>
      <c r="U122" s="0" t="n">
        <f aca="false">IF($B32=0,0,IF(SIN(U$12)=0,999999999,(SIN(U$12)*COS($E32)+SIN($E32)*COS(U$12))/SIN(U$12)*$B32))</f>
        <v>60.3230360860466</v>
      </c>
      <c r="V122" s="0" t="n">
        <f aca="false">IF($B32=0,0,IF(SIN(V$12)=0,999999999,(SIN(V$12)*COS($E32)+SIN($E32)*COS(V$12))/SIN(V$12)*$B32))</f>
        <v>58.0455233289333</v>
      </c>
      <c r="W122" s="0" t="n">
        <f aca="false">IF($B32=0,0,IF(SIN(W$12)=0,999999999,(SIN(W$12)*COS($E32)+SIN($E32)*COS(W$12))/SIN(W$12)*$B32))</f>
        <v>56.0293785807134</v>
      </c>
      <c r="X122" s="0" t="n">
        <f aca="false">IF($B32=0,0,IF(SIN(X$12)=0,999999999,(SIN(X$12)*COS($E32)+SIN($E32)*COS(X$12))/SIN(X$12)*$B32))</f>
        <v>54.2310153273662</v>
      </c>
      <c r="Y122" s="0" t="n">
        <f aca="false">IF($B32=0,0,IF(SIN(Y$12)=0,999999999,(SIN(Y$12)*COS($E32)+SIN($E32)*COS(Y$12))/SIN(Y$12)*$B32))</f>
        <v>52.6160215913588</v>
      </c>
      <c r="Z122" s="0" t="n">
        <f aca="false">IF($B32=0,0,IF(SIN(Z$12)=0,999999999,(SIN(Z$12)*COS($E32)+SIN($E32)*COS(Z$12))/SIN(Z$12)*$B32))</f>
        <v>51.1568662755849</v>
      </c>
      <c r="AA122" s="0" t="n">
        <f aca="false">IF($B32=0,0,IF(SIN(AA$12)=0,999999999,(SIN(AA$12)*COS($E32)+SIN($E32)*COS(AA$12))/SIN(AA$12)*$B32))</f>
        <v>49.8312608361877</v>
      </c>
      <c r="AB122" s="0" t="n">
        <f aca="false">IF($B32=0,0,IF(SIN(AB$12)=0,999999999,(SIN(AB$12)*COS($E32)+SIN($E32)*COS(AB$12))/SIN(AB$12)*$B32))</f>
        <v>48.62096777049</v>
      </c>
      <c r="AC122" s="0" t="n">
        <f aca="false">IF($B32=0,0,IF(SIN(AC$12)=0,999999999,(SIN(AC$12)*COS($E32)+SIN($E32)*COS(AC$12))/SIN(AC$12)*$B32))</f>
        <v>47.5109199327865</v>
      </c>
      <c r="AD122" s="0" t="n">
        <f aca="false">IF($B32=0,0,IF(SIN(AD$12)=0,999999999,(SIN(AD$12)*COS($E32)+SIN($E32)*COS(AD$12))/SIN(AD$12)*$B32))</f>
        <v>46.488560019831</v>
      </c>
      <c r="AE122" s="0" t="n">
        <f aca="false">IF($B32=0,0,IF(SIN(AE$12)=0,999999999,(SIN(AE$12)*COS($E32)+SIN($E32)*COS(AE$12))/SIN(AE$12)*$B32))</f>
        <v>45.5433385784622</v>
      </c>
      <c r="AF122" s="0" t="n">
        <f aca="false">IF($B32=0,0,IF(SIN(AF$12)=0,999999999,(SIN(AF$12)*COS($E32)+SIN($E32)*COS(AF$12))/SIN(AF$12)*$B32))</f>
        <v>44.6663278562885</v>
      </c>
      <c r="AG122" s="0" t="n">
        <f aca="false">IF($B32=0,0,IF(SIN(AG$12)=0,999999999,(SIN(AG$12)*COS($E32)+SIN($E32)*COS(AG$12))/SIN(AG$12)*$B32))</f>
        <v>43.8499214620012</v>
      </c>
      <c r="AH122" s="0" t="n">
        <f aca="false">IF($B32=0,0,IF(SIN(AH$12)=0,999999999,(SIN(AH$12)*COS($E32)+SIN($E32)*COS(AH$12))/SIN(AH$12)*$B32))</f>
        <v>43.0875983828655</v>
      </c>
      <c r="AI122" s="0" t="n">
        <f aca="false">IF($B32=0,0,IF(SIN(AI$12)=0,999999999,(SIN(AI$12)*COS($E32)+SIN($E32)*COS(AI$12))/SIN(AI$12)*$B32))</f>
        <v>42.3737358248494</v>
      </c>
      <c r="AJ122" s="0" t="n">
        <f aca="false">IF($B32=0,0,IF(SIN(AJ$12)=0,999999999,(SIN(AJ$12)*COS($E32)+SIN($E32)*COS(AJ$12))/SIN(AJ$12)*$B32))</f>
        <v>41.7034594833972</v>
      </c>
      <c r="AK122" s="0" t="n">
        <f aca="false">IF($B32=0,0,IF(SIN(AK$12)=0,999999999,(SIN(AK$12)*COS($E32)+SIN($E32)*COS(AK$12))/SIN(AK$12)*$B32))</f>
        <v>41.072522792714</v>
      </c>
      <c r="AL122" s="0" t="n">
        <f aca="false">IF($B32=0,0,IF(SIN(AL$12)=0,999999999,(SIN(AL$12)*COS($E32)+SIN($E32)*COS(AL$12))/SIN(AL$12)*$B32))</f>
        <v>40.4772088144648</v>
      </c>
      <c r="AM122" s="0" t="n">
        <f aca="false">IF($B32=0,0,IF(SIN(AM$12)=0,999999999,(SIN(AM$12)*COS($E32)+SIN($E32)*COS(AM$12))/SIN(AM$12)*$B32))</f>
        <v>39.9142499635332</v>
      </c>
      <c r="AN122" s="0" t="n">
        <f aca="false">IF($B32=0,0,IF(SIN(AN$12)=0,999999999,(SIN(AN$12)*COS($E32)+SIN($E32)*COS(AN$12))/SIN(AN$12)*$B32))</f>
        <v>39.380761898453</v>
      </c>
      <c r="AO122" s="0" t="n">
        <f aca="false">IF($B32=0,0,IF(SIN(AO$12)=0,999999999,(SIN(AO$12)*COS($E32)+SIN($E32)*COS(AO$12))/SIN(AO$12)*$B32))</f>
        <v>38.8741887435204</v>
      </c>
      <c r="AP122" s="0" t="n">
        <f aca="false">IF($B32=0,0,IF(SIN(AP$12)=0,999999999,(SIN(AP$12)*COS($E32)+SIN($E32)*COS(AP$12))/SIN(AP$12)*$B32))</f>
        <v>38.3922574391498</v>
      </c>
      <c r="AQ122" s="0" t="n">
        <f aca="false">IF($B32=0,0,IF(SIN(AQ$12)=0,999999999,(SIN(AQ$12)*COS($E32)+SIN($E32)*COS(AQ$12))/SIN(AQ$12)*$B32))</f>
        <v>37.9329394934476</v>
      </c>
      <c r="AR122" s="0" t="n">
        <f aca="false">IF($B32=0,0,IF(SIN(AR$12)=0,999999999,(SIN(AR$12)*COS($E32)+SIN($E32)*COS(AR$12))/SIN(AR$12)*$B32))</f>
        <v>37.494418771562</v>
      </c>
      <c r="AS122" s="0" t="n">
        <f aca="false">IF($B32=0,0,IF(SIN(AS$12)=0,999999999,(SIN(AS$12)*COS($E32)+SIN($E32)*COS(AS$12))/SIN(AS$12)*$B32))</f>
        <v>37.0750642390416</v>
      </c>
      <c r="AT122" s="0" t="n">
        <f aca="false">IF($B32=0,0,IF(SIN(AT$12)=0,999999999,(SIN(AT$12)*COS($E32)+SIN($E32)*COS(AT$12))/SIN(AT$12)*$B32))</f>
        <v>36.6734067921877</v>
      </c>
      <c r="AU122" s="0" t="n">
        <f aca="false">IF($B32=0,0,IF(SIN(AU$12)=0,999999999,(SIN(AU$12)*COS($E32)+SIN($E32)*COS(AU$12))/SIN(AU$12)*$B32))</f>
        <v>36.2881194775521</v>
      </c>
      <c r="AV122" s="0" t="n">
        <f aca="false">IF($B32=0,0,IF(SIN(AV$12)=0,999999999,(SIN(AV$12)*COS($E32)+SIN($E32)*COS(AV$12))/SIN(AV$12)*$B32))</f>
        <v>35.918000535654</v>
      </c>
      <c r="AW122" s="0" t="n">
        <f aca="false">IF($B32=0,0,IF(SIN(AW$12)=0,999999999,(SIN(AW$12)*COS($E32)+SIN($E32)*COS(AW$12))/SIN(AW$12)*$B32))</f>
        <v>35.5619588090869</v>
      </c>
      <c r="AX122" s="0" t="n">
        <f aca="false">IF($B32=0,0,IF(SIN(AX$12)=0,999999999,(SIN(AX$12)*COS($E32)+SIN($E32)*COS(AX$12))/SIN(AX$12)*$B32))</f>
        <v>35.219001138787</v>
      </c>
      <c r="AY122" s="0" t="n">
        <f aca="false">IF($B32=0,0,IF(SIN(AY$12)=0,999999999,(SIN(AY$12)*COS($E32)+SIN($E32)*COS(AY$12))/SIN(AY$12)*$B32))</f>
        <v>34.8882214391171</v>
      </c>
      <c r="AZ122" s="0" t="n">
        <f aca="false">IF($B32=0,0,IF(SIN(AZ$12)=0,999999999,(SIN(AZ$12)*COS($E32)+SIN($E32)*COS(AZ$12))/SIN(AZ$12)*$B32))</f>
        <v>34.5687911962119</v>
      </c>
      <c r="BA122" s="0" t="n">
        <f aca="false">IF($B32=0,0,IF(SIN(BA$12)=0,999999999,(SIN(BA$12)*COS($E32)+SIN($E32)*COS(BA$12))/SIN(BA$12)*$B32))</f>
        <v>34.2599511775256</v>
      </c>
      <c r="BB122" s="0" t="n">
        <f aca="false">IF($B32=0,0,IF(SIN(BB$12)=0,999999999,(SIN(BB$12)*COS($E32)+SIN($E32)*COS(BB$12))/SIN(BB$12)*$B32))</f>
        <v>33.9610041758619</v>
      </c>
      <c r="BC122" s="0" t="n">
        <f aca="false">IF($B32=0,0,IF(SIN(BC$12)=0,999999999,(SIN(BC$12)*COS($E32)+SIN($E32)*COS(BC$12))/SIN(BC$12)*$B32))</f>
        <v>33.6713086400106</v>
      </c>
      <c r="BD122" s="0" t="n">
        <f aca="false">IF($B32=0,0,IF(SIN(BD$12)=0,999999999,(SIN(BD$12)*COS($E32)+SIN($E32)*COS(BD$12))/SIN(BD$12)*$B32))</f>
        <v>33.3902730677725</v>
      </c>
      <c r="BE122" s="0" t="n">
        <f aca="false">IF($B32=0,0,IF(SIN(BE$12)=0,999999999,(SIN(BE$12)*COS($E32)+SIN($E32)*COS(BE$12))/SIN(BE$12)*$B32))</f>
        <v>33.1173510566308</v>
      </c>
      <c r="BF122" s="0" t="n">
        <f aca="false">IF($B32=0,0,IF(SIN(BF$12)=0,999999999,(SIN(BF$12)*COS($E32)+SIN($E32)*COS(BF$12))/SIN(BF$12)*$B32))</f>
        <v>32.8520369234378</v>
      </c>
      <c r="BG122" s="0" t="n">
        <f aca="false">IF($B32=0,0,IF(SIN(BG$12)=0,999999999,(SIN(BG$12)*COS($E32)+SIN($E32)*COS(BG$12))/SIN(BG$12)*$B32))</f>
        <v>32.5938618178553</v>
      </c>
      <c r="BH122" s="0" t="n">
        <f aca="false">IF($B32=0,0,IF(SIN(BH$12)=0,999999999,(SIN(BH$12)*COS($E32)+SIN($E32)*COS(BH$12))/SIN(BH$12)*$B32))</f>
        <v>32.3423902654316</v>
      </c>
      <c r="BI122" s="0" t="n">
        <f aca="false">IF($B32=0,0,IF(SIN(BI$12)=0,999999999,(SIN(BI$12)*COS($E32)+SIN($E32)*COS(BI$12))/SIN(BI$12)*$B32))</f>
        <v>32.0972170855165</v>
      </c>
      <c r="BJ122" s="0" t="n">
        <f aca="false">IF($B32=0,0,IF(SIN(BJ$12)=0,999999999,(SIN(BJ$12)*COS($E32)+SIN($E32)*COS(BJ$12))/SIN(BJ$12)*$B32))</f>
        <v>31.8579646370359</v>
      </c>
      <c r="BK122" s="0" t="n">
        <f aca="false">IF($B32=0,0,IF(SIN(BK$12)=0,999999999,(SIN(BK$12)*COS($E32)+SIN($E32)*COS(BK$12))/SIN(BK$12)*$B32))</f>
        <v>31.624280351734</v>
      </c>
      <c r="BL122" s="0" t="n">
        <f aca="false">IF($B32=0,0,IF(SIN(BL$12)=0,999999999,(SIN(BL$12)*COS($E32)+SIN($E32)*COS(BL$12))/SIN(BL$12)*$B32))</f>
        <v>31.3958345200542</v>
      </c>
      <c r="BM122" s="0" t="n">
        <f aca="false">IF($B32=0,0,IF(SIN(BM$12)=0,999999999,(SIN(BM$12)*COS($E32)+SIN($E32)*COS(BM$12))/SIN(BM$12)*$B32))</f>
        <v>31.1723182995419</v>
      </c>
      <c r="BN122" s="0" t="n">
        <f aca="false">IF($B32=0,0,IF(SIN(BN$12)=0,999999999,(SIN(BN$12)*COS($E32)+SIN($E32)*COS(BN$12))/SIN(BN$12)*$B32))</f>
        <v>30.9534419196607</v>
      </c>
      <c r="BO122" s="0" t="n">
        <f aca="false">IF($B32=0,0,IF(SIN(BO$12)=0,999999999,(SIN(BO$12)*COS($E32)+SIN($E32)*COS(BO$12))/SIN(BO$12)*$B32))</f>
        <v>30.7389330603258</v>
      </c>
      <c r="BP122" s="0" t="n">
        <f aca="false">IF($B32=0,0,IF(SIN(BP$12)=0,999999999,(SIN(BP$12)*COS($E32)+SIN($E32)*COS(BP$12))/SIN(BP$12)*$B32))</f>
        <v>30.5285353843785</v>
      </c>
      <c r="BQ122" s="0" t="n">
        <f aca="false">IF($B32=0,0,IF(SIN(BQ$12)=0,999999999,(SIN(BQ$12)*COS($E32)+SIN($E32)*COS(BQ$12))/SIN(BQ$12)*$B32))</f>
        <v>30.3220072067229</v>
      </c>
      <c r="BR122" s="0" t="n">
        <f aca="false">IF($B32=0,0,IF(SIN(BR$12)=0,999999999,(SIN(BR$12)*COS($E32)+SIN($E32)*COS(BR$12))/SIN(BR$12)*$B32))</f>
        <v>30.1191202849977</v>
      </c>
      <c r="BS122" s="0" t="n">
        <f aca="false">IF($B32=0,0,IF(SIN(BS$12)=0,999999999,(SIN(BS$12)*COS($E32)+SIN($E32)*COS(BS$12))/SIN(BS$12)*$B32))</f>
        <v>29.9196587185019</v>
      </c>
      <c r="BT122" s="0" t="n">
        <f aca="false">IF($B32=0,0,IF(SIN(BT$12)=0,999999999,(SIN(BT$12)*COS($E32)+SIN($E32)*COS(BT$12))/SIN(BT$12)*$B32))</f>
        <v>29.723417943692</v>
      </c>
      <c r="BU122" s="0" t="n">
        <f aca="false">IF($B32=0,0,IF(SIN(BU$12)=0,999999999,(SIN(BU$12)*COS($E32)+SIN($E32)*COS(BU$12))/SIN(BU$12)*$B32))</f>
        <v>29.5302038159476</v>
      </c>
      <c r="BV122" s="0" t="n">
        <f aca="false">IF($B32=0,0,IF(SIN(BV$12)=0,999999999,(SIN(BV$12)*COS($E32)+SIN($E32)*COS(BV$12))/SIN(BV$12)*$B32))</f>
        <v>29.3398317685009</v>
      </c>
      <c r="BW122" s="0" t="n">
        <f aca="false">IF($B32=0,0,IF(SIN(BW$12)=0,999999999,(SIN(BW$12)*COS($E32)+SIN($E32)*COS(BW$12))/SIN(BW$12)*$B32))</f>
        <v>29.1521260404644</v>
      </c>
      <c r="BX122" s="0" t="n">
        <f aca="false">IF($B32=0,0,IF(SIN(BX$12)=0,999999999,(SIN(BX$12)*COS($E32)+SIN($E32)*COS(BX$12))/SIN(BX$12)*$B32))</f>
        <v>28.9669189667943</v>
      </c>
      <c r="BY122" s="0" t="n">
        <f aca="false">IF($B32=0,0,IF(SIN(BY$12)=0,999999999,(SIN(BY$12)*COS($E32)+SIN($E32)*COS(BY$12))/SIN(BY$12)*$B32))</f>
        <v>28.7840503238196</v>
      </c>
      <c r="BZ122" s="0" t="n">
        <f aca="false">IF($B32=0,0,IF(SIN(BZ$12)=0,999999999,(SIN(BZ$12)*COS($E32)+SIN($E32)*COS(BZ$12))/SIN(BZ$12)*$B32))</f>
        <v>28.6033667246515</v>
      </c>
      <c r="CA122" s="0" t="n">
        <f aca="false">IF($B32=0,0,IF(SIN(CA$12)=0,999999999,(SIN(CA$12)*COS($E32)+SIN($E32)*COS(CA$12))/SIN(CA$12)*$B32))</f>
        <v>28.4247210593923</v>
      </c>
      <c r="CB122" s="0" t="n">
        <f aca="false">IF($B32=0,0,IF(SIN(CB$12)=0,999999999,(SIN(CB$12)*COS($E32)+SIN($E32)*COS(CB$12))/SIN(CB$12)*$B32))</f>
        <v>28.2479719755886</v>
      </c>
      <c r="CC122" s="0" t="n">
        <f aca="false">IF($B32=0,0,IF(SIN(CC$12)=0,999999999,(SIN(CC$12)*COS($E32)+SIN($E32)*COS(CC$12))/SIN(CC$12)*$B32))</f>
        <v>28.0729833948371</v>
      </c>
      <c r="CD122" s="0" t="n">
        <f aca="false">IF($B32=0,0,IF(SIN(CD$12)=0,999999999,(SIN(CD$12)*COS($E32)+SIN($E32)*COS(CD$12))/SIN(CD$12)*$B32))</f>
        <v>27.8996240618545</v>
      </c>
      <c r="CE122" s="0" t="n">
        <f aca="false">IF($B32=0,0,IF(SIN(CE$12)=0,999999999,(SIN(CE$12)*COS($E32)+SIN($E32)*COS(CE$12))/SIN(CE$12)*$B32))</f>
        <v>27.7277671226812</v>
      </c>
      <c r="CF122" s="0" t="n">
        <f aca="false">IF($B32=0,0,IF(SIN(CF$12)=0,999999999,(SIN(CF$12)*COS($E32)+SIN($E32)*COS(CF$12))/SIN(CF$12)*$B32))</f>
        <v>27.5572897289978</v>
      </c>
      <c r="CG122" s="0" t="n">
        <f aca="false">IF($B32=0,0,IF(SIN(CG$12)=0,999999999,(SIN(CG$12)*COS($E32)+SIN($E32)*COS(CG$12))/SIN(CG$12)*$B32))</f>
        <v>27.3880726658106</v>
      </c>
      <c r="CH122" s="0" t="n">
        <f aca="false">IF($B32=0,0,IF(SIN(CH$12)=0,999999999,(SIN(CH$12)*COS($E32)+SIN($E32)*COS(CH$12))/SIN(CH$12)*$B32))</f>
        <v>27.22</v>
      </c>
      <c r="CI122" s="0" t="n">
        <f aca="false">IF($B32=0,0,IF(SIN(CI$12)=0,999999999,(SIN(CI$12)*COS($E32)+SIN($E32)*COS(CI$12))/SIN(CI$12)*$B32))</f>
        <v>27.0529587474376</v>
      </c>
      <c r="CJ122" s="0" t="n">
        <f aca="false">IF($B32=0,0,IF(SIN(CJ$12)=0,999999999,(SIN(CJ$12)*COS($E32)+SIN($E32)*COS(CJ$12))/SIN(CJ$12)*$B32))</f>
        <v>26.8868385565632</v>
      </c>
      <c r="CK122" s="0" t="n">
        <f aca="false">IF($B32=0,0,IF(SIN(CK$12)=0,999999999,(SIN(CK$12)*COS($E32)+SIN($E32)*COS(CK$12))/SIN(CK$12)*$B32))</f>
        <v>26.7215314064696</v>
      </c>
      <c r="CL122" s="0" t="n">
        <f aca="false">IF($B32=0,0,IF(SIN(CL$12)=0,999999999,(SIN(CL$12)*COS($E32)+SIN($E32)*COS(CL$12))/SIN(CL$12)*$B32))</f>
        <v>26.5569313176885</v>
      </c>
      <c r="CM122" s="0" t="n">
        <f aca="false">IF($B32=0,0,IF(SIN(CM$12)=0,999999999,(SIN(CM$12)*COS($E32)+SIN($E32)*COS(CM$12))/SIN(CM$12)*$B32))</f>
        <v>26.3929340739846</v>
      </c>
      <c r="CN122" s="0" t="n">
        <f aca="false">IF($B32=0,0,IF(SIN(CN$12)=0,999999999,(SIN(CN$12)*COS($E32)+SIN($E32)*COS(CN$12))/SIN(CN$12)*$B32))</f>
        <v>26.229436953573</v>
      </c>
      <c r="CO122" s="0" t="n">
        <f aca="false">IF($B32=0,0,IF(SIN(CO$12)=0,999999999,(SIN(CO$12)*COS($E32)+SIN($E32)*COS(CO$12))/SIN(CO$12)*$B32))</f>
        <v>26.0663384682601</v>
      </c>
      <c r="CP122" s="0" t="n">
        <f aca="false">IF($B32=0,0,IF(SIN(CP$12)=0,999999999,(SIN(CP$12)*COS($E32)+SIN($E32)*COS(CP$12))/SIN(CP$12)*$B32))</f>
        <v>25.90353810908</v>
      </c>
      <c r="CQ122" s="0" t="n">
        <f aca="false">IF($B32=0,0,IF(SIN(CQ$12)=0,999999999,(SIN(CQ$12)*COS($E32)+SIN($E32)*COS(CQ$12))/SIN(CQ$12)*$B32))</f>
        <v>25.74093609706</v>
      </c>
    </row>
    <row r="123" customFormat="false" ht="12.8" hidden="true" customHeight="false" outlineLevel="0" collapsed="false">
      <c r="D123" s="0" t="n">
        <f aca="false">1+D122</f>
        <v>21</v>
      </c>
      <c r="E123" s="90" t="s">
        <v>56</v>
      </c>
      <c r="F123" s="0" t="n">
        <f aca="false">IF($B33=0,0,IF(SIN(F$12)=0,999999999,(SIN(F$12)*COS($E33)+SIN($E33)*COS(F$12))/SIN(F$12)*$B33))</f>
        <v>999999999</v>
      </c>
      <c r="G123" s="0" t="n">
        <f aca="false">IF($B33=0,0,IF(SIN(G$12)=0,999999999,(SIN(G$12)*COS($E33)+SIN($E33)*COS(G$12))/SIN(G$12)*$B33))</f>
        <v>577.394149001753</v>
      </c>
      <c r="H123" s="0" t="n">
        <f aca="false">IF($B33=0,0,IF(SIN(H$12)=0,999999999,(SIN(H$12)*COS($E33)+SIN($E33)*COS(H$12))/SIN(H$12)*$B33))</f>
        <v>301.169596970384</v>
      </c>
      <c r="I123" s="0" t="n">
        <f aca="false">IF($B33=0,0,IF(SIN(I$12)=0,999999999,(SIN(I$12)*COS($E33)+SIN($E33)*COS(I$12))/SIN(I$12)*$B33))</f>
        <v>209.057338093716</v>
      </c>
      <c r="J123" s="0" t="n">
        <f aca="false">IF($B33=0,0,IF(SIN(J$12)=0,999999999,(SIN(J$12)*COS($E33)+SIN($E33)*COS(J$12))/SIN(J$12)*$B33))</f>
        <v>162.973135404257</v>
      </c>
      <c r="K123" s="0" t="n">
        <f aca="false">IF($B33=0,0,IF(SIN(K$12)=0,999999999,(SIN(K$12)*COS($E33)+SIN($E33)*COS(K$12))/SIN(K$12)*$B33))</f>
        <v>135.300136019356</v>
      </c>
      <c r="L123" s="0" t="n">
        <f aca="false">IF($B33=0,0,IF(SIN(L$12)=0,999999999,(SIN(L$12)*COS($E33)+SIN($E33)*COS(L$12))/SIN(L$12)*$B33))</f>
        <v>116.83271772324</v>
      </c>
      <c r="M123" s="0" t="n">
        <f aca="false">IF($B33=0,0,IF(SIN(M$12)=0,999999999,(SIN(M$12)*COS($E33)+SIN($E33)*COS(M$12))/SIN(M$12)*$B33))</f>
        <v>103.625609903853</v>
      </c>
      <c r="N123" s="0" t="n">
        <f aca="false">IF($B33=0,0,IF(SIN(N$12)=0,999999999,(SIN(N$12)*COS($E33)+SIN($E33)*COS(N$12))/SIN(N$12)*$B33))</f>
        <v>93.7061737840316</v>
      </c>
      <c r="O123" s="0" t="n">
        <f aca="false">IF($B33=0,0,IF(SIN(O$12)=0,999999999,(SIN(O$12)*COS($E33)+SIN($E33)*COS(O$12))/SIN(O$12)*$B33))</f>
        <v>85.9784958291704</v>
      </c>
      <c r="P123" s="0" t="n">
        <f aca="false">IF($B33=0,0,IF(SIN(P$12)=0,999999999,(SIN(P$12)*COS($E33)+SIN($E33)*COS(P$12))/SIN(P$12)*$B33))</f>
        <v>79.785025107804</v>
      </c>
      <c r="Q123" s="0" t="n">
        <f aca="false">IF($B33=0,0,IF(SIN(Q$12)=0,999999999,(SIN(Q$12)*COS($E33)+SIN($E33)*COS(Q$12))/SIN(Q$12)*$B33))</f>
        <v>74.7073175441365</v>
      </c>
      <c r="R123" s="0" t="n">
        <f aca="false">IF($B33=0,0,IF(SIN(R$12)=0,999999999,(SIN(R$12)*COS($E33)+SIN($E33)*COS(R$12))/SIN(R$12)*$B33))</f>
        <v>70.4664080421821</v>
      </c>
      <c r="S123" s="0" t="n">
        <f aca="false">IF($B33=0,0,IF(SIN(S$12)=0,999999999,(SIN(S$12)*COS($E33)+SIN($E33)*COS(S$12))/SIN(S$12)*$B33))</f>
        <v>66.8691647044655</v>
      </c>
      <c r="T123" s="0" t="n">
        <f aca="false">IF($B33=0,0,IF(SIN(T$12)=0,999999999,(SIN(T$12)*COS($E33)+SIN($E33)*COS(T$12))/SIN(T$12)*$B33))</f>
        <v>63.777634097971</v>
      </c>
      <c r="U123" s="0" t="n">
        <f aca="false">IF($B33=0,0,IF(SIN(U$12)=0,999999999,(SIN(U$12)*COS($E33)+SIN($E33)*COS(U$12))/SIN(U$12)*$B33))</f>
        <v>61.0906484119222</v>
      </c>
      <c r="V123" s="0" t="n">
        <f aca="false">IF($B33=0,0,IF(SIN(V$12)=0,999999999,(SIN(V$12)*COS($E33)+SIN($E33)*COS(V$12))/SIN(V$12)*$B33))</f>
        <v>58.7323299296854</v>
      </c>
      <c r="W123" s="0" t="n">
        <f aca="false">IF($B33=0,0,IF(SIN(W$12)=0,999999999,(SIN(W$12)*COS($E33)+SIN($E33)*COS(W$12))/SIN(W$12)*$B33))</f>
        <v>56.6446527442376</v>
      </c>
      <c r="X123" s="0" t="n">
        <f aca="false">IF($B33=0,0,IF(SIN(X$12)=0,999999999,(SIN(X$12)*COS($E33)+SIN($E33)*COS(X$12))/SIN(X$12)*$B33))</f>
        <v>54.7824839002222</v>
      </c>
      <c r="Y123" s="0" t="n">
        <f aca="false">IF($B33=0,0,IF(SIN(Y$12)=0,999999999,(SIN(Y$12)*COS($E33)+SIN($E33)*COS(Y$12))/SIN(Y$12)*$B33))</f>
        <v>53.1101904896025</v>
      </c>
      <c r="Z123" s="0" t="n">
        <f aca="false">IF($B33=0,0,IF(SIN(Z$12)=0,999999999,(SIN(Z$12)*COS($E33)+SIN($E33)*COS(Z$12))/SIN(Z$12)*$B33))</f>
        <v>51.5992646171146</v>
      </c>
      <c r="AA123" s="0" t="n">
        <f aca="false">IF($B33=0,0,IF(SIN(AA$12)=0,999999999,(SIN(AA$12)*COS($E33)+SIN($E33)*COS(AA$12))/SIN(AA$12)*$B33))</f>
        <v>50.2266269455494</v>
      </c>
      <c r="AB123" s="0" t="n">
        <f aca="false">IF($B33=0,0,IF(SIN(AB$12)=0,999999999,(SIN(AB$12)*COS($E33)+SIN($E33)*COS(AB$12))/SIN(AB$12)*$B33))</f>
        <v>48.973392909058</v>
      </c>
      <c r="AC123" s="0" t="n">
        <f aca="false">IF($B33=0,0,IF(SIN(AC$12)=0,999999999,(SIN(AC$12)*COS($E33)+SIN($E33)*COS(AC$12))/SIN(AC$12)*$B33))</f>
        <v>47.8239607824335</v>
      </c>
      <c r="AD123" s="0" t="n">
        <f aca="false">IF($B33=0,0,IF(SIN(AD$12)=0,999999999,(SIN(AD$12)*COS($E33)+SIN($E33)*COS(AD$12))/SIN(AD$12)*$B33))</f>
        <v>46.7653277316676</v>
      </c>
      <c r="AE123" s="0" t="n">
        <f aca="false">IF($B33=0,0,IF(SIN(AE$12)=0,999999999,(SIN(AE$12)*COS($E33)+SIN($E33)*COS(AE$12))/SIN(AE$12)*$B33))</f>
        <v>45.7865700109812</v>
      </c>
      <c r="AF123" s="0" t="n">
        <f aca="false">IF($B33=0,0,IF(SIN(AF$12)=0,999999999,(SIN(AF$12)*COS($E33)+SIN($E33)*COS(AF$12))/SIN(AF$12)*$B33))</f>
        <v>44.8784431130034</v>
      </c>
      <c r="AG123" s="0" t="n">
        <f aca="false">IF($B33=0,0,IF(SIN(AG$12)=0,999999999,(SIN(AG$12)*COS($E33)+SIN($E33)*COS(AG$12))/SIN(AG$12)*$B33))</f>
        <v>44.0330707730899</v>
      </c>
      <c r="AH123" s="0" t="n">
        <f aca="false">IF($B33=0,0,IF(SIN(AH$12)=0,999999999,(SIN(AH$12)*COS($E33)+SIN($E33)*COS(AH$12))/SIN(AH$12)*$B33))</f>
        <v>43.2437006141977</v>
      </c>
      <c r="AI123" s="0" t="n">
        <f aca="false">IF($B33=0,0,IF(SIN(AI$12)=0,999999999,(SIN(AI$12)*COS($E33)+SIN($E33)*COS(AI$12))/SIN(AI$12)*$B33))</f>
        <v>42.5045103466183</v>
      </c>
      <c r="AJ123" s="0" t="n">
        <f aca="false">IF($B33=0,0,IF(SIN(AJ$12)=0,999999999,(SIN(AJ$12)*COS($E33)+SIN($E33)*COS(AJ$12))/SIN(AJ$12)*$B33))</f>
        <v>41.810452726385</v>
      </c>
      <c r="AK123" s="0" t="n">
        <f aca="false">IF($B33=0,0,IF(SIN(AK$12)=0,999999999,(SIN(AK$12)*COS($E33)+SIN($E33)*COS(AK$12))/SIN(AK$12)*$B33))</f>
        <v>41.157130520346</v>
      </c>
      <c r="AL123" s="0" t="n">
        <f aca="false">IF($B33=0,0,IF(SIN(AL$12)=0,999999999,(SIN(AL$12)*COS($E33)+SIN($E33)*COS(AL$12))/SIN(AL$12)*$B33))</f>
        <v>40.5406949138914</v>
      </c>
      <c r="AM123" s="0" t="n">
        <f aca="false">IF($B33=0,0,IF(SIN(AM$12)=0,999999999,(SIN(AM$12)*COS($E33)+SIN($E33)*COS(AM$12))/SIN(AM$12)*$B33))</f>
        <v>39.9577623885986</v>
      </c>
      <c r="AN123" s="0" t="n">
        <f aca="false">IF($B33=0,0,IF(SIN(AN$12)=0,999999999,(SIN(AN$12)*COS($E33)+SIN($E33)*COS(AN$12))/SIN(AN$12)*$B33))</f>
        <v>39.4053462671073</v>
      </c>
      <c r="AO123" s="0" t="n">
        <f aca="false">IF($B33=0,0,IF(SIN(AO$12)=0,999999999,(SIN(AO$12)*COS($E33)+SIN($E33)*COS(AO$12))/SIN(AO$12)*$B33))</f>
        <v>38.8807999917236</v>
      </c>
      <c r="AP123" s="0" t="n">
        <f aca="false">IF($B33=0,0,IF(SIN(AP$12)=0,999999999,(SIN(AP$12)*COS($E33)+SIN($E33)*COS(AP$12))/SIN(AP$12)*$B33))</f>
        <v>38.3817698551346</v>
      </c>
      <c r="AQ123" s="0" t="n">
        <f aca="false">IF($B33=0,0,IF(SIN(AQ$12)=0,999999999,(SIN(AQ$12)*COS($E33)+SIN($E33)*COS(AQ$12))/SIN(AQ$12)*$B33))</f>
        <v>37.9061553949348</v>
      </c>
      <c r="AR123" s="0" t="n">
        <f aca="false">IF($B33=0,0,IF(SIN(AR$12)=0,999999999,(SIN(AR$12)*COS($E33)+SIN($E33)*COS(AR$12))/SIN(AR$12)*$B33))</f>
        <v>37.4520760401489</v>
      </c>
      <c r="AS123" s="0" t="n">
        <f aca="false">IF($B33=0,0,IF(SIN(AS$12)=0,999999999,(SIN(AS$12)*COS($E33)+SIN($E33)*COS(AS$12))/SIN(AS$12)*$B33))</f>
        <v>37.0178428875293</v>
      </c>
      <c r="AT123" s="0" t="n">
        <f aca="false">IF($B33=0,0,IF(SIN(AT$12)=0,999999999,(SIN(AT$12)*COS($E33)+SIN($E33)*COS(AT$12))/SIN(AT$12)*$B33))</f>
        <v>36.6019347098539</v>
      </c>
      <c r="AU123" s="0" t="n">
        <f aca="false">IF($B33=0,0,IF(SIN(AU$12)=0,999999999,(SIN(AU$12)*COS($E33)+SIN($E33)*COS(AU$12))/SIN(AU$12)*$B33))</f>
        <v>36.2029774736151</v>
      </c>
      <c r="AV123" s="0" t="n">
        <f aca="false">IF($B33=0,0,IF(SIN(AV$12)=0,999999999,(SIN(AV$12)*COS($E33)+SIN($E33)*COS(AV$12))/SIN(AV$12)*$B33))</f>
        <v>35.8197267811314</v>
      </c>
      <c r="AW123" s="0" t="n">
        <f aca="false">IF($B33=0,0,IF(SIN(AW$12)=0,999999999,(SIN(AW$12)*COS($E33)+SIN($E33)*COS(AW$12))/SIN(AW$12)*$B33))</f>
        <v>35.4510527609362</v>
      </c>
      <c r="AX123" s="0" t="n">
        <f aca="false">IF($B33=0,0,IF(SIN(AX$12)=0,999999999,(SIN(AX$12)*COS($E33)+SIN($E33)*COS(AX$12))/SIN(AX$12)*$B33))</f>
        <v>35.0959270168687</v>
      </c>
      <c r="AY123" s="0" t="n">
        <f aca="false">IF($B33=0,0,IF(SIN(AY$12)=0,999999999,(SIN(AY$12)*COS($E33)+SIN($E33)*COS(AY$12))/SIN(AY$12)*$B33))</f>
        <v>34.7534113155433</v>
      </c>
      <c r="AZ123" s="0" t="n">
        <f aca="false">IF($B33=0,0,IF(SIN(AZ$12)=0,999999999,(SIN(AZ$12)*COS($E33)+SIN($E33)*COS(AZ$12))/SIN(AZ$12)*$B33))</f>
        <v>34.4226477475782</v>
      </c>
      <c r="BA123" s="0" t="n">
        <f aca="false">IF($B33=0,0,IF(SIN(BA$12)=0,999999999,(SIN(BA$12)*COS($E33)+SIN($E33)*COS(BA$12))/SIN(BA$12)*$B33))</f>
        <v>34.1028501429995</v>
      </c>
      <c r="BB123" s="0" t="n">
        <f aca="false">IF($B33=0,0,IF(SIN(BB$12)=0,999999999,(SIN(BB$12)*COS($E33)+SIN($E33)*COS(BB$12))/SIN(BB$12)*$B33))</f>
        <v>33.7932965578304</v>
      </c>
      <c r="BC123" s="0" t="n">
        <f aca="false">IF($B33=0,0,IF(SIN(BC$12)=0,999999999,(SIN(BC$12)*COS($E33)+SIN($E33)*COS(BC$12))/SIN(BC$12)*$B33))</f>
        <v>33.4933226787443</v>
      </c>
      <c r="BD123" s="0" t="n">
        <f aca="false">IF($B33=0,0,IF(SIN(BD$12)=0,999999999,(SIN(BD$12)*COS($E33)+SIN($E33)*COS(BD$12))/SIN(BD$12)*$B33))</f>
        <v>33.2023160171547</v>
      </c>
      <c r="BE123" s="0" t="n">
        <f aca="false">IF($B33=0,0,IF(SIN(BE$12)=0,999999999,(SIN(BE$12)*COS($E33)+SIN($E33)*COS(BE$12))/SIN(BE$12)*$B33))</f>
        <v>32.9197107842864</v>
      </c>
      <c r="BF123" s="0" t="n">
        <f aca="false">IF($B33=0,0,IF(SIN(BF$12)=0,999999999,(SIN(BF$12)*COS($E33)+SIN($E33)*COS(BF$12))/SIN(BF$12)*$B33))</f>
        <v>32.6449833554482</v>
      </c>
      <c r="BG123" s="0" t="n">
        <f aca="false">IF($B33=0,0,IF(SIN(BG$12)=0,999999999,(SIN(BG$12)*COS($E33)+SIN($E33)*COS(BG$12))/SIN(BG$12)*$B33))</f>
        <v>32.3776482455802</v>
      </c>
      <c r="BH123" s="0" t="n">
        <f aca="false">IF($B33=0,0,IF(SIN(BH$12)=0,999999999,(SIN(BH$12)*COS($E33)+SIN($E33)*COS(BH$12))/SIN(BH$12)*$B33))</f>
        <v>32.1172545296788</v>
      </c>
      <c r="BI123" s="0" t="n">
        <f aca="false">IF($B33=0,0,IF(SIN(BI$12)=0,999999999,(SIN(BI$12)*COS($E33)+SIN($E33)*COS(BI$12))/SIN(BI$12)*$B33))</f>
        <v>31.8633826513604</v>
      </c>
      <c r="BJ123" s="0" t="n">
        <f aca="false">IF($B33=0,0,IF(SIN(BJ$12)=0,999999999,(SIN(BJ$12)*COS($E33)+SIN($E33)*COS(BJ$12))/SIN(BJ$12)*$B33))</f>
        <v>31.6156415709164</v>
      </c>
      <c r="BK123" s="0" t="n">
        <f aca="false">IF($B33=0,0,IF(SIN(BK$12)=0,999999999,(SIN(BK$12)*COS($E33)+SIN($E33)*COS(BK$12))/SIN(BK$12)*$B33))</f>
        <v>31.3736662110356</v>
      </c>
      <c r="BL123" s="0" t="n">
        <f aca="false">IF($B33=0,0,IF(SIN(BL$12)=0,999999999,(SIN(BL$12)*COS($E33)+SIN($E33)*COS(BL$12))/SIN(BL$12)*$B33))</f>
        <v>31.137115164128</v>
      </c>
      <c r="BM123" s="0" t="n">
        <f aca="false">IF($B33=0,0,IF(SIN(BM$12)=0,999999999,(SIN(BM$12)*COS($E33)+SIN($E33)*COS(BM$12))/SIN(BM$12)*$B33))</f>
        <v>30.9056686300669</v>
      </c>
      <c r="BN123" s="0" t="n">
        <f aca="false">IF($B33=0,0,IF(SIN(BN$12)=0,999999999,(SIN(BN$12)*COS($E33)+SIN($E33)*COS(BN$12))/SIN(BN$12)*$B33))</f>
        <v>30.6790265573115</v>
      </c>
      <c r="BO123" s="0" t="n">
        <f aca="false">IF($B33=0,0,IF(SIN(BO$12)=0,999999999,(SIN(BO$12)*COS($E33)+SIN($E33)*COS(BO$12))/SIN(BO$12)*$B33))</f>
        <v>30.4569069639117</v>
      </c>
      <c r="BP123" s="0" t="n">
        <f aca="false">IF($B33=0,0,IF(SIN(BP$12)=0,999999999,(SIN(BP$12)*COS($E33)+SIN($E33)*COS(BP$12))/SIN(BP$12)*$B33))</f>
        <v>30.2390444179143</v>
      </c>
      <c r="BQ123" s="0" t="n">
        <f aca="false">IF($B33=0,0,IF(SIN(BQ$12)=0,999999999,(SIN(BQ$12)*COS($E33)+SIN($E33)*COS(BQ$12))/SIN(BQ$12)*$B33))</f>
        <v>30.0251886592817</v>
      </c>
      <c r="BR123" s="0" t="n">
        <f aca="false">IF($B33=0,0,IF(SIN(BR$12)=0,999999999,(SIN(BR$12)*COS($E33)+SIN($E33)*COS(BR$12))/SIN(BR$12)*$B33))</f>
        <v>29.8151033476564</v>
      </c>
      <c r="BS123" s="0" t="n">
        <f aca="false">IF($B33=0,0,IF(SIN(BS$12)=0,999999999,(SIN(BS$12)*COS($E33)+SIN($E33)*COS(BS$12))/SIN(BS$12)*$B33))</f>
        <v>29.6085649222212</v>
      </c>
      <c r="BT123" s="0" t="n">
        <f aca="false">IF($B33=0,0,IF(SIN(BT$12)=0,999999999,(SIN(BT$12)*COS($E33)+SIN($E33)*COS(BT$12))/SIN(BT$12)*$B33))</f>
        <v>29.4053615615562</v>
      </c>
      <c r="BU123" s="0" t="n">
        <f aca="false">IF($B33=0,0,IF(SIN(BU$12)=0,999999999,(SIN(BU$12)*COS($E33)+SIN($E33)*COS(BU$12))/SIN(BU$12)*$B33))</f>
        <v>29.2052922328265</v>
      </c>
      <c r="BV123" s="0" t="n">
        <f aca="false">IF($B33=0,0,IF(SIN(BV$12)=0,999999999,(SIN(BV$12)*COS($E33)+SIN($E33)*COS(BV$12))/SIN(BV$12)*$B33))</f>
        <v>29.0081658208701</v>
      </c>
      <c r="BW123" s="0" t="n">
        <f aca="false">IF($B33=0,0,IF(SIN(BW$12)=0,999999999,(SIN(BW$12)*COS($E33)+SIN($E33)*COS(BW$12))/SIN(BW$12)*$B33))</f>
        <v>28.8138003288361</v>
      </c>
      <c r="BX123" s="0" t="n">
        <f aca="false">IF($B33=0,0,IF(SIN(BX$12)=0,999999999,(SIN(BX$12)*COS($E33)+SIN($E33)*COS(BX$12))/SIN(BX$12)*$B33))</f>
        <v>28.6220221429563</v>
      </c>
      <c r="BY123" s="0" t="n">
        <f aca="false">IF($B33=0,0,IF(SIN(BY$12)=0,999999999,(SIN(BY$12)*COS($E33)+SIN($E33)*COS(BY$12))/SIN(BY$12)*$B33))</f>
        <v>28.4326653548541</v>
      </c>
      <c r="BZ123" s="0" t="n">
        <f aca="false">IF($B33=0,0,IF(SIN(BZ$12)=0,999999999,(SIN(BZ$12)*COS($E33)+SIN($E33)*COS(BZ$12))/SIN(BZ$12)*$B33))</f>
        <v>28.2455711355026</v>
      </c>
      <c r="CA123" s="0" t="n">
        <f aca="false">IF($B33=0,0,IF(SIN(CA$12)=0,999999999,(SIN(CA$12)*COS($E33)+SIN($E33)*COS(CA$12))/SIN(CA$12)*$B33))</f>
        <v>28.0605871555725</v>
      </c>
      <c r="CB123" s="0" t="n">
        <f aca="false">IF($B33=0,0,IF(SIN(CB$12)=0,999999999,(SIN(CB$12)*COS($E33)+SIN($E33)*COS(CB$12))/SIN(CB$12)*$B33))</f>
        <v>27.8775670474521</v>
      </c>
      <c r="CC123" s="0" t="n">
        <f aca="false">IF($B33=0,0,IF(SIN(CC$12)=0,999999999,(SIN(CC$12)*COS($E33)+SIN($E33)*COS(CC$12))/SIN(CC$12)*$B33))</f>
        <v>27.6963699047016</v>
      </c>
      <c r="CD123" s="0" t="n">
        <f aca="false">IF($B33=0,0,IF(SIN(CD$12)=0,999999999,(SIN(CD$12)*COS($E33)+SIN($E33)*COS(CD$12))/SIN(CD$12)*$B33))</f>
        <v>27.5168598151251</v>
      </c>
      <c r="CE123" s="0" t="n">
        <f aca="false">IF($B33=0,0,IF(SIN(CE$12)=0,999999999,(SIN(CE$12)*COS($E33)+SIN($E33)*COS(CE$12))/SIN(CE$12)*$B33))</f>
        <v>27.3389054240082</v>
      </c>
      <c r="CF123" s="0" t="n">
        <f aca="false">IF($B33=0,0,IF(SIN(CF$12)=0,999999999,(SIN(CF$12)*COS($E33)+SIN($E33)*COS(CF$12))/SIN(CF$12)*$B33))</f>
        <v>27.1623795243962</v>
      </c>
      <c r="CG123" s="0" t="n">
        <f aca="false">IF($B33=0,0,IF(SIN(CG$12)=0,999999999,(SIN(CG$12)*COS($E33)+SIN($E33)*COS(CG$12))/SIN(CG$12)*$B33))</f>
        <v>26.9871586715699</v>
      </c>
      <c r="CH123" s="0" t="n">
        <f aca="false">IF($B33=0,0,IF(SIN(CH$12)=0,999999999,(SIN(CH$12)*COS($E33)+SIN($E33)*COS(CH$12))/SIN(CH$12)*$B33))</f>
        <v>26.8131228191243</v>
      </c>
      <c r="CI123" s="0" t="n">
        <f aca="false">IF($B33=0,0,IF(SIN(CI$12)=0,999999999,(SIN(CI$12)*COS($E33)+SIN($E33)*COS(CI$12))/SIN(CI$12)*$B33))</f>
        <v>26.6401549742754</v>
      </c>
      <c r="CJ123" s="0" t="n">
        <f aca="false">IF($B33=0,0,IF(SIN(CJ$12)=0,999999999,(SIN(CJ$12)*COS($E33)+SIN($E33)*COS(CJ$12))/SIN(CJ$12)*$B33))</f>
        <v>26.4681408702101</v>
      </c>
      <c r="CK123" s="0" t="n">
        <f aca="false">IF($B33=0,0,IF(SIN(CK$12)=0,999999999,(SIN(CK$12)*COS($E33)+SIN($E33)*COS(CK$12))/SIN(CK$12)*$B33))</f>
        <v>26.2969686534601</v>
      </c>
      <c r="CL123" s="0" t="n">
        <f aca="false">IF($B33=0,0,IF(SIN(CL$12)=0,999999999,(SIN(CL$12)*COS($E33)+SIN($E33)*COS(CL$12))/SIN(CL$12)*$B33))</f>
        <v>26.1265285844252</v>
      </c>
      <c r="CM123" s="0" t="n">
        <f aca="false">IF($B33=0,0,IF(SIN(CM$12)=0,999999999,(SIN(CM$12)*COS($E33)+SIN($E33)*COS(CM$12))/SIN(CM$12)*$B33))</f>
        <v>25.9567127492977</v>
      </c>
      <c r="CN123" s="0" t="n">
        <f aca="false">IF($B33=0,0,IF(SIN(CN$12)=0,999999999,(SIN(CN$12)*COS($E33)+SIN($E33)*COS(CN$12))/SIN(CN$12)*$B33))</f>
        <v>25.787414781743</v>
      </c>
      <c r="CO123" s="0" t="n">
        <f aca="false">IF($B33=0,0,IF(SIN(CO$12)=0,999999999,(SIN(CO$12)*COS($E33)+SIN($E33)*COS(CO$12))/SIN(CO$12)*$B33))</f>
        <v>25.6185295927855</v>
      </c>
      <c r="CP123" s="0" t="n">
        <f aca="false">IF($B33=0,0,IF(SIN(CP$12)=0,999999999,(SIN(CP$12)*COS($E33)+SIN($E33)*COS(CP$12))/SIN(CP$12)*$B33))</f>
        <v>25.4499531074199</v>
      </c>
      <c r="CQ123" s="0" t="n">
        <f aca="false">IF($B33=0,0,IF(SIN(CQ$12)=0,999999999,(SIN(CQ$12)*COS($E33)+SIN($E33)*COS(CQ$12))/SIN(CQ$12)*$B33))</f>
        <v>25.2815820065346</v>
      </c>
    </row>
    <row r="124" customFormat="false" ht="12.8" hidden="true" customHeight="false" outlineLevel="0" collapsed="false">
      <c r="D124" s="0" t="n">
        <f aca="false">1+D123</f>
        <v>22</v>
      </c>
      <c r="E124" s="90" t="s">
        <v>56</v>
      </c>
      <c r="F124" s="0" t="n">
        <f aca="false">IF($B34=0,0,IF(SIN(F$12)=0,999999999,(SIN(F$12)*COS($E34)+SIN($E34)*COS(F$12))/SIN(F$12)*$B34))</f>
        <v>999999999</v>
      </c>
      <c r="G124" s="0" t="n">
        <f aca="false">IF($B34=0,0,IF(SIN(G$12)=0,999999999,(SIN(G$12)*COS($E34)+SIN($E34)*COS(G$12))/SIN(G$12)*$B34))</f>
        <v>595.083172774277</v>
      </c>
      <c r="H124" s="0" t="n">
        <f aca="false">IF($B34=0,0,IF(SIN(H$12)=0,999999999,(SIN(H$12)*COS($E34)+SIN($E34)*COS(H$12))/SIN(H$12)*$B34))</f>
        <v>309.776959396094</v>
      </c>
      <c r="I124" s="0" t="n">
        <f aca="false">IF($B34=0,0,IF(SIN(I$12)=0,999999999,(SIN(I$12)*COS($E34)+SIN($E34)*COS(I$12))/SIN(I$12)*$B34))</f>
        <v>214.636250170403</v>
      </c>
      <c r="J124" s="0" t="n">
        <f aca="false">IF($B34=0,0,IF(SIN(J$12)=0,999999999,(SIN(J$12)*COS($E34)+SIN($E34)*COS(J$12))/SIN(J$12)*$B34))</f>
        <v>167.036899319111</v>
      </c>
      <c r="K124" s="0" t="n">
        <f aca="false">IF($B34=0,0,IF(SIN(K$12)=0,999999999,(SIN(K$12)*COS($E34)+SIN($E34)*COS(K$12))/SIN(K$12)*$B34))</f>
        <v>138.454072016974</v>
      </c>
      <c r="L124" s="0" t="n">
        <f aca="false">IF($B34=0,0,IF(SIN(L$12)=0,999999999,(SIN(L$12)*COS($E34)+SIN($E34)*COS(L$12))/SIN(L$12)*$B34))</f>
        <v>119.379485249837</v>
      </c>
      <c r="M124" s="0" t="n">
        <f aca="false">IF($B34=0,0,IF(SIN(M$12)=0,999999999,(SIN(M$12)*COS($E34)+SIN($E34)*COS(M$12))/SIN(M$12)*$B34))</f>
        <v>105.738156505103</v>
      </c>
      <c r="N124" s="0" t="n">
        <f aca="false">IF($B34=0,0,IF(SIN(N$12)=0,999999999,(SIN(N$12)*COS($E34)+SIN($E34)*COS(N$12))/SIN(N$12)*$B34))</f>
        <v>95.4925909412153</v>
      </c>
      <c r="O124" s="0" t="n">
        <f aca="false">IF($B34=0,0,IF(SIN(O$12)=0,999999999,(SIN(O$12)*COS($E34)+SIN($E34)*COS(O$12))/SIN(O$12)*$B34))</f>
        <v>87.5108437746669</v>
      </c>
      <c r="P124" s="0" t="n">
        <f aca="false">IF($B34=0,0,IF(SIN(P$12)=0,999999999,(SIN(P$12)*COS($E34)+SIN($E34)*COS(P$12))/SIN(P$12)*$B34))</f>
        <v>81.1137452322425</v>
      </c>
      <c r="Q124" s="0" t="n">
        <f aca="false">IF($B34=0,0,IF(SIN(Q$12)=0,999999999,(SIN(Q$12)*COS($E34)+SIN($E34)*COS(Q$12))/SIN(Q$12)*$B34))</f>
        <v>75.8690937087704</v>
      </c>
      <c r="R124" s="0" t="n">
        <f aca="false">IF($B34=0,0,IF(SIN(R$12)=0,999999999,(SIN(R$12)*COS($E34)+SIN($E34)*COS(R$12))/SIN(R$12)*$B34))</f>
        <v>71.4887523438045</v>
      </c>
      <c r="S124" s="0" t="n">
        <f aca="false">IF($B34=0,0,IF(SIN(S$12)=0,999999999,(SIN(S$12)*COS($E34)+SIN($E34)*COS(S$12))/SIN(S$12)*$B34))</f>
        <v>67.7732394839366</v>
      </c>
      <c r="T124" s="0" t="n">
        <f aca="false">IF($B34=0,0,IF(SIN(T$12)=0,999999999,(SIN(T$12)*COS($E34)+SIN($E34)*COS(T$12))/SIN(T$12)*$B34))</f>
        <v>64.580066087889</v>
      </c>
      <c r="U124" s="0" t="n">
        <f aca="false">IF($B34=0,0,IF(SIN(U$12)=0,999999999,(SIN(U$12)*COS($E34)+SIN($E34)*COS(U$12))/SIN(U$12)*$B34))</f>
        <v>61.8047381677232</v>
      </c>
      <c r="V124" s="0" t="n">
        <f aca="false">IF($B34=0,0,IF(SIN(V$12)=0,999999999,(SIN(V$12)*COS($E34)+SIN($E34)*COS(V$12))/SIN(V$12)*$B34))</f>
        <v>59.3688833128284</v>
      </c>
      <c r="W124" s="0" t="n">
        <f aca="false">IF($B34=0,0,IF(SIN(W$12)=0,999999999,(SIN(W$12)*COS($E34)+SIN($E34)*COS(W$12))/SIN(W$12)*$B34))</f>
        <v>57.2125678508035</v>
      </c>
      <c r="X124" s="0" t="n">
        <f aca="false">IF($B34=0,0,IF(SIN(X$12)=0,999999999,(SIN(X$12)*COS($E34)+SIN($E34)*COS(X$12))/SIN(X$12)*$B34))</f>
        <v>55.2891749530696</v>
      </c>
      <c r="Y124" s="0" t="n">
        <f aca="false">IF($B34=0,0,IF(SIN(Y$12)=0,999999999,(SIN(Y$12)*COS($E34)+SIN($E34)*COS(Y$12))/SIN(Y$12)*$B34))</f>
        <v>53.5619001792217</v>
      </c>
      <c r="Z124" s="0" t="n">
        <f aca="false">IF($B34=0,0,IF(SIN(Z$12)=0,999999999,(SIN(Z$12)*COS($E34)+SIN($E34)*COS(Z$12))/SIN(Z$12)*$B34))</f>
        <v>52.0012983565218</v>
      </c>
      <c r="AA124" s="0" t="n">
        <f aca="false">IF($B34=0,0,IF(SIN(AA$12)=0,999999999,(SIN(AA$12)*COS($E34)+SIN($E34)*COS(AA$12))/SIN(AA$12)*$B34))</f>
        <v>50.5835313494455</v>
      </c>
      <c r="AB124" s="0" t="n">
        <f aca="false">IF($B34=0,0,IF(SIN(AB$12)=0,999999999,(SIN(AB$12)*COS($E34)+SIN($E34)*COS(AB$12))/SIN(AB$12)*$B34))</f>
        <v>49.2890937087704</v>
      </c>
      <c r="AC124" s="0" t="n">
        <f aca="false">IF($B34=0,0,IF(SIN(AC$12)=0,999999999,(SIN(AC$12)*COS($E34)+SIN($E34)*COS(AC$12))/SIN(AC$12)*$B34))</f>
        <v>48.1018707585628</v>
      </c>
      <c r="AD124" s="0" t="n">
        <f aca="false">IF($B34=0,0,IF(SIN(AD$12)=0,999999999,(SIN(AD$12)*COS($E34)+SIN($E34)*COS(AD$12))/SIN(AD$12)*$B34))</f>
        <v>47.0084321599667</v>
      </c>
      <c r="AE124" s="0" t="n">
        <f aca="false">IF($B34=0,0,IF(SIN(AE$12)=0,999999999,(SIN(AE$12)*COS($E34)+SIN($E34)*COS(AE$12))/SIN(AE$12)*$B34))</f>
        <v>45.9974950182458</v>
      </c>
      <c r="AF124" s="0" t="n">
        <f aca="false">IF($B34=0,0,IF(SIN(AF$12)=0,999999999,(SIN(AF$12)*COS($E34)+SIN($E34)*COS(AF$12))/SIN(AF$12)*$B34))</f>
        <v>45.0595108867719</v>
      </c>
      <c r="AG124" s="0" t="n">
        <f aca="false">IF($B34=0,0,IF(SIN(AG$12)=0,999999999,(SIN(AG$12)*COS($E34)+SIN($E34)*COS(AG$12))/SIN(AG$12)*$B34))</f>
        <v>44.1863445464822</v>
      </c>
      <c r="AH124" s="0" t="n">
        <f aca="false">IF($B34=0,0,IF(SIN(AH$12)=0,999999999,(SIN(AH$12)*COS($E34)+SIN($E34)*COS(AH$12))/SIN(AH$12)*$B34))</f>
        <v>43.3710216168909</v>
      </c>
      <c r="AI124" s="0" t="n">
        <f aca="false">IF($B34=0,0,IF(SIN(AI$12)=0,999999999,(SIN(AI$12)*COS($E34)+SIN($E34)*COS(AI$12))/SIN(AI$12)*$B34))</f>
        <v>42.6075283840912</v>
      </c>
      <c r="AJ124" s="0" t="n">
        <f aca="false">IF($B34=0,0,IF(SIN(AJ$12)=0,999999999,(SIN(AJ$12)*COS($E34)+SIN($E34)*COS(AJ$12))/SIN(AJ$12)*$B34))</f>
        <v>41.8906516617333</v>
      </c>
      <c r="AK124" s="0" t="n">
        <f aca="false">IF($B34=0,0,IF(SIN(AK$12)=0,999999999,(SIN(AK$12)*COS($E34)+SIN($E34)*COS(AK$12))/SIN(AK$12)*$B34))</f>
        <v>41.2158496452213</v>
      </c>
      <c r="AL124" s="0" t="n">
        <f aca="false">IF($B34=0,0,IF(SIN(AL$12)=0,999999999,(SIN(AL$12)*COS($E34)+SIN($E34)*COS(AL$12))/SIN(AL$12)*$B34))</f>
        <v>40.5791469793082</v>
      </c>
      <c r="AM124" s="0" t="n">
        <f aca="false">IF($B34=0,0,IF(SIN(AM$12)=0,999999999,(SIN(AM$12)*COS($E34)+SIN($E34)*COS(AM$12))/SIN(AM$12)*$B34))</f>
        <v>39.9770489028585</v>
      </c>
      <c r="AN124" s="0" t="n">
        <f aca="false">IF($B34=0,0,IF(SIN(AN$12)=0,999999999,(SIN(AN$12)*COS($E34)+SIN($E34)*COS(AN$12))/SIN(AN$12)*$B34))</f>
        <v>39.4064705430686</v>
      </c>
      <c r="AO124" s="0" t="n">
        <f aca="false">IF($B34=0,0,IF(SIN(AO$12)=0,999999999,(SIN(AO$12)*COS($E34)+SIN($E34)*COS(AO$12))/SIN(AO$12)*$B34))</f>
        <v>38.8646783291949</v>
      </c>
      <c r="AP124" s="0" t="n">
        <f aca="false">IF($B34=0,0,IF(SIN(AP$12)=0,999999999,(SIN(AP$12)*COS($E34)+SIN($E34)*COS(AP$12))/SIN(AP$12)*$B34))</f>
        <v>38.3492411691569</v>
      </c>
      <c r="AQ124" s="0" t="n">
        <f aca="false">IF($B34=0,0,IF(SIN(AQ$12)=0,999999999,(SIN(AQ$12)*COS($E34)+SIN($E34)*COS(AQ$12))/SIN(AQ$12)*$B34))</f>
        <v>37.8579895419226</v>
      </c>
      <c r="AR124" s="0" t="n">
        <f aca="false">IF($B34=0,0,IF(SIN(AR$12)=0,999999999,(SIN(AR$12)*COS($E34)+SIN($E34)*COS(AR$12))/SIN(AR$12)*$B34))</f>
        <v>37.3889810474406</v>
      </c>
      <c r="AS124" s="0" t="n">
        <f aca="false">IF($B34=0,0,IF(SIN(AS$12)=0,999999999,(SIN(AS$12)*COS($E34)+SIN($E34)*COS(AS$12))/SIN(AS$12)*$B34))</f>
        <v>36.9404712550052</v>
      </c>
      <c r="AT124" s="0" t="n">
        <f aca="false">IF($B34=0,0,IF(SIN(AT$12)=0,999999999,(SIN(AT$12)*COS($E34)+SIN($E34)*COS(AT$12))/SIN(AT$12)*$B34))</f>
        <v>36.5108889227579</v>
      </c>
      <c r="AU124" s="0" t="n">
        <f aca="false">IF($B34=0,0,IF(SIN(AU$12)=0,999999999,(SIN(AU$12)*COS($E34)+SIN($E34)*COS(AU$12))/SIN(AU$12)*$B34))</f>
        <v>36.0988148419637</v>
      </c>
      <c r="AV124" s="0" t="n">
        <f aca="false">IF($B34=0,0,IF(SIN(AV$12)=0,999999999,(SIN(AV$12)*COS($E34)+SIN($E34)*COS(AV$12))/SIN(AV$12)*$B34))</f>
        <v>35.702963701857</v>
      </c>
      <c r="AW124" s="0" t="n">
        <f aca="false">IF($B34=0,0,IF(SIN(AW$12)=0,999999999,(SIN(AW$12)*COS($E34)+SIN($E34)*COS(AW$12))/SIN(AW$12)*$B34))</f>
        <v>35.3221684832594</v>
      </c>
      <c r="AX124" s="0" t="n">
        <f aca="false">IF($B34=0,0,IF(SIN(AX$12)=0,999999999,(SIN(AX$12)*COS($E34)+SIN($E34)*COS(AX$12))/SIN(AX$12)*$B34))</f>
        <v>34.9553669785853</v>
      </c>
      <c r="AY124" s="0" t="n">
        <f aca="false">IF($B34=0,0,IF(SIN(AY$12)=0,999999999,(SIN(AY$12)*COS($E34)+SIN($E34)*COS(AY$12))/SIN(AY$12)*$B34))</f>
        <v>34.6015901073801</v>
      </c>
      <c r="AZ124" s="0" t="n">
        <f aca="false">IF($B34=0,0,IF(SIN(AZ$12)=0,999999999,(SIN(AZ$12)*COS($E34)+SIN($E34)*COS(AZ$12))/SIN(AZ$12)*$B34))</f>
        <v>34.2599517540709</v>
      </c>
      <c r="BA124" s="0" t="n">
        <f aca="false">IF($B34=0,0,IF(SIN(BA$12)=0,999999999,(SIN(BA$12)*COS($E34)+SIN($E34)*COS(BA$12))/SIN(BA$12)*$B34))</f>
        <v>33.9296399011282</v>
      </c>
      <c r="BB124" s="0" t="n">
        <f aca="false">IF($B34=0,0,IF(SIN(BB$12)=0,999999999,(SIN(BB$12)*COS($E34)+SIN($E34)*COS(BB$12))/SIN(BB$12)*$B34))</f>
        <v>33.6099088686304</v>
      </c>
      <c r="BC124" s="0" t="n">
        <f aca="false">IF($B34=0,0,IF(SIN(BC$12)=0,999999999,(SIN(BC$12)*COS($E34)+SIN($E34)*COS(BC$12))/SIN(BC$12)*$B34))</f>
        <v>33.3000725020762</v>
      </c>
      <c r="BD124" s="0" t="n">
        <f aca="false">IF($B34=0,0,IF(SIN(BD$12)=0,999999999,(SIN(BD$12)*COS($E34)+SIN($E34)*COS(BD$12))/SIN(BD$12)*$B34))</f>
        <v>32.9994981755895</v>
      </c>
      <c r="BE124" s="0" t="n">
        <f aca="false">IF($B34=0,0,IF(SIN(BE$12)=0,999999999,(SIN(BE$12)*COS($E34)+SIN($E34)*COS(BE$12))/SIN(BE$12)*$B34))</f>
        <v>32.7076014984926</v>
      </c>
      <c r="BF124" s="0" t="n">
        <f aca="false">IF($B34=0,0,IF(SIN(BF$12)=0,999999999,(SIN(BF$12)*COS($E34)+SIN($E34)*COS(BF$12))/SIN(BF$12)*$B34))</f>
        <v>32.4238416304558</v>
      </c>
      <c r="BG124" s="0" t="n">
        <f aca="false">IF($B34=0,0,IF(SIN(BG$12)=0,999999999,(SIN(BG$12)*COS($E34)+SIN($E34)*COS(BG$12))/SIN(BG$12)*$B34))</f>
        <v>32.1477171247282</v>
      </c>
      <c r="BH124" s="0" t="n">
        <f aca="false">IF($B34=0,0,IF(SIN(BH$12)=0,999999999,(SIN(BH$12)*COS($E34)+SIN($E34)*COS(BH$12))/SIN(BH$12)*$B34))</f>
        <v>31.8787622308749</v>
      </c>
      <c r="BI124" s="0" t="n">
        <f aca="false">IF($B34=0,0,IF(SIN(BI$12)=0,999999999,(SIN(BI$12)*COS($E34)+SIN($E34)*COS(BI$12))/SIN(BI$12)*$B34))</f>
        <v>31.6165435984124</v>
      </c>
      <c r="BJ124" s="0" t="n">
        <f aca="false">IF($B34=0,0,IF(SIN(BJ$12)=0,999999999,(SIN(BJ$12)*COS($E34)+SIN($E34)*COS(BJ$12))/SIN(BJ$12)*$B34))</f>
        <v>31.3606573310987</v>
      </c>
      <c r="BK124" s="0" t="n">
        <f aca="false">IF($B34=0,0,IF(SIN(BK$12)=0,999999999,(SIN(BK$12)*COS($E34)+SIN($E34)*COS(BK$12))/SIN(BK$12)*$B34))</f>
        <v>31.1107263486762</v>
      </c>
      <c r="BL124" s="0" t="n">
        <f aca="false">IF($B34=0,0,IF(SIN(BL$12)=0,999999999,(SIN(BL$12)*COS($E34)+SIN($E34)*COS(BL$12))/SIN(BL$12)*$B34))</f>
        <v>30.8663980188173</v>
      </c>
      <c r="BM124" s="0" t="n">
        <f aca="false">IF($B34=0,0,IF(SIN(BM$12)=0,999999999,(SIN(BM$12)*COS($E34)+SIN($E34)*COS(BM$12))/SIN(BM$12)*$B34))</f>
        <v>30.6273420270639</v>
      </c>
      <c r="BN124" s="0" t="n">
        <f aca="false">IF($B34=0,0,IF(SIN(BN$12)=0,999999999,(SIN(BN$12)*COS($E34)+SIN($E34)*COS(BN$12))/SIN(BN$12)*$B34))</f>
        <v>30.3932484568346</v>
      </c>
      <c r="BO124" s="0" t="n">
        <f aca="false">IF($B34=0,0,IF(SIN(BO$12)=0,999999999,(SIN(BO$12)*COS($E34)+SIN($E34)*COS(BO$12))/SIN(BO$12)*$B34))</f>
        <v>30.163826055227</v>
      </c>
      <c r="BP124" s="0" t="n">
        <f aca="false">IF($B34=0,0,IF(SIN(BP$12)=0,999999999,(SIN(BP$12)*COS($E34)+SIN($E34)*COS(BP$12))/SIN(BP$12)*$B34))</f>
        <v>29.9388006634639</v>
      </c>
      <c r="BQ124" s="0" t="n">
        <f aca="false">IF($B34=0,0,IF(SIN(BQ$12)=0,999999999,(SIN(BQ$12)*COS($E34)+SIN($E34)*COS(BQ$12))/SIN(BQ$12)*$B34))</f>
        <v>29.7179137935029</v>
      </c>
      <c r="BR124" s="0" t="n">
        <f aca="false">IF($B34=0,0,IF(SIN(BR$12)=0,999999999,(SIN(BR$12)*COS($E34)+SIN($E34)*COS(BR$12))/SIN(BR$12)*$B34))</f>
        <v>29.5009213346307</v>
      </c>
      <c r="BS124" s="0" t="n">
        <f aca="false">IF($B34=0,0,IF(SIN(BS$12)=0,999999999,(SIN(BS$12)*COS($E34)+SIN($E34)*COS(BS$12))/SIN(BS$12)*$B34))</f>
        <v>29.2875923758373</v>
      </c>
      <c r="BT124" s="0" t="n">
        <f aca="false">IF($B34=0,0,IF(SIN(BT$12)=0,999999999,(SIN(BT$12)*COS($E34)+SIN($E34)*COS(BT$12))/SIN(BT$12)*$B34))</f>
        <v>29.0777081314764</v>
      </c>
      <c r="BU124" s="0" t="n">
        <f aca="false">IF($B34=0,0,IF(SIN(BU$12)=0,999999999,(SIN(BU$12)*COS($E34)+SIN($E34)*COS(BU$12))/SIN(BU$12)*$B34))</f>
        <v>28.8710609591913</v>
      </c>
      <c r="BV124" s="0" t="n">
        <f aca="false">IF($B34=0,0,IF(SIN(BV$12)=0,999999999,(SIN(BV$12)*COS($E34)+SIN($E34)*COS(BV$12))/SIN(BV$12)*$B34))</f>
        <v>28.6674534603702</v>
      </c>
      <c r="BW124" s="0" t="n">
        <f aca="false">IF($B34=0,0,IF(SIN(BW$12)=0,999999999,(SIN(BW$12)*COS($E34)+SIN($E34)*COS(BW$12))/SIN(BW$12)*$B34))</f>
        <v>28.466697654502</v>
      </c>
      <c r="BX124" s="0" t="n">
        <f aca="false">IF($B34=0,0,IF(SIN(BX$12)=0,999999999,(SIN(BX$12)*COS($E34)+SIN($E34)*COS(BX$12))/SIN(BX$12)*$B34))</f>
        <v>28.2686142197765</v>
      </c>
      <c r="BY124" s="0" t="n">
        <f aca="false">IF($B34=0,0,IF(SIN(BY$12)=0,999999999,(SIN(BY$12)*COS($E34)+SIN($E34)*COS(BY$12))/SIN(BY$12)*$B34))</f>
        <v>28.0730317931109</v>
      </c>
      <c r="BZ124" s="0" t="n">
        <f aca="false">IF($B34=0,0,IF(SIN(BZ$12)=0,999999999,(SIN(BZ$12)*COS($E34)+SIN($E34)*COS(BZ$12))/SIN(BZ$12)*$B34))</f>
        <v>27.8797863235262</v>
      </c>
      <c r="CA124" s="0" t="n">
        <f aca="false">IF($B34=0,0,IF(SIN(CA$12)=0,999999999,(SIN(CA$12)*COS($E34)+SIN($E34)*COS(CA$12))/SIN(CA$12)*$B34))</f>
        <v>27.6887204734367</v>
      </c>
      <c r="CB124" s="0" t="n">
        <f aca="false">IF($B34=0,0,IF(SIN(CB$12)=0,999999999,(SIN(CB$12)*COS($E34)+SIN($E34)*COS(CB$12))/SIN(CB$12)*$B34))</f>
        <v>27.4996830629824</v>
      </c>
      <c r="CC124" s="0" t="n">
        <f aca="false">IF($B34=0,0,IF(SIN(CC$12)=0,999999999,(SIN(CC$12)*COS($E34)+SIN($E34)*COS(CC$12))/SIN(CC$12)*$B34))</f>
        <v>27.312528553027</v>
      </c>
      <c r="CD124" s="0" t="n">
        <f aca="false">IF($B34=0,0,IF(SIN(CD$12)=0,999999999,(SIN(CD$12)*COS($E34)+SIN($E34)*COS(CD$12))/SIN(CD$12)*$B34))</f>
        <v>27.1271165628776</v>
      </c>
      <c r="CE124" s="0" t="n">
        <f aca="false">IF($B34=0,0,IF(SIN(CE$12)=0,999999999,(SIN(CE$12)*COS($E34)+SIN($E34)*COS(CE$12))/SIN(CE$12)*$B34))</f>
        <v>26.9433114191631</v>
      </c>
      <c r="CF124" s="0" t="n">
        <f aca="false">IF($B34=0,0,IF(SIN(CF$12)=0,999999999,(SIN(CF$12)*COS($E34)+SIN($E34)*COS(CF$12))/SIN(CF$12)*$B34))</f>
        <v>26.7609817326415</v>
      </c>
      <c r="CG124" s="0" t="n">
        <f aca="false">IF($B34=0,0,IF(SIN(CG$12)=0,999999999,(SIN(CG$12)*COS($E34)+SIN($E34)*COS(CG$12))/SIN(CG$12)*$B34))</f>
        <v>26.58</v>
      </c>
      <c r="CH124" s="0" t="n">
        <f aca="false">IF($B34=0,0,IF(SIN(CH$12)=0,999999999,(SIN(CH$12)*COS($E34)+SIN($E34)*COS(CH$12))/SIN(CH$12)*$B34))</f>
        <v>26.4002422279694</v>
      </c>
      <c r="CI124" s="0" t="n">
        <f aca="false">IF($B34=0,0,IF(SIN(CI$12)=0,999999999,(SIN(CI$12)*COS($E34)+SIN($E34)*COS(CI$12))/SIN(CI$12)*$B34))</f>
        <v>26.221587577298</v>
      </c>
      <c r="CJ124" s="0" t="n">
        <f aca="false">IF($B34=0,0,IF(SIN(CJ$12)=0,999999999,(SIN(CJ$12)*COS($E34)+SIN($E34)*COS(CJ$12))/SIN(CJ$12)*$B34))</f>
        <v>26.0439180243289</v>
      </c>
      <c r="CK124" s="0" t="n">
        <f aca="false">IF($B34=0,0,IF(SIN(CK$12)=0,999999999,(SIN(CK$12)*COS($E34)+SIN($E34)*COS(CK$12))/SIN(CK$12)*$B34))</f>
        <v>25.8671180380954</v>
      </c>
      <c r="CL124" s="0" t="n">
        <f aca="false">IF($B34=0,0,IF(SIN(CL$12)=0,999999999,(SIN(CL$12)*COS($E34)+SIN($E34)*COS(CL$12))/SIN(CL$12)*$B34))</f>
        <v>25.6910742709985</v>
      </c>
      <c r="CM124" s="0" t="n">
        <f aca="false">IF($B34=0,0,IF(SIN(CM$12)=0,999999999,(SIN(CM$12)*COS($E34)+SIN($E34)*COS(CM$12))/SIN(CM$12)*$B34))</f>
        <v>25.5156752612596</v>
      </c>
      <c r="CN124" s="0" t="n">
        <f aca="false">IF($B34=0,0,IF(SIN(CN$12)=0,999999999,(SIN(CN$12)*COS($E34)+SIN($E34)*COS(CN$12))/SIN(CN$12)*$B34))</f>
        <v>25.3408111454508</v>
      </c>
      <c r="CO124" s="0" t="n">
        <f aca="false">IF($B34=0,0,IF(SIN(CO$12)=0,999999999,(SIN(CO$12)*COS($E34)+SIN($E34)*COS(CO$12))/SIN(CO$12)*$B34))</f>
        <v>25.1663733794999</v>
      </c>
      <c r="CP124" s="0" t="n">
        <f aca="false">IF($B34=0,0,IF(SIN(CP$12)=0,999999999,(SIN(CP$12)*COS($E34)+SIN($E34)*COS(CP$12))/SIN(CP$12)*$B34))</f>
        <v>24.9922544666424</v>
      </c>
      <c r="CQ124" s="0" t="n">
        <f aca="false">IF($B34=0,0,IF(SIN(CQ$12)=0,999999999,(SIN(CQ$12)*COS($E34)+SIN($E34)*COS(CQ$12))/SIN(CQ$12)*$B34))</f>
        <v>24.8183476908593</v>
      </c>
    </row>
    <row r="125" customFormat="false" ht="12.8" hidden="true" customHeight="false" outlineLevel="0" collapsed="false">
      <c r="D125" s="0" t="n">
        <f aca="false">1+D124</f>
        <v>23</v>
      </c>
      <c r="E125" s="90" t="s">
        <v>56</v>
      </c>
      <c r="F125" s="0" t="n">
        <f aca="false">IF($B35=0,0,IF(SIN(F$12)=0,999999999,(SIN(F$12)*COS($E35)+SIN($E35)*COS(F$12))/SIN(F$12)*$B35))</f>
        <v>999999999</v>
      </c>
      <c r="G125" s="0" t="n">
        <f aca="false">IF($B35=0,0,IF(SIN(G$12)=0,999999999,(SIN(G$12)*COS($E35)+SIN($E35)*COS(G$12))/SIN(G$12)*$B35))</f>
        <v>612.001805341465</v>
      </c>
      <c r="H125" s="0" t="n">
        <f aca="false">IF($B35=0,0,IF(SIN(H$12)=0,999999999,(SIN(H$12)*COS($E35)+SIN($E35)*COS(H$12))/SIN(H$12)*$B35))</f>
        <v>317.997581681901</v>
      </c>
      <c r="I125" s="0" t="n">
        <f aca="false">IF($B35=0,0,IF(SIN(I$12)=0,999999999,(SIN(I$12)*COS($E35)+SIN($E35)*COS(I$12))/SIN(I$12)*$B35))</f>
        <v>219.956357752291</v>
      </c>
      <c r="J125" s="0" t="n">
        <f aca="false">IF($B35=0,0,IF(SIN(J$12)=0,999999999,(SIN(J$12)*COS($E35)+SIN($E35)*COS(J$12))/SIN(J$12)*$B35))</f>
        <v>170.905865552938</v>
      </c>
      <c r="K125" s="0" t="n">
        <f aca="false">IF($B35=0,0,IF(SIN(K$12)=0,999999999,(SIN(K$12)*COS($E35)+SIN($E35)*COS(K$12))/SIN(K$12)*$B35))</f>
        <v>141.451645641431</v>
      </c>
      <c r="L125" s="0" t="n">
        <f aca="false">IF($B35=0,0,IF(SIN(L$12)=0,999999999,(SIN(L$12)*COS($E35)+SIN($E35)*COS(L$12))/SIN(L$12)*$B35))</f>
        <v>121.795539986748</v>
      </c>
      <c r="M125" s="0" t="n">
        <f aca="false">IF($B35=0,0,IF(SIN(M$12)=0,999999999,(SIN(M$12)*COS($E35)+SIN($E35)*COS(M$12))/SIN(M$12)*$B35))</f>
        <v>107.738333801882</v>
      </c>
      <c r="N125" s="0" t="n">
        <f aca="false">IF($B35=0,0,IF(SIN(N$12)=0,999999999,(SIN(N$12)*COS($E35)+SIN($E35)*COS(N$12))/SIN(N$12)*$B35))</f>
        <v>97.1804159987704</v>
      </c>
      <c r="O125" s="0" t="n">
        <f aca="false">IF($B35=0,0,IF(SIN(O$12)=0,999999999,(SIN(O$12)*COS($E35)+SIN($E35)*COS(O$12))/SIN(O$12)*$B35))</f>
        <v>88.9553326703627</v>
      </c>
      <c r="P125" s="0" t="n">
        <f aca="false">IF($B35=0,0,IF(SIN(P$12)=0,999999999,(SIN(P$12)*COS($E35)+SIN($E35)*COS(P$12))/SIN(P$12)*$B35))</f>
        <v>82.3632084808129</v>
      </c>
      <c r="Q125" s="0" t="n">
        <f aca="false">IF($B35=0,0,IF(SIN(Q$12)=0,999999999,(SIN(Q$12)*COS($E35)+SIN($E35)*COS(Q$12))/SIN(Q$12)*$B35))</f>
        <v>76.9586654767687</v>
      </c>
      <c r="R125" s="0" t="n">
        <f aca="false">IF($B35=0,0,IF(SIN(R$12)=0,999999999,(SIN(R$12)*COS($E35)+SIN($E35)*COS(R$12))/SIN(R$12)*$B35))</f>
        <v>72.4447824907588</v>
      </c>
      <c r="S125" s="0" t="n">
        <f aca="false">IF($B35=0,0,IF(SIN(S$12)=0,999999999,(SIN(S$12)*COS($E35)+SIN($E35)*COS(S$12))/SIN(S$12)*$B35))</f>
        <v>68.6159963562816</v>
      </c>
      <c r="T125" s="0" t="n">
        <f aca="false">IF($B35=0,0,IF(SIN(T$12)=0,999999999,(SIN(T$12)*COS($E35)+SIN($E35)*COS(T$12))/SIN(T$12)*$B35))</f>
        <v>65.3254740287117</v>
      </c>
      <c r="U125" s="0" t="n">
        <f aca="false">IF($B35=0,0,IF(SIN(U$12)=0,999999999,(SIN(U$12)*COS($E35)+SIN($E35)*COS(U$12))/SIN(U$12)*$B35))</f>
        <v>62.4655358559405</v>
      </c>
      <c r="V125" s="0" t="n">
        <f aca="false">IF($B35=0,0,IF(SIN(V$12)=0,999999999,(SIN(V$12)*COS($E35)+SIN($E35)*COS(V$12))/SIN(V$12)*$B35))</f>
        <v>59.9554201207061</v>
      </c>
      <c r="W125" s="0" t="n">
        <f aca="false">IF($B35=0,0,IF(SIN(W$12)=0,999999999,(SIN(W$12)*COS($E35)+SIN($E35)*COS(W$12))/SIN(W$12)*$B35))</f>
        <v>57.7333659779966</v>
      </c>
      <c r="X125" s="0" t="n">
        <f aca="false">IF($B35=0,0,IF(SIN(X$12)=0,999999999,(SIN(X$12)*COS($E35)+SIN($E35)*COS(X$12))/SIN(X$12)*$B35))</f>
        <v>55.7513354116276</v>
      </c>
      <c r="Y125" s="0" t="n">
        <f aca="false">IF($B35=0,0,IF(SIN(Y$12)=0,999999999,(SIN(Y$12)*COS($E35)+SIN($E35)*COS(Y$12))/SIN(Y$12)*$B35))</f>
        <v>53.971401939731</v>
      </c>
      <c r="Z125" s="0" t="n">
        <f aca="false">IF($B35=0,0,IF(SIN(Z$12)=0,999999999,(SIN(Z$12)*COS($E35)+SIN($E35)*COS(Z$12))/SIN(Z$12)*$B35))</f>
        <v>52.3632227069976</v>
      </c>
      <c r="AA125" s="0" t="n">
        <f aca="false">IF($B35=0,0,IF(SIN(AA$12)=0,999999999,(SIN(AA$12)*COS($E35)+SIN($E35)*COS(AA$12))/SIN(AA$12)*$B35))</f>
        <v>50.9022328347122</v>
      </c>
      <c r="AB125" s="0" t="n">
        <f aca="false">IF($B35=0,0,IF(SIN(AB$12)=0,999999999,(SIN(AB$12)*COS($E35)+SIN($E35)*COS(AB$12))/SIN(AB$12)*$B35))</f>
        <v>49.5683322192428</v>
      </c>
      <c r="AC125" s="0" t="n">
        <f aca="false">IF($B35=0,0,IF(SIN(AC$12)=0,999999999,(SIN(AC$12)*COS($E35)+SIN($E35)*COS(AC$12))/SIN(AC$12)*$B35))</f>
        <v>48.3449149033222</v>
      </c>
      <c r="AD125" s="0" t="n">
        <f aca="false">IF($B35=0,0,IF(SIN(AD$12)=0,999999999,(SIN(AD$12)*COS($E35)+SIN($E35)*COS(AD$12))/SIN(AD$12)*$B35))</f>
        <v>47.2181411030141</v>
      </c>
      <c r="AE125" s="0" t="n">
        <f aca="false">IF($B35=0,0,IF(SIN(AE$12)=0,999999999,(SIN(AE$12)*COS($E35)+SIN($E35)*COS(AE$12))/SIN(AE$12)*$B35))</f>
        <v>46.1763839467258</v>
      </c>
      <c r="AF125" s="0" t="n">
        <f aca="false">IF($B35=0,0,IF(SIN(AF$12)=0,999999999,(SIN(AF$12)*COS($E35)+SIN($E35)*COS(AF$12))/SIN(AF$12)*$B35))</f>
        <v>45.2098038883608</v>
      </c>
      <c r="AG125" s="0" t="n">
        <f aca="false">IF($B35=0,0,IF(SIN(AG$12)=0,999999999,(SIN(AG$12)*COS($E35)+SIN($E35)*COS(AG$12))/SIN(AG$12)*$B35))</f>
        <v>44.3100176938616</v>
      </c>
      <c r="AH125" s="0" t="n">
        <f aca="false">IF($B35=0,0,IF(SIN(AH$12)=0,999999999,(SIN(AH$12)*COS($E35)+SIN($E35)*COS(AH$12))/SIN(AH$12)*$B35))</f>
        <v>43.4698383577438</v>
      </c>
      <c r="AI125" s="0" t="n">
        <f aca="false">IF($B35=0,0,IF(SIN(AI$12)=0,999999999,(SIN(AI$12)*COS($E35)+SIN($E35)*COS(AI$12))/SIN(AI$12)*$B35))</f>
        <v>42.6830688285395</v>
      </c>
      <c r="AJ125" s="0" t="n">
        <f aca="false">IF($B35=0,0,IF(SIN(AJ$12)=0,999999999,(SIN(AJ$12)*COS($E35)+SIN($E35)*COS(AJ$12))/SIN(AJ$12)*$B35))</f>
        <v>41.9443369876838</v>
      </c>
      <c r="AK125" s="0" t="n">
        <f aca="false">IF($B35=0,0,IF(SIN(AK$12)=0,999999999,(SIN(AK$12)*COS($E35)+SIN($E35)*COS(AK$12))/SIN(AK$12)*$B35))</f>
        <v>41.2489625664982</v>
      </c>
      <c r="AL125" s="0" t="n">
        <f aca="false">IF($B35=0,0,IF(SIN(AL$12)=0,999999999,(SIN(AL$12)*COS($E35)+SIN($E35)*COS(AL$12))/SIN(AL$12)*$B35))</f>
        <v>40.5928490147557</v>
      </c>
      <c r="AM125" s="0" t="n">
        <f aca="false">IF($B35=0,0,IF(SIN(AM$12)=0,999999999,(SIN(AM$12)*COS($E35)+SIN($E35)*COS(AM$12))/SIN(AM$12)*$B35))</f>
        <v>39.972395028011</v>
      </c>
      <c r="AN125" s="0" t="n">
        <f aca="false">IF($B35=0,0,IF(SIN(AN$12)=0,999999999,(SIN(AN$12)*COS($E35)+SIN($E35)*COS(AN$12))/SIN(AN$12)*$B35))</f>
        <v>39.3844216862437</v>
      </c>
      <c r="AO125" s="0" t="n">
        <f aca="false">IF($B35=0,0,IF(SIN(AO$12)=0,999999999,(SIN(AO$12)*COS($E35)+SIN($E35)*COS(AO$12))/SIN(AO$12)*$B35))</f>
        <v>38.8261120814907</v>
      </c>
      <c r="AP125" s="0" t="n">
        <f aca="false">IF($B35=0,0,IF(SIN(AP$12)=0,999999999,(SIN(AP$12)*COS($E35)+SIN($E35)*COS(AP$12))/SIN(AP$12)*$B35))</f>
        <v>38.2949610059921</v>
      </c>
      <c r="AQ125" s="0" t="n">
        <f aca="false">IF($B35=0,0,IF(SIN(AQ$12)=0,999999999,(SIN(AQ$12)*COS($E35)+SIN($E35)*COS(AQ$12))/SIN(AQ$12)*$B35))</f>
        <v>37.7887327974424</v>
      </c>
      <c r="AR125" s="0" t="n">
        <f aca="false">IF($B35=0,0,IF(SIN(AR$12)=0,999999999,(SIN(AR$12)*COS($E35)+SIN($E35)*COS(AR$12))/SIN(AR$12)*$B35))</f>
        <v>37.3054258386587</v>
      </c>
      <c r="AS125" s="0" t="n">
        <f aca="false">IF($B35=0,0,IF(SIN(AS$12)=0,999999999,(SIN(AS$12)*COS($E35)+SIN($E35)*COS(AS$12))/SIN(AS$12)*$B35))</f>
        <v>36.8432425172113</v>
      </c>
      <c r="AT125" s="0" t="n">
        <f aca="false">IF($B35=0,0,IF(SIN(AT$12)=0,999999999,(SIN(AT$12)*COS($E35)+SIN($E35)*COS(AT$12))/SIN(AT$12)*$B35))</f>
        <v>36.4005636894536</v>
      </c>
      <c r="AU125" s="0" t="n">
        <f aca="false">IF($B35=0,0,IF(SIN(AU$12)=0,999999999,(SIN(AU$12)*COS($E35)+SIN($E35)*COS(AU$12))/SIN(AU$12)*$B35))</f>
        <v>35.9759268798321</v>
      </c>
      <c r="AV125" s="0" t="n">
        <f aca="false">IF($B35=0,0,IF(SIN(AV$12)=0,999999999,(SIN(AV$12)*COS($E35)+SIN($E35)*COS(AV$12))/SIN(AV$12)*$B35))</f>
        <v>35.5680075928533</v>
      </c>
      <c r="AW125" s="0" t="n">
        <f aca="false">IF($B35=0,0,IF(SIN(AW$12)=0,999999999,(SIN(AW$12)*COS($E35)+SIN($E35)*COS(AW$12))/SIN(AW$12)*$B35))</f>
        <v>35.1756032309173</v>
      </c>
      <c r="AX125" s="0" t="n">
        <f aca="false">IF($B35=0,0,IF(SIN(AX$12)=0,999999999,(SIN(AX$12)*COS($E35)+SIN($E35)*COS(AX$12))/SIN(AX$12)*$B35))</f>
        <v>34.7976192033633</v>
      </c>
      <c r="AY125" s="0" t="n">
        <f aca="false">IF($B35=0,0,IF(SIN(AY$12)=0,999999999,(SIN(AY$12)*COS($E35)+SIN($E35)*COS(AY$12))/SIN(AY$12)*$B35))</f>
        <v>34.4330568857894</v>
      </c>
      <c r="AZ125" s="0" t="n">
        <f aca="false">IF($B35=0,0,IF(SIN(AZ$12)=0,999999999,(SIN(AZ$12)*COS($E35)+SIN($E35)*COS(AZ$12))/SIN(AZ$12)*$B35))</f>
        <v>34.0810031479906</v>
      </c>
      <c r="BA125" s="0" t="n">
        <f aca="false">IF($B35=0,0,IF(SIN(BA$12)=0,999999999,(SIN(BA$12)*COS($E35)+SIN($E35)*COS(BA$12))/SIN(BA$12)*$B35))</f>
        <v>33.7406212168013</v>
      </c>
      <c r="BB125" s="0" t="n">
        <f aca="false">IF($B35=0,0,IF(SIN(BB$12)=0,999999999,(SIN(BB$12)*COS($E35)+SIN($E35)*COS(BB$12))/SIN(BB$12)*$B35))</f>
        <v>33.4111426790704</v>
      </c>
      <c r="BC125" s="0" t="n">
        <f aca="false">IF($B35=0,0,IF(SIN(BC$12)=0,999999999,(SIN(BC$12)*COS($E35)+SIN($E35)*COS(BC$12))/SIN(BC$12)*$B35))</f>
        <v>33.0918604617935</v>
      </c>
      <c r="BD125" s="0" t="n">
        <f aca="false">IF($B35=0,0,IF(SIN(BD$12)=0,999999999,(SIN(BD$12)*COS($E35)+SIN($E35)*COS(BD$12))/SIN(BD$12)*$B35))</f>
        <v>32.782122652496</v>
      </c>
      <c r="BE125" s="0" t="n">
        <f aca="false">IF($B35=0,0,IF(SIN(BE$12)=0,999999999,(SIN(BE$12)*COS($E35)+SIN($E35)*COS(BE$12))/SIN(BE$12)*$B35))</f>
        <v>32.4813270444279</v>
      </c>
      <c r="BF125" s="0" t="n">
        <f aca="false">IF($B35=0,0,IF(SIN(BF$12)=0,999999999,(SIN(BF$12)*COS($E35)+SIN($E35)*COS(BF$12))/SIN(BF$12)*$B35))</f>
        <v>32.1889163088885</v>
      </c>
      <c r="BG125" s="0" t="n">
        <f aca="false">IF($B35=0,0,IF(SIN(BG$12)=0,999999999,(SIN(BG$12)*COS($E35)+SIN($E35)*COS(BG$12))/SIN(BG$12)*$B35))</f>
        <v>31.9043737117309</v>
      </c>
      <c r="BH125" s="0" t="n">
        <f aca="false">IF($B35=0,0,IF(SIN(BH$12)=0,999999999,(SIN(BH$12)*COS($E35)+SIN($E35)*COS(BH$12))/SIN(BH$12)*$B35))</f>
        <v>31.6272193033831</v>
      </c>
      <c r="BI125" s="0" t="n">
        <f aca="false">IF($B35=0,0,IF(SIN(BI$12)=0,999999999,(SIN(BI$12)*COS($E35)+SIN($E35)*COS(BI$12))/SIN(BI$12)*$B35))</f>
        <v>31.357006521988</v>
      </c>
      <c r="BJ125" s="0" t="n">
        <f aca="false">IF($B35=0,0,IF(SIN(BJ$12)=0,999999999,(SIN(BJ$12)*COS($E35)+SIN($E35)*COS(BJ$12))/SIN(BJ$12)*$B35))</f>
        <v>31.0933191578892</v>
      </c>
      <c r="BK125" s="0" t="n">
        <f aca="false">IF($B35=0,0,IF(SIN(BK$12)=0,999999999,(SIN(BK$12)*COS($E35)+SIN($E35)*COS(BK$12))/SIN(BK$12)*$B35))</f>
        <v>30.8357686349421</v>
      </c>
      <c r="BL125" s="0" t="n">
        <f aca="false">IF($B35=0,0,IF(SIN(BL$12)=0,999999999,(SIN(BL$12)*COS($E35)+SIN($E35)*COS(BL$12))/SIN(BL$12)*$B35))</f>
        <v>30.5839915702661</v>
      </c>
      <c r="BM125" s="0" t="n">
        <f aca="false">IF($B35=0,0,IF(SIN(BM$12)=0,999999999,(SIN(BM$12)*COS($E35)+SIN($E35)*COS(BM$12))/SIN(BM$12)*$B35))</f>
        <v>30.3376475792453</v>
      </c>
      <c r="BN125" s="0" t="n">
        <f aca="false">IF($B35=0,0,IF(SIN(BN$12)=0,999999999,(SIN(BN$12)*COS($E35)+SIN($E35)*COS(BN$12))/SIN(BN$12)*$B35))</f>
        <v>30.096417297002</v>
      </c>
      <c r="BO125" s="0" t="n">
        <f aca="false">IF($B35=0,0,IF(SIN(BO$12)=0,999999999,(SIN(BO$12)*COS($E35)+SIN($E35)*COS(BO$12))/SIN(BO$12)*$B35))</f>
        <v>29.8600005913296</v>
      </c>
      <c r="BP125" s="0" t="n">
        <f aca="false">IF($B35=0,0,IF(SIN(BP$12)=0,999999999,(SIN(BP$12)*COS($E35)+SIN($E35)*COS(BP$12))/SIN(BP$12)*$B35))</f>
        <v>29.6281149452875</v>
      </c>
      <c r="BQ125" s="0" t="n">
        <f aca="false">IF($B35=0,0,IF(SIN(BQ$12)=0,999999999,(SIN(BQ$12)*COS($E35)+SIN($E35)*COS(BQ$12))/SIN(BQ$12)*$B35))</f>
        <v>29.4004939904176</v>
      </c>
      <c r="BR125" s="0" t="n">
        <f aca="false">IF($B35=0,0,IF(SIN(BR$12)=0,999999999,(SIN(BR$12)*COS($E35)+SIN($E35)*COS(BR$12))/SIN(BR$12)*$B35))</f>
        <v>29.1768861739059</v>
      </c>
      <c r="BS125" s="0" t="n">
        <f aca="false">IF($B35=0,0,IF(SIN(BS$12)=0,999999999,(SIN(BS$12)*COS($E35)+SIN($E35)*COS(BS$12))/SIN(BS$12)*$B35))</f>
        <v>28.957053545056</v>
      </c>
      <c r="BT125" s="0" t="n">
        <f aca="false">IF($B35=0,0,IF(SIN(BT$12)=0,999999999,(SIN(BT$12)*COS($E35)+SIN($E35)*COS(BT$12))/SIN(BT$12)*$B35))</f>
        <v>28.7407706481956</v>
      </c>
      <c r="BU125" s="0" t="n">
        <f aca="false">IF($B35=0,0,IF(SIN(BU$12)=0,999999999,(SIN(BU$12)*COS($E35)+SIN($E35)*COS(BU$12))/SIN(BU$12)*$B35))</f>
        <v>28.5278235106631</v>
      </c>
      <c r="BV125" s="0" t="n">
        <f aca="false">IF($B35=0,0,IF(SIN(BV$12)=0,999999999,(SIN(BV$12)*COS($E35)+SIN($E35)*COS(BV$12))/SIN(BV$12)*$B35))</f>
        <v>28.3180087158383</v>
      </c>
      <c r="BW125" s="0" t="n">
        <f aca="false">IF($B35=0,0,IF(SIN(BW$12)=0,999999999,(SIN(BW$12)*COS($E35)+SIN($E35)*COS(BW$12))/SIN(BW$12)*$B35))</f>
        <v>28.1111325523277</v>
      </c>
      <c r="BX125" s="0" t="n">
        <f aca="false">IF($B35=0,0,IF(SIN(BX$12)=0,999999999,(SIN(BX$12)*COS($E35)+SIN($E35)*COS(BX$12))/SIN(BX$12)*$B35))</f>
        <v>27.9070102314124</v>
      </c>
      <c r="BY125" s="0" t="n">
        <f aca="false">IF($B35=0,0,IF(SIN(BY$12)=0,999999999,(SIN(BY$12)*COS($E35)+SIN($E35)*COS(BY$12))/SIN(BY$12)*$B35))</f>
        <v>27.7054651657358</v>
      </c>
      <c r="BZ125" s="0" t="n">
        <f aca="false">IF($B35=0,0,IF(SIN(BZ$12)=0,999999999,(SIN(BZ$12)*COS($E35)+SIN($E35)*COS(BZ$12))/SIN(BZ$12)*$B35))</f>
        <v>27.5063283029656</v>
      </c>
      <c r="CA125" s="0" t="n">
        <f aca="false">IF($B35=0,0,IF(SIN(CA$12)=0,999999999,(SIN(CA$12)*COS($E35)+SIN($E35)*COS(CA$12))/SIN(CA$12)*$B35))</f>
        <v>27.3094375088315</v>
      </c>
      <c r="CB125" s="0" t="n">
        <f aca="false">IF($B35=0,0,IF(SIN(CB$12)=0,999999999,(SIN(CB$12)*COS($E35)+SIN($E35)*COS(CB$12))/SIN(CB$12)*$B35))</f>
        <v>27.1146369945168</v>
      </c>
      <c r="CC125" s="0" t="n">
        <f aca="false">IF($B35=0,0,IF(SIN(CC$12)=0,999999999,(SIN(CC$12)*COS($E35)+SIN($E35)*COS(CC$12))/SIN(CC$12)*$B35))</f>
        <v>26.921776783895</v>
      </c>
      <c r="CD125" s="0" t="n">
        <f aca="false">IF($B35=0,0,IF(SIN(CD$12)=0,999999999,(SIN(CD$12)*COS($E35)+SIN($E35)*COS(CD$12))/SIN(CD$12)*$B35))</f>
        <v>26.7307122165462</v>
      </c>
      <c r="CE125" s="0" t="n">
        <f aca="false">IF($B35=0,0,IF(SIN(CE$12)=0,999999999,(SIN(CE$12)*COS($E35)+SIN($E35)*COS(CE$12))/SIN(CE$12)*$B35))</f>
        <v>26.5413034828823</v>
      </c>
      <c r="CF125" s="0" t="n">
        <f aca="false">IF($B35=0,0,IF(SIN(CF$12)=0,999999999,(SIN(CF$12)*COS($E35)+SIN($E35)*COS(CF$12))/SIN(CF$12)*$B35))</f>
        <v>26.3534151880528</v>
      </c>
      <c r="CG125" s="0" t="n">
        <f aca="false">IF($B35=0,0,IF(SIN(CG$12)=0,999999999,(SIN(CG$12)*COS($E35)+SIN($E35)*COS(CG$12))/SIN(CG$12)*$B35))</f>
        <v>26.1669159416052</v>
      </c>
      <c r="CH125" s="0" t="n">
        <f aca="false">IF($B35=0,0,IF(SIN(CH$12)=0,999999999,(SIN(CH$12)*COS($E35)+SIN($E35)*COS(CH$12))/SIN(CH$12)*$B35))</f>
        <v>25.9816779701399</v>
      </c>
      <c r="CI125" s="0" t="n">
        <f aca="false">IF($B35=0,0,IF(SIN(CI$12)=0,999999999,(SIN(CI$12)*COS($E35)+SIN($E35)*COS(CI$12))/SIN(CI$12)*$B35))</f>
        <v>25.7975767504298</v>
      </c>
      <c r="CJ125" s="0" t="n">
        <f aca="false">IF($B35=0,0,IF(SIN(CJ$12)=0,999999999,(SIN(CJ$12)*COS($E35)+SIN($E35)*COS(CJ$12))/SIN(CJ$12)*$B35))</f>
        <v>25.6144906606804</v>
      </c>
      <c r="CK125" s="0" t="n">
        <f aca="false">IF($B35=0,0,IF(SIN(CK$12)=0,999999999,(SIN(CK$12)*COS($E35)+SIN($E35)*COS(CK$12))/SIN(CK$12)*$B35))</f>
        <v>25.4323006477811</v>
      </c>
      <c r="CL125" s="0" t="n">
        <f aca="false">IF($B35=0,0,IF(SIN(CL$12)=0,999999999,(SIN(CL$12)*COS($E35)+SIN($E35)*COS(CL$12))/SIN(CL$12)*$B35))</f>
        <v>25.2508899085526</v>
      </c>
      <c r="CM125" s="0" t="n">
        <f aca="false">IF($B35=0,0,IF(SIN(CM$12)=0,999999999,(SIN(CM$12)*COS($E35)+SIN($E35)*COS(CM$12))/SIN(CM$12)*$B35))</f>
        <v>25.0701435831278</v>
      </c>
      <c r="CN125" s="0" t="n">
        <f aca="false">IF($B35=0,0,IF(SIN(CN$12)=0,999999999,(SIN(CN$12)*COS($E35)+SIN($E35)*COS(CN$12))/SIN(CN$12)*$B35))</f>
        <v>24.8899484587191</v>
      </c>
      <c r="CO125" s="0" t="n">
        <f aca="false">IF($B35=0,0,IF(SIN(CO$12)=0,999999999,(SIN(CO$12)*COS($E35)+SIN($E35)*COS(CO$12))/SIN(CO$12)*$B35))</f>
        <v>24.7101926821166</v>
      </c>
      <c r="CP125" s="0" t="n">
        <f aca="false">IF($B35=0,0,IF(SIN(CP$12)=0,999999999,(SIN(CP$12)*COS($E35)+SIN($E35)*COS(CP$12))/SIN(CP$12)*$B35))</f>
        <v>24.5307654793474</v>
      </c>
      <c r="CQ125" s="0" t="n">
        <f aca="false">IF($B35=0,0,IF(SIN(CQ$12)=0,999999999,(SIN(CQ$12)*COS($E35)+SIN($E35)*COS(CQ$12))/SIN(CQ$12)*$B35))</f>
        <v>24.3515568809862</v>
      </c>
    </row>
    <row r="126" customFormat="false" ht="12.8" hidden="true" customHeight="false" outlineLevel="0" collapsed="false">
      <c r="D126" s="0" t="n">
        <f aca="false">1+D125</f>
        <v>24</v>
      </c>
      <c r="E126" s="90" t="s">
        <v>56</v>
      </c>
      <c r="F126" s="0" t="n">
        <f aca="false">IF($B36=0,0,IF(SIN(F$12)=0,999999999,(SIN(F$12)*COS($E36)+SIN($E36)*COS(F$12))/SIN(F$12)*$B36))</f>
        <v>999999999</v>
      </c>
      <c r="G126" s="0" t="n">
        <f aca="false">IF($B36=0,0,IF(SIN(G$12)=0,999999999,(SIN(G$12)*COS($E36)+SIN($E36)*COS(G$12))/SIN(G$12)*$B36))</f>
        <v>822.648019311757</v>
      </c>
      <c r="H126" s="0" t="n">
        <f aca="false">IF($B36=0,0,IF(SIN(H$12)=0,999999999,(SIN(H$12)*COS($E36)+SIN($E36)*COS(H$12))/SIN(H$12)*$B36))</f>
        <v>426.720898747268</v>
      </c>
      <c r="I126" s="0" t="n">
        <f aca="false">IF($B36=0,0,IF(SIN(I$12)=0,999999999,(SIN(I$12)*COS($E36)+SIN($E36)*COS(I$12))/SIN(I$12)*$B36))</f>
        <v>294.691572760386</v>
      </c>
      <c r="J126" s="0" t="n">
        <f aca="false">IF($B36=0,0,IF(SIN(J$12)=0,999999999,(SIN(J$12)*COS($E36)+SIN($E36)*COS(J$12))/SIN(J$12)*$B36))</f>
        <v>228.636670905479</v>
      </c>
      <c r="K126" s="0" t="n">
        <f aca="false">IF($B36=0,0,IF(SIN(K$12)=0,999999999,(SIN(K$12)*COS($E36)+SIN($E36)*COS(K$12))/SIN(K$12)*$B36))</f>
        <v>188.971511225531</v>
      </c>
      <c r="L126" s="0" t="n">
        <f aca="false">IF($B36=0,0,IF(SIN(L$12)=0,999999999,(SIN(L$12)*COS($E36)+SIN($E36)*COS(L$12))/SIN(L$12)*$B36))</f>
        <v>162.501193158327</v>
      </c>
      <c r="M126" s="0" t="n">
        <f aca="false">IF($B36=0,0,IF(SIN(M$12)=0,999999999,(SIN(M$12)*COS($E36)+SIN($E36)*COS(M$12))/SIN(M$12)*$B36))</f>
        <v>143.570753660968</v>
      </c>
      <c r="N126" s="0" t="n">
        <f aca="false">IF($B36=0,0,IF(SIN(N$12)=0,999999999,(SIN(N$12)*COS($E36)+SIN($E36)*COS(N$12))/SIN(N$12)*$B36))</f>
        <v>129.352706236646</v>
      </c>
      <c r="O126" s="0" t="n">
        <f aca="false">IF($B36=0,0,IF(SIN(O$12)=0,999999999,(SIN(O$12)*COS($E36)+SIN($E36)*COS(O$12))/SIN(O$12)*$B36))</f>
        <v>118.276220606323</v>
      </c>
      <c r="P126" s="0" t="n">
        <f aca="false">IF($B36=0,0,IF(SIN(P$12)=0,999999999,(SIN(P$12)*COS($E36)+SIN($E36)*COS(P$12))/SIN(P$12)*$B36))</f>
        <v>109.398794573852</v>
      </c>
      <c r="Q126" s="0" t="n">
        <f aca="false">IF($B36=0,0,IF(SIN(Q$12)=0,999999999,(SIN(Q$12)*COS($E36)+SIN($E36)*COS(Q$12))/SIN(Q$12)*$B36))</f>
        <v>102.120650325027</v>
      </c>
      <c r="R126" s="0" t="n">
        <f aca="false">IF($B36=0,0,IF(SIN(R$12)=0,999999999,(SIN(R$12)*COS($E36)+SIN($E36)*COS(R$12))/SIN(R$12)*$B36))</f>
        <v>96.0419325740689</v>
      </c>
      <c r="S126" s="0" t="n">
        <f aca="false">IF($B36=0,0,IF(SIN(S$12)=0,999999999,(SIN(S$12)*COS($E36)+SIN($E36)*COS(S$12))/SIN(S$12)*$B36))</f>
        <v>90.8858152550329</v>
      </c>
      <c r="T126" s="0" t="n">
        <f aca="false">IF($B36=0,0,IF(SIN(T$12)=0,999999999,(SIN(T$12)*COS($E36)+SIN($E36)*COS(T$12))/SIN(T$12)*$B36))</f>
        <v>86.4545624856289</v>
      </c>
      <c r="U126" s="0" t="n">
        <f aca="false">IF($B36=0,0,IF(SIN(U$12)=0,999999999,(SIN(U$12)*COS($E36)+SIN($E36)*COS(U$12))/SIN(U$12)*$B36))</f>
        <v>82.6031651429536</v>
      </c>
      <c r="V126" s="0" t="n">
        <f aca="false">IF($B36=0,0,IF(SIN(V$12)=0,999999999,(SIN(V$12)*COS($E36)+SIN($E36)*COS(V$12))/SIN(V$12)*$B36))</f>
        <v>79.2228637208701</v>
      </c>
      <c r="W126" s="0" t="n">
        <f aca="false">IF($B36=0,0,IF(SIN(W$12)=0,999999999,(SIN(W$12)*COS($E36)+SIN($E36)*COS(W$12))/SIN(W$12)*$B36))</f>
        <v>76.230486647131</v>
      </c>
      <c r="X126" s="0" t="n">
        <f aca="false">IF($B36=0,0,IF(SIN(X$12)=0,999999999,(SIN(X$12)*COS($E36)+SIN($E36)*COS(X$12))/SIN(X$12)*$B36))</f>
        <v>73.5613424925151</v>
      </c>
      <c r="Y126" s="0" t="n">
        <f aca="false">IF($B36=0,0,IF(SIN(Y$12)=0,999999999,(SIN(Y$12)*COS($E36)+SIN($E36)*COS(Y$12))/SIN(Y$12)*$B36))</f>
        <v>71.1643567432887</v>
      </c>
      <c r="Z126" s="0" t="n">
        <f aca="false">IF($B36=0,0,IF(SIN(Z$12)=0,999999999,(SIN(Z$12)*COS($E36)+SIN($E36)*COS(Z$12))/SIN(Z$12)*$B36))</f>
        <v>68.9986675397722</v>
      </c>
      <c r="AA126" s="0" t="n">
        <f aca="false">IF($B36=0,0,IF(SIN(AA$12)=0,999999999,(SIN(AA$12)*COS($E36)+SIN($E36)*COS(AA$12))/SIN(AA$12)*$B36))</f>
        <v>67.0311940589231</v>
      </c>
      <c r="AB126" s="0" t="n">
        <f aca="false">IF($B36=0,0,IF(SIN(AB$12)=0,999999999,(SIN(AB$12)*COS($E36)+SIN($E36)*COS(AB$12))/SIN(AB$12)*$B36))</f>
        <v>65.2348680632342</v>
      </c>
      <c r="AC126" s="0" t="n">
        <f aca="false">IF($B36=0,0,IF(SIN(AC$12)=0,999999999,(SIN(AC$12)*COS($E36)+SIN($E36)*COS(AC$12))/SIN(AC$12)*$B36))</f>
        <v>63.5873267826638</v>
      </c>
      <c r="AD126" s="0" t="n">
        <f aca="false">IF($B36=0,0,IF(SIN(AD$12)=0,999999999,(SIN(AD$12)*COS($E36)+SIN($E36)*COS(AD$12))/SIN(AD$12)*$B36))</f>
        <v>62.0699325740689</v>
      </c>
      <c r="AE126" s="0" t="n">
        <f aca="false">IF($B36=0,0,IF(SIN(AE$12)=0,999999999,(SIN(AE$12)*COS($E36)+SIN($E36)*COS(AE$12))/SIN(AE$12)*$B36))</f>
        <v>60.6670278603791</v>
      </c>
      <c r="AF126" s="0" t="n">
        <f aca="false">IF($B36=0,0,IF(SIN(AF$12)=0,999999999,(SIN(AF$12)*COS($E36)+SIN($E36)*COS(AF$12))/SIN(AF$12)*$B36))</f>
        <v>59.3653620049027</v>
      </c>
      <c r="AG126" s="0" t="n">
        <f aca="false">IF($B36=0,0,IF(SIN(AG$12)=0,999999999,(SIN(AG$12)*COS($E36)+SIN($E36)*COS(AG$12))/SIN(AG$12)*$B36))</f>
        <v>58.1536455449234</v>
      </c>
      <c r="AH126" s="0" t="n">
        <f aca="false">IF($B36=0,0,IF(SIN(AH$12)=0,999999999,(SIN(AH$12)*COS($E36)+SIN($E36)*COS(AH$12))/SIN(AH$12)*$B36))</f>
        <v>57.0221999446994</v>
      </c>
      <c r="AI126" s="0" t="n">
        <f aca="false">IF($B36=0,0,IF(SIN(AI$12)=0,999999999,(SIN(AI$12)*COS($E36)+SIN($E36)*COS(AI$12))/SIN(AI$12)*$B36))</f>
        <v>55.9626798113885</v>
      </c>
      <c r="AJ126" s="0" t="n">
        <f aca="false">IF($B36=0,0,IF(SIN(AJ$12)=0,999999999,(SIN(AJ$12)*COS($E36)+SIN($E36)*COS(AJ$12))/SIN(AJ$12)*$B36))</f>
        <v>54.9678506658114</v>
      </c>
      <c r="AK126" s="0" t="n">
        <f aca="false">IF($B36=0,0,IF(SIN(AK$12)=0,999999999,(SIN(AK$12)*COS($E36)+SIN($E36)*COS(AK$12))/SIN(AK$12)*$B36))</f>
        <v>54.0314097233404</v>
      </c>
      <c r="AL126" s="0" t="n">
        <f aca="false">IF($B36=0,0,IF(SIN(AL$12)=0,999999999,(SIN(AL$12)*COS($E36)+SIN($E36)*COS(AL$12))/SIN(AL$12)*$B36))</f>
        <v>53.1478402763738</v>
      </c>
      <c r="AM126" s="0" t="n">
        <f aca="false">IF($B36=0,0,IF(SIN(AM$12)=0,999999999,(SIN(AM$12)*COS($E36)+SIN($E36)*COS(AM$12))/SIN(AM$12)*$B36))</f>
        <v>52.312292550709</v>
      </c>
      <c r="AN126" s="0" t="n">
        <f aca="false">IF($B36=0,0,IF(SIN(AN$12)=0,999999999,(SIN(AN$12)*COS($E36)+SIN($E36)*COS(AN$12))/SIN(AN$12)*$B36))</f>
        <v>51.5204855852275</v>
      </c>
      <c r="AO126" s="0" t="n">
        <f aca="false">IF($B36=0,0,IF(SIN(AO$12)=0,999999999,(SIN(AO$12)*COS($E36)+SIN($E36)*COS(AO$12))/SIN(AO$12)*$B36))</f>
        <v>50.7686259301455</v>
      </c>
      <c r="AP126" s="0" t="n">
        <f aca="false">IF($B36=0,0,IF(SIN(AP$12)=0,999999999,(SIN(AP$12)*COS($E36)+SIN($E36)*COS(AP$12))/SIN(AP$12)*$B36))</f>
        <v>50.0533398934713</v>
      </c>
      <c r="AQ126" s="0" t="n">
        <f aca="false">IF($B36=0,0,IF(SIN(AQ$12)=0,999999999,(SIN(AQ$12)*COS($E36)+SIN($E36)*COS(AQ$12))/SIN(AQ$12)*$B36))</f>
        <v>49.371616772406</v>
      </c>
      <c r="AR126" s="0" t="n">
        <f aca="false">IF($B36=0,0,IF(SIN(AR$12)=0,999999999,(SIN(AR$12)*COS($E36)+SIN($E36)*COS(AR$12))/SIN(AR$12)*$B36))</f>
        <v>48.7207610460556</v>
      </c>
      <c r="AS126" s="0" t="n">
        <f aca="false">IF($B36=0,0,IF(SIN(AS$12)=0,999999999,(SIN(AS$12)*COS($E36)+SIN($E36)*COS(AS$12))/SIN(AS$12)*$B36))</f>
        <v>48.0983519209218</v>
      </c>
      <c r="AT126" s="0" t="n">
        <f aca="false">IF($B36=0,0,IF(SIN(AT$12)=0,999999999,(SIN(AT$12)*COS($E36)+SIN($E36)*COS(AT$12))/SIN(AT$12)*$B36))</f>
        <v>47.5022089423369</v>
      </c>
      <c r="AU126" s="0" t="n">
        <f aca="false">IF($B36=0,0,IF(SIN(AU$12)=0,999999999,(SIN(AU$12)*COS($E36)+SIN($E36)*COS(AU$12))/SIN(AU$12)*$B36))</f>
        <v>46.9303626360953</v>
      </c>
      <c r="AV126" s="0" t="n">
        <f aca="false">IF($B36=0,0,IF(SIN(AV$12)=0,999999999,(SIN(AV$12)*COS($E36)+SIN($E36)*COS(AV$12))/SIN(AV$12)*$B36))</f>
        <v>46.3810293418117</v>
      </c>
      <c r="AW126" s="0" t="n">
        <f aca="false">IF($B36=0,0,IF(SIN(AW$12)=0,999999999,(SIN(AW$12)*COS($E36)+SIN($E36)*COS(AW$12))/SIN(AW$12)*$B36))</f>
        <v>45.8525895555241</v>
      </c>
      <c r="AX126" s="0" t="n">
        <f aca="false">IF($B36=0,0,IF(SIN(AX$12)=0,999999999,(SIN(AX$12)*COS($E36)+SIN($E36)*COS(AX$12))/SIN(AX$12)*$B36))</f>
        <v>45.3435692231425</v>
      </c>
      <c r="AY126" s="0" t="n">
        <f aca="false">IF($B36=0,0,IF(SIN(AY$12)=0,999999999,(SIN(AY$12)*COS($E36)+SIN($E36)*COS(AY$12))/SIN(AY$12)*$B36))</f>
        <v>44.8526235256055</v>
      </c>
      <c r="AZ126" s="0" t="n">
        <f aca="false">IF($B36=0,0,IF(SIN(AZ$12)=0,999999999,(SIN(AZ$12)*COS($E36)+SIN($E36)*COS(AZ$12))/SIN(AZ$12)*$B36))</f>
        <v>44.3785227764542</v>
      </c>
      <c r="BA126" s="0" t="n">
        <f aca="false">IF($B36=0,0,IF(SIN(BA$12)=0,999999999,(SIN(BA$12)*COS($E36)+SIN($E36)*COS(BA$12))/SIN(BA$12)*$B36))</f>
        <v>43.9201401170812</v>
      </c>
      <c r="BB126" s="0" t="n">
        <f aca="false">IF($B36=0,0,IF(SIN(BB$12)=0,999999999,(SIN(BB$12)*COS($E36)+SIN($E36)*COS(BB$12))/SIN(BB$12)*$B36))</f>
        <v>43.4764407473652</v>
      </c>
      <c r="BC126" s="0" t="n">
        <f aca="false">IF($B36=0,0,IF(SIN(BC$12)=0,999999999,(SIN(BC$12)*COS($E36)+SIN($E36)*COS(BC$12))/SIN(BC$12)*$B36))</f>
        <v>43.0464724722147</v>
      </c>
      <c r="BD126" s="0" t="n">
        <f aca="false">IF($B36=0,0,IF(SIN(BD$12)=0,999999999,(SIN(BD$12)*COS($E36)+SIN($E36)*COS(BD$12))/SIN(BD$12)*$B36))</f>
        <v>42.6293573796535</v>
      </c>
      <c r="BE126" s="0" t="n">
        <f aca="false">IF($B36=0,0,IF(SIN(BE$12)=0,999999999,(SIN(BE$12)*COS($E36)+SIN($E36)*COS(BE$12))/SIN(BE$12)*$B36))</f>
        <v>42.2242844949907</v>
      </c>
      <c r="BF126" s="0" t="n">
        <f aca="false">IF($B36=0,0,IF(SIN(BF$12)=0,999999999,(SIN(BF$12)*COS($E36)+SIN($E36)*COS(BF$12))/SIN(BF$12)*$B36))</f>
        <v>41.8305032795265</v>
      </c>
      <c r="BG126" s="0" t="n">
        <f aca="false">IF($B36=0,0,IF(SIN(BG$12)=0,999999999,(SIN(BG$12)*COS($E36)+SIN($E36)*COS(BG$12))/SIN(BG$12)*$B36))</f>
        <v>41.4473178620919</v>
      </c>
      <c r="BH126" s="0" t="n">
        <f aca="false">IF($B36=0,0,IF(SIN(BH$12)=0,999999999,(SIN(BH$12)*COS($E36)+SIN($E36)*COS(BH$12))/SIN(BH$12)*$B36))</f>
        <v>41.0740819082575</v>
      </c>
      <c r="BI126" s="0" t="n">
        <f aca="false">IF($B36=0,0,IF(SIN(BI$12)=0,999999999,(SIN(BI$12)*COS($E36)+SIN($E36)*COS(BI$12))/SIN(BI$12)*$B36))</f>
        <v>40.7101940458799</v>
      </c>
      <c r="BJ126" s="0" t="n">
        <f aca="false">IF($B36=0,0,IF(SIN(BJ$12)=0,999999999,(SIN(BJ$12)*COS($E36)+SIN($E36)*COS(BJ$12))/SIN(BJ$12)*$B36))</f>
        <v>40.35509377726</v>
      </c>
      <c r="BK126" s="0" t="n">
        <f aca="false">IF($B36=0,0,IF(SIN(BK$12)=0,999999999,(SIN(BK$12)*COS($E36)+SIN($E36)*COS(BK$12))/SIN(BK$12)*$B36))</f>
        <v>40.0082578179631</v>
      </c>
      <c r="BL126" s="0" t="n">
        <f aca="false">IF($B36=0,0,IF(SIN(BL$12)=0,999999999,(SIN(BL$12)*COS($E36)+SIN($E36)*COS(BL$12))/SIN(BL$12)*$B36))</f>
        <v>39.6691968106056</v>
      </c>
      <c r="BM126" s="0" t="n">
        <f aca="false">IF($B36=0,0,IF(SIN(BM$12)=0,999999999,(SIN(BM$12)*COS($E36)+SIN($E36)*COS(BM$12))/SIN(BM$12)*$B36))</f>
        <v>39.3374523689129</v>
      </c>
      <c r="BN126" s="0" t="n">
        <f aca="false">IF($B36=0,0,IF(SIN(BN$12)=0,999999999,(SIN(BN$12)*COS($E36)+SIN($E36)*COS(BN$12))/SIN(BN$12)*$B36))</f>
        <v>39.0125944132934</v>
      </c>
      <c r="BO126" s="0" t="n">
        <f aca="false">IF($B36=0,0,IF(SIN(BO$12)=0,999999999,(SIN(BO$12)*COS($E36)+SIN($E36)*COS(BO$12))/SIN(BO$12)*$B36))</f>
        <v>38.6942187642463</v>
      </c>
      <c r="BP126" s="0" t="n">
        <f aca="false">IF($B36=0,0,IF(SIN(BP$12)=0,999999999,(SIN(BP$12)*COS($E36)+SIN($E36)*COS(BP$12))/SIN(BP$12)*$B36))</f>
        <v>38.3819449642482</v>
      </c>
      <c r="BQ126" s="0" t="n">
        <f aca="false">IF($B36=0,0,IF(SIN(BQ$12)=0,999999999,(SIN(BQ$12)*COS($E36)+SIN($E36)*COS(BQ$12))/SIN(BQ$12)*$B36))</f>
        <v>38.0754143024773</v>
      </c>
      <c r="BR126" s="0" t="n">
        <f aca="false">IF($B36=0,0,IF(SIN(BR$12)=0,999999999,(SIN(BR$12)*COS($E36)+SIN($E36)*COS(BR$12))/SIN(BR$12)*$B36))</f>
        <v>37.7742880199185</v>
      </c>
      <c r="BS126" s="0" t="n">
        <f aca="false">IF($B36=0,0,IF(SIN(BS$12)=0,999999999,(SIN(BS$12)*COS($E36)+SIN($E36)*COS(BS$12))/SIN(BS$12)*$B36))</f>
        <v>37.478245675141</v>
      </c>
      <c r="BT126" s="0" t="n">
        <f aca="false">IF($B36=0,0,IF(SIN(BT$12)=0,999999999,(SIN(BT$12)*COS($E36)+SIN($E36)*COS(BT$12))/SIN(BT$12)*$B36))</f>
        <v>37.1869836534074</v>
      </c>
      <c r="BU126" s="0" t="n">
        <f aca="false">IF($B36=0,0,IF(SIN(BU$12)=0,999999999,(SIN(BU$12)*COS($E36)+SIN($E36)*COS(BU$12))/SIN(BU$12)*$B36))</f>
        <v>36.9002138038242</v>
      </c>
      <c r="BV126" s="0" t="n">
        <f aca="false">IF($B36=0,0,IF(SIN(BV$12)=0,999999999,(SIN(BV$12)*COS($E36)+SIN($E36)*COS(BV$12))/SIN(BV$12)*$B36))</f>
        <v>36.6176621910182</v>
      </c>
      <c r="BW126" s="0" t="n">
        <f aca="false">IF($B36=0,0,IF(SIN(BW$12)=0,999999999,(SIN(BW$12)*COS($E36)+SIN($E36)*COS(BW$12))/SIN(BW$12)*$B36))</f>
        <v>36.3390679493687</v>
      </c>
      <c r="BX126" s="0" t="n">
        <f aca="false">IF($B36=0,0,IF(SIN(BX$12)=0,999999999,(SIN(BX$12)*COS($E36)+SIN($E36)*COS(BX$12))/SIN(BX$12)*$B36))</f>
        <v>36.0641822291672</v>
      </c>
      <c r="BY126" s="0" t="n">
        <f aca="false">IF($B36=0,0,IF(SIN(BY$12)=0,999999999,(SIN(BY$12)*COS($E36)+SIN($E36)*COS(BY$12))/SIN(BY$12)*$B36))</f>
        <v>35.7927672252463</v>
      </c>
      <c r="BZ126" s="0" t="n">
        <f aca="false">IF($B36=0,0,IF(SIN(BZ$12)=0,999999999,(SIN(BZ$12)*COS($E36)+SIN($E36)*COS(BZ$12))/SIN(BZ$12)*$B36))</f>
        <v>35.5245952796414</v>
      </c>
      <c r="CA126" s="0" t="n">
        <f aca="false">IF($B36=0,0,IF(SIN(CA$12)=0,999999999,(SIN(CA$12)*COS($E36)+SIN($E36)*COS(CA$12))/SIN(CA$12)*$B36))</f>
        <v>35.259448050745</v>
      </c>
      <c r="CB126" s="0" t="n">
        <f aca="false">IF($B36=0,0,IF(SIN(CB$12)=0,999999999,(SIN(CB$12)*COS($E36)+SIN($E36)*COS(CB$12))/SIN(CB$12)*$B36))</f>
        <v>34.9971157421915</v>
      </c>
      <c r="CC126" s="0" t="n">
        <f aca="false">IF($B36=0,0,IF(SIN(CC$12)=0,999999999,(SIN(CC$12)*COS($E36)+SIN($E36)*COS(CC$12))/SIN(CC$12)*$B36))</f>
        <v>34.7373963853996</v>
      </c>
      <c r="CD126" s="0" t="n">
        <f aca="false">IF($B36=0,0,IF(SIN(CD$12)=0,999999999,(SIN(CD$12)*COS($E36)+SIN($E36)*COS(CD$12))/SIN(CD$12)*$B36))</f>
        <v>34.480095170299</v>
      </c>
      <c r="CE126" s="0" t="n">
        <f aca="false">IF($B36=0,0,IF(SIN(CE$12)=0,999999999,(SIN(CE$12)*COS($E36)+SIN($E36)*COS(CE$12))/SIN(CE$12)*$B36))</f>
        <v>34.2250238192964</v>
      </c>
      <c r="CF126" s="0" t="n">
        <f aca="false">IF($B36=0,0,IF(SIN(CF$12)=0,999999999,(SIN(CF$12)*COS($E36)+SIN($E36)*COS(CF$12))/SIN(CF$12)*$B36))</f>
        <v>33.972</v>
      </c>
      <c r="CG126" s="0" t="n">
        <f aca="false">IF($B36=0,0,IF(SIN(CG$12)=0,999999999,(SIN(CG$12)*COS($E36)+SIN($E36)*COS(CG$12))/SIN(CG$12)*$B36))</f>
        <v>33.7208467726269</v>
      </c>
      <c r="CH126" s="0" t="n">
        <f aca="false">IF($B36=0,0,IF(SIN(CH$12)=0,999999999,(SIN(CH$12)*COS($E36)+SIN($E36)*COS(CH$12))/SIN(CH$12)*$B36))</f>
        <v>33.4713920683761</v>
      </c>
      <c r="CI126" s="0" t="n">
        <f aca="false">IF($B36=0,0,IF(SIN(CI$12)=0,999999999,(SIN(CI$12)*COS($E36)+SIN($E36)*COS(CI$12))/SIN(CI$12)*$B36))</f>
        <v>33.2234681953618</v>
      </c>
      <c r="CJ126" s="0" t="n">
        <f aca="false">IF($B36=0,0,IF(SIN(CJ$12)=0,999999999,(SIN(CJ$12)*COS($E36)+SIN($E36)*COS(CJ$12))/SIN(CJ$12)*$B36))</f>
        <v>32.9769113689748</v>
      </c>
      <c r="CK126" s="0" t="n">
        <f aca="false">IF($B36=0,0,IF(SIN(CK$12)=0,999999999,(SIN(CK$12)*COS($E36)+SIN($E36)*COS(CK$12))/SIN(CK$12)*$B36))</f>
        <v>32.7315612637792</v>
      </c>
      <c r="CL126" s="0" t="n">
        <f aca="false">IF($B36=0,0,IF(SIN(CL$12)=0,999999999,(SIN(CL$12)*COS($E36)+SIN($E36)*COS(CL$12))/SIN(CL$12)*$B36))</f>
        <v>32.4872605842577</v>
      </c>
      <c r="CM126" s="0" t="n">
        <f aca="false">IF($B36=0,0,IF(SIN(CM$12)=0,999999999,(SIN(CM$12)*COS($E36)+SIN($E36)*COS(CM$12))/SIN(CM$12)*$B36))</f>
        <v>32.2438546518963</v>
      </c>
      <c r="CN126" s="0" t="n">
        <f aca="false">IF($B36=0,0,IF(SIN(CN$12)=0,999999999,(SIN(CN$12)*COS($E36)+SIN($E36)*COS(CN$12))/SIN(CN$12)*$B36))</f>
        <v>32.0011910062559</v>
      </c>
      <c r="CO126" s="0" t="n">
        <f aca="false">IF($B36=0,0,IF(SIN(CO$12)=0,999999999,(SIN(CO$12)*COS($E36)+SIN($E36)*COS(CO$12))/SIN(CO$12)*$B36))</f>
        <v>31.7591190178022</v>
      </c>
      <c r="CP126" s="0" t="n">
        <f aca="false">IF($B36=0,0,IF(SIN(CP$12)=0,999999999,(SIN(CP$12)*COS($E36)+SIN($E36)*COS(CP$12))/SIN(CP$12)*$B36))</f>
        <v>31.5174895103786</v>
      </c>
      <c r="CQ126" s="0" t="n">
        <f aca="false">IF($B36=0,0,IF(SIN(CQ$12)=0,999999999,(SIN(CQ$12)*COS($E36)+SIN($E36)*COS(CQ$12))/SIN(CQ$12)*$B36))</f>
        <v>31.2761543912896</v>
      </c>
    </row>
    <row r="127" customFormat="false" ht="12.8" hidden="true" customHeight="false" outlineLevel="0" collapsed="false">
      <c r="D127" s="0" t="n">
        <f aca="false">1+D126</f>
        <v>25</v>
      </c>
      <c r="E127" s="90" t="s">
        <v>56</v>
      </c>
      <c r="F127" s="0" t="n">
        <f aca="false">IF($B37=0,0,IF(SIN(F$12)=0,999999999,(SIN(F$12)*COS($E37)+SIN($E37)*COS(F$12))/SIN(F$12)*$B37))</f>
        <v>999999999</v>
      </c>
      <c r="G127" s="0" t="n">
        <f aca="false">IF($B37=0,0,IF(SIN(G$12)=0,999999999,(SIN(G$12)*COS($E37)+SIN($E37)*COS(G$12))/SIN(G$12)*$B37))</f>
        <v>1047.02253803345</v>
      </c>
      <c r="H127" s="0" t="n">
        <f aca="false">IF($B37=0,0,IF(SIN(H$12)=0,999999999,(SIN(H$12)*COS($E37)+SIN($E37)*COS(H$12))/SIN(H$12)*$B37))</f>
        <v>542.246788039987</v>
      </c>
      <c r="I127" s="0" t="n">
        <f aca="false">IF($B37=0,0,IF(SIN(I$12)=0,999999999,(SIN(I$12)*COS($E37)+SIN($E37)*COS(I$12))/SIN(I$12)*$B37))</f>
        <v>373.919844558214</v>
      </c>
      <c r="J127" s="0" t="n">
        <f aca="false">IF($B37=0,0,IF(SIN(J$12)=0,999999999,(SIN(J$12)*COS($E37)+SIN($E37)*COS(J$12))/SIN(J$12)*$B37))</f>
        <v>289.705071452959</v>
      </c>
      <c r="K127" s="0" t="n">
        <f aca="false">IF($B37=0,0,IF(SIN(K$12)=0,999999999,(SIN(K$12)*COS($E37)+SIN($E37)*COS(K$12))/SIN(K$12)*$B37))</f>
        <v>239.135131466251</v>
      </c>
      <c r="L127" s="0" t="n">
        <f aca="false">IF($B37=0,0,IF(SIN(L$12)=0,999999999,(SIN(L$12)*COS($E37)+SIN($E37)*COS(L$12))/SIN(L$12)*$B37))</f>
        <v>205.387570460861</v>
      </c>
      <c r="M127" s="0" t="n">
        <f aca="false">IF($B37=0,0,IF(SIN(M$12)=0,999999999,(SIN(M$12)*COS($E37)+SIN($E37)*COS(M$12))/SIN(M$12)*$B37))</f>
        <v>181.252758020225</v>
      </c>
      <c r="N127" s="0" t="n">
        <f aca="false">IF($B37=0,0,IF(SIN(N$12)=0,999999999,(SIN(N$12)*COS($E37)+SIN($E37)*COS(N$12))/SIN(N$12)*$B37))</f>
        <v>163.125872592871</v>
      </c>
      <c r="O127" s="0" t="n">
        <f aca="false">IF($B37=0,0,IF(SIN(O$12)=0,999999999,(SIN(O$12)*COS($E37)+SIN($E37)*COS(O$12))/SIN(O$12)*$B37))</f>
        <v>149.00422986891</v>
      </c>
      <c r="P127" s="0" t="n">
        <f aca="false">IF($B37=0,0,IF(SIN(P$12)=0,999999999,(SIN(P$12)*COS($E37)+SIN($E37)*COS(P$12))/SIN(P$12)*$B37))</f>
        <v>137.686214126106</v>
      </c>
      <c r="Q127" s="0" t="n">
        <f aca="false">IF($B37=0,0,IF(SIN(Q$12)=0,999999999,(SIN(Q$12)*COS($E37)+SIN($E37)*COS(Q$12))/SIN(Q$12)*$B37))</f>
        <v>128.407156110268</v>
      </c>
      <c r="R127" s="0" t="n">
        <f aca="false">IF($B37=0,0,IF(SIN(R$12)=0,999999999,(SIN(R$12)*COS($E37)+SIN($E37)*COS(R$12))/SIN(R$12)*$B37))</f>
        <v>120.657271971583</v>
      </c>
      <c r="S127" s="0" t="n">
        <f aca="false">IF($B37=0,0,IF(SIN(S$12)=0,999999999,(SIN(S$12)*COS($E37)+SIN($E37)*COS(S$12))/SIN(S$12)*$B37))</f>
        <v>114.083630380524</v>
      </c>
      <c r="T127" s="0" t="n">
        <f aca="false">IF($B37=0,0,IF(SIN(T$12)=0,999999999,(SIN(T$12)*COS($E37)+SIN($E37)*COS(T$12))/SIN(T$12)*$B37))</f>
        <v>108.434133733522</v>
      </c>
      <c r="U127" s="0" t="n">
        <f aca="false">IF($B37=0,0,IF(SIN(U$12)=0,999999999,(SIN(U$12)*COS($E37)+SIN($E37)*COS(U$12))/SIN(U$12)*$B37))</f>
        <v>103.523906873083</v>
      </c>
      <c r="V127" s="0" t="n">
        <f aca="false">IF($B37=0,0,IF(SIN(V$12)=0,999999999,(SIN(V$12)*COS($E37)+SIN($E37)*COS(V$12))/SIN(V$12)*$B37))</f>
        <v>99.2142900347535</v>
      </c>
      <c r="W127" s="0" t="n">
        <f aca="false">IF($B37=0,0,IF(SIN(W$12)=0,999999999,(SIN(W$12)*COS($E37)+SIN($E37)*COS(W$12))/SIN(W$12)*$B37))</f>
        <v>95.3992460450759</v>
      </c>
      <c r="X127" s="0" t="n">
        <f aca="false">IF($B37=0,0,IF(SIN(X$12)=0,999999999,(SIN(X$12)*COS($E37)+SIN($E37)*COS(X$12))/SIN(X$12)*$B37))</f>
        <v>91.9962984506651</v>
      </c>
      <c r="Y127" s="0" t="n">
        <f aca="false">IF($B37=0,0,IF(SIN(Y$12)=0,999999999,(SIN(Y$12)*COS($E37)+SIN($E37)*COS(Y$12))/SIN(Y$12)*$B37))</f>
        <v>88.9403312879096</v>
      </c>
      <c r="Z127" s="0" t="n">
        <f aca="false">IF($B37=0,0,IF(SIN(Z$12)=0,999999999,(SIN(Z$12)*COS($E37)+SIN($E37)*COS(Z$12))/SIN(Z$12)*$B37))</f>
        <v>86.1792489190151</v>
      </c>
      <c r="AA127" s="0" t="n">
        <f aca="false">IF($B37=0,0,IF(SIN(AA$12)=0,999999999,(SIN(AA$12)*COS($E37)+SIN($E37)*COS(AA$12))/SIN(AA$12)*$B37))</f>
        <v>83.6708759122054</v>
      </c>
      <c r="AB127" s="0" t="n">
        <f aca="false">IF($B37=0,0,IF(SIN(AB$12)=0,999999999,(SIN(AB$12)*COS($E37)+SIN($E37)*COS(AB$12))/SIN(AB$12)*$B37))</f>
        <v>81.3807024065011</v>
      </c>
      <c r="AC127" s="0" t="n">
        <f aca="false">IF($B37=0,0,IF(SIN(AC$12)=0,999999999,(SIN(AC$12)*COS($E37)+SIN($E37)*COS(AC$12))/SIN(AC$12)*$B37))</f>
        <v>79.2802176396091</v>
      </c>
      <c r="AD127" s="0" t="n">
        <f aca="false">IF($B37=0,0,IF(SIN(AD$12)=0,999999999,(SIN(AD$12)*COS($E37)+SIN($E37)*COS(AD$12))/SIN(AD$12)*$B37))</f>
        <v>77.3456600912724</v>
      </c>
      <c r="AE127" s="0" t="n">
        <f aca="false">IF($B37=0,0,IF(SIN(AE$12)=0,999999999,(SIN(AE$12)*COS($E37)+SIN($E37)*COS(AE$12))/SIN(AE$12)*$B37))</f>
        <v>75.5570675896714</v>
      </c>
      <c r="AF127" s="0" t="n">
        <f aca="false">IF($B37=0,0,IF(SIN(AF$12)=0,999999999,(SIN(AF$12)*COS($E37)+SIN($E37)*COS(AF$12))/SIN(AF$12)*$B37))</f>
        <v>73.8975466215139</v>
      </c>
      <c r="AG127" s="0" t="n">
        <f aca="false">IF($B37=0,0,IF(SIN(AG$12)=0,999999999,(SIN(AG$12)*COS($E37)+SIN($E37)*COS(AG$12))/SIN(AG$12)*$B37))</f>
        <v>72.3527040151437</v>
      </c>
      <c r="AH127" s="0" t="n">
        <f aca="false">IF($B37=0,0,IF(SIN(AH$12)=0,999999999,(SIN(AH$12)*COS($E37)+SIN($E37)*COS(AH$12))/SIN(AH$12)*$B37))</f>
        <v>70.9102004033285</v>
      </c>
      <c r="AI127" s="0" t="n">
        <f aca="false">IF($B37=0,0,IF(SIN(AI$12)=0,999999999,(SIN(AI$12)*COS($E37)+SIN($E37)*COS(AI$12))/SIN(AI$12)*$B37))</f>
        <v>69.5593960705447</v>
      </c>
      <c r="AJ127" s="0" t="n">
        <f aca="false">IF($B37=0,0,IF(SIN(AJ$12)=0,999999999,(SIN(AJ$12)*COS($E37)+SIN($E37)*COS(AJ$12))/SIN(AJ$12)*$B37))</f>
        <v>68.2910676282847</v>
      </c>
      <c r="AK127" s="0" t="n">
        <f aca="false">IF($B37=0,0,IF(SIN(AK$12)=0,999999999,(SIN(AK$12)*COS($E37)+SIN($E37)*COS(AK$12))/SIN(AK$12)*$B37))</f>
        <v>67.0971795248719</v>
      </c>
      <c r="AL127" s="0" t="n">
        <f aca="false">IF($B37=0,0,IF(SIN(AL$12)=0,999999999,(SIN(AL$12)*COS($E37)+SIN($E37)*COS(AL$12))/SIN(AL$12)*$B37))</f>
        <v>65.9706983946376</v>
      </c>
      <c r="AM127" s="0" t="n">
        <f aca="false">IF($B37=0,0,IF(SIN(AM$12)=0,999999999,(SIN(AM$12)*COS($E37)+SIN($E37)*COS(AM$12))/SIN(AM$12)*$B37))</f>
        <v>64.9054411592241</v>
      </c>
      <c r="AN127" s="0" t="n">
        <f aca="false">IF($B37=0,0,IF(SIN(AN$12)=0,999999999,(SIN(AN$12)*COS($E37)+SIN($E37)*COS(AN$12))/SIN(AN$12)*$B37))</f>
        <v>63.8959499319469</v>
      </c>
      <c r="AO127" s="0" t="n">
        <f aca="false">IF($B37=0,0,IF(SIN(AO$12)=0,999999999,(SIN(AO$12)*COS($E37)+SIN($E37)*COS(AO$12))/SIN(AO$12)*$B37))</f>
        <v>62.937388364498</v>
      </c>
      <c r="AP127" s="0" t="n">
        <f aca="false">IF($B37=0,0,IF(SIN(AP$12)=0,999999999,(SIN(AP$12)*COS($E37)+SIN($E37)*COS(AP$12))/SIN(AP$12)*$B37))</f>
        <v>62.0254552665397</v>
      </c>
      <c r="AQ127" s="0" t="n">
        <f aca="false">IF($B37=0,0,IF(SIN(AQ$12)=0,999999999,(SIN(AQ$12)*COS($E37)+SIN($E37)*COS(AQ$12))/SIN(AQ$12)*$B37))</f>
        <v>61.1563122302329</v>
      </c>
      <c r="AR127" s="0" t="n">
        <f aca="false">IF($B37=0,0,IF(SIN(AR$12)=0,999999999,(SIN(AR$12)*COS($E37)+SIN($E37)*COS(AR$12))/SIN(AR$12)*$B37))</f>
        <v>60.3265226797277</v>
      </c>
      <c r="AS127" s="0" t="n">
        <f aca="false">IF($B37=0,0,IF(SIN(AS$12)=0,999999999,(SIN(AS$12)*COS($E37)+SIN($E37)*COS(AS$12))/SIN(AS$12)*$B37))</f>
        <v>59.5330002948649</v>
      </c>
      <c r="AT127" s="0" t="n">
        <f aca="false">IF($B37=0,0,IF(SIN(AT$12)=0,999999999,(SIN(AT$12)*COS($E37)+SIN($E37)*COS(AT$12))/SIN(AT$12)*$B37))</f>
        <v>58.7729651684772</v>
      </c>
      <c r="AU127" s="0" t="n">
        <f aca="false">IF($B37=0,0,IF(SIN(AU$12)=0,999999999,(SIN(AU$12)*COS($E37)+SIN($E37)*COS(AU$12))/SIN(AU$12)*$B37))</f>
        <v>58.0439063767922</v>
      </c>
      <c r="AV127" s="0" t="n">
        <f aca="false">IF($B37=0,0,IF(SIN(AV$12)=0,999999999,(SIN(AV$12)*COS($E37)+SIN($E37)*COS(AV$12))/SIN(AV$12)*$B37))</f>
        <v>57.343549893955</v>
      </c>
      <c r="AW127" s="0" t="n">
        <f aca="false">IF($B37=0,0,IF(SIN(AW$12)=0,999999999,(SIN(AW$12)*COS($E37)+SIN($E37)*COS(AW$12))/SIN(AW$12)*$B37))</f>
        <v>56.6698309805616</v>
      </c>
      <c r="AX127" s="0" t="n">
        <f aca="false">IF($B37=0,0,IF(SIN(AX$12)=0,999999999,(SIN(AX$12)*COS($E37)+SIN($E37)*COS(AX$12))/SIN(AX$12)*$B37))</f>
        <v>56.0208703342852</v>
      </c>
      <c r="AY127" s="0" t="n">
        <f aca="false">IF($B37=0,0,IF(SIN(AY$12)=0,999999999,(SIN(AY$12)*COS($E37)+SIN($E37)*COS(AY$12))/SIN(AY$12)*$B37))</f>
        <v>55.394953417235</v>
      </c>
      <c r="AZ127" s="0" t="n">
        <f aca="false">IF($B37=0,0,IF(SIN(AZ$12)=0,999999999,(SIN(AZ$12)*COS($E37)+SIN($E37)*COS(AZ$12))/SIN(AZ$12)*$B37))</f>
        <v>54.7905124764778</v>
      </c>
      <c r="BA127" s="0" t="n">
        <f aca="false">IF($B37=0,0,IF(SIN(BA$12)=0,999999999,(SIN(BA$12)*COS($E37)+SIN($E37)*COS(BA$12))/SIN(BA$12)*$B37))</f>
        <v>54.2061108564546</v>
      </c>
      <c r="BB127" s="0" t="n">
        <f aca="false">IF($B37=0,0,IF(SIN(BB$12)=0,999999999,(SIN(BB$12)*COS($E37)+SIN($E37)*COS(BB$12))/SIN(BB$12)*$B37))</f>
        <v>53.6404292688919</v>
      </c>
      <c r="BC127" s="0" t="n">
        <f aca="false">IF($B37=0,0,IF(SIN(BC$12)=0,999999999,(SIN(BC$12)*COS($E37)+SIN($E37)*COS(BC$12))/SIN(BC$12)*$B37))</f>
        <v>53.092253740393</v>
      </c>
      <c r="BD127" s="0" t="n">
        <f aca="false">IF($B37=0,0,IF(SIN(BD$12)=0,999999999,(SIN(BD$12)*COS($E37)+SIN($E37)*COS(BD$12))/SIN(BD$12)*$B37))</f>
        <v>52.5604650026552</v>
      </c>
      <c r="BE127" s="0" t="n">
        <f aca="false">IF($B37=0,0,IF(SIN(BE$12)=0,999999999,(SIN(BE$12)*COS($E37)+SIN($E37)*COS(BE$12))/SIN(BE$12)*$B37))</f>
        <v>52.0440291271179</v>
      </c>
      <c r="BF127" s="0" t="n">
        <f aca="false">IF($B37=0,0,IF(SIN(BF$12)=0,999999999,(SIN(BF$12)*COS($E37)+SIN($E37)*COS(BF$12))/SIN(BF$12)*$B37))</f>
        <v>51.5419892363272</v>
      </c>
      <c r="BG127" s="0" t="n">
        <f aca="false">IF($B37=0,0,IF(SIN(BG$12)=0,999999999,(SIN(BG$12)*COS($E37)+SIN($E37)*COS(BG$12))/SIN(BG$12)*$B37))</f>
        <v>51.0534581496051</v>
      </c>
      <c r="BH127" s="0" t="n">
        <f aca="false">IF($B37=0,0,IF(SIN(BH$12)=0,999999999,(SIN(BH$12)*COS($E37)+SIN($E37)*COS(BH$12))/SIN(BH$12)*$B37))</f>
        <v>50.577611841697</v>
      </c>
      <c r="BI127" s="0" t="n">
        <f aca="false">IF($B37=0,0,IF(SIN(BI$12)=0,999999999,(SIN(BI$12)*COS($E37)+SIN($E37)*COS(BI$12))/SIN(BI$12)*$B37))</f>
        <v>50.1136836107052</v>
      </c>
      <c r="BJ127" s="0" t="n">
        <f aca="false">IF($B37=0,0,IF(SIN(BJ$12)=0,999999999,(SIN(BJ$12)*COS($E37)+SIN($E37)*COS(BJ$12))/SIN(BJ$12)*$B37))</f>
        <v>49.6609588664141</v>
      </c>
      <c r="BK127" s="0" t="n">
        <f aca="false">IF($B37=0,0,IF(SIN(BK$12)=0,999999999,(SIN(BK$12)*COS($E37)+SIN($E37)*COS(BK$12))/SIN(BK$12)*$B37))</f>
        <v>49.2187704625755</v>
      </c>
      <c r="BL127" s="0" t="n">
        <f aca="false">IF($B37=0,0,IF(SIN(BL$12)=0,999999999,(SIN(BL$12)*COS($E37)+SIN($E37)*COS(BL$12))/SIN(BL$12)*$B37))</f>
        <v>48.7864945072471</v>
      </c>
      <c r="BM127" s="0" t="n">
        <f aca="false">IF($B37=0,0,IF(SIN(BM$12)=0,999999999,(SIN(BM$12)*COS($E37)+SIN($E37)*COS(BM$12))/SIN(BM$12)*$B37))</f>
        <v>48.3635465941998</v>
      </c>
      <c r="BN127" s="0" t="n">
        <f aca="false">IF($B37=0,0,IF(SIN(BN$12)=0,999999999,(SIN(BN$12)*COS($E37)+SIN($E37)*COS(BN$12))/SIN(BN$12)*$B37))</f>
        <v>47.9493784059854</v>
      </c>
      <c r="BO127" s="0" t="n">
        <f aca="false">IF($B37=0,0,IF(SIN(BO$12)=0,999999999,(SIN(BO$12)*COS($E37)+SIN($E37)*COS(BO$12))/SIN(BO$12)*$B37))</f>
        <v>47.5434746457218</v>
      </c>
      <c r="BP127" s="0" t="n">
        <f aca="false">IF($B37=0,0,IF(SIN(BP$12)=0,999999999,(SIN(BP$12)*COS($E37)+SIN($E37)*COS(BP$12))/SIN(BP$12)*$B37))</f>
        <v>47.1453502601718</v>
      </c>
      <c r="BQ127" s="0" t="n">
        <f aca="false">IF($B37=0,0,IF(SIN(BQ$12)=0,999999999,(SIN(BQ$12)*COS($E37)+SIN($E37)*COS(BQ$12))/SIN(BQ$12)*$B37))</f>
        <v>46.7545479214212</v>
      </c>
      <c r="BR127" s="0" t="n">
        <f aca="false">IF($B37=0,0,IF(SIN(BR$12)=0,999999999,(SIN(BR$12)*COS($E37)+SIN($E37)*COS(BR$12))/SIN(BR$12)*$B37))</f>
        <v>46.370635738531</v>
      </c>
      <c r="BS127" s="0" t="n">
        <f aca="false">IF($B37=0,0,IF(SIN(BS$12)=0,999999999,(SIN(BS$12)*COS($E37)+SIN($E37)*COS(BS$12))/SIN(BS$12)*$B37))</f>
        <v>45.9932051740325</v>
      </c>
      <c r="BT127" s="0" t="n">
        <f aca="false">IF($B37=0,0,IF(SIN(BT$12)=0,999999999,(SIN(BT$12)*COS($E37)+SIN($E37)*COS(BT$12))/SIN(BT$12)*$B37))</f>
        <v>45.6218691431601</v>
      </c>
      <c r="BU127" s="0" t="n">
        <f aca="false">IF($B37=0,0,IF(SIN(BU$12)=0,999999999,(SIN(BU$12)*COS($E37)+SIN($E37)*COS(BU$12))/SIN(BU$12)*$B37))</f>
        <v>45.2562602763249</v>
      </c>
      <c r="BV127" s="0" t="n">
        <f aca="false">IF($B37=0,0,IF(SIN(BV$12)=0,999999999,(SIN(BV$12)*COS($E37)+SIN($E37)*COS(BV$12))/SIN(BV$12)*$B37))</f>
        <v>44.8960293276021</v>
      </c>
      <c r="BW127" s="0" t="n">
        <f aca="false">IF($B37=0,0,IF(SIN(BW$12)=0,999999999,(SIN(BW$12)*COS($E37)+SIN($E37)*COS(BW$12))/SIN(BW$12)*$B37))</f>
        <v>44.540843713967</v>
      </c>
      <c r="BX127" s="0" t="n">
        <f aca="false">IF($B37=0,0,IF(SIN(BX$12)=0,999999999,(SIN(BX$12)*COS($E37)+SIN($E37)*COS(BX$12))/SIN(BX$12)*$B37))</f>
        <v>44.1903861717321</v>
      </c>
      <c r="BY127" s="0" t="n">
        <f aca="false">IF($B37=0,0,IF(SIN(BY$12)=0,999999999,(SIN(BY$12)*COS($E37)+SIN($E37)*COS(BY$12))/SIN(BY$12)*$B37))</f>
        <v>43.8443535181257</v>
      </c>
      <c r="BZ127" s="0" t="n">
        <f aca="false">IF($B37=0,0,IF(SIN(BZ$12)=0,999999999,(SIN(BZ$12)*COS($E37)+SIN($E37)*COS(BZ$12))/SIN(BZ$12)*$B37))</f>
        <v>43.5024555072571</v>
      </c>
      <c r="CA127" s="0" t="n">
        <f aca="false">IF($B37=0,0,IF(SIN(CA$12)=0,999999999,(SIN(CA$12)*COS($E37)+SIN($E37)*COS(CA$12))/SIN(CA$12)*$B37))</f>
        <v>43.1644137708536</v>
      </c>
      <c r="CB127" s="0" t="n">
        <f aca="false">IF($B37=0,0,IF(SIN(CB$12)=0,999999999,(SIN(CB$12)*COS($E37)+SIN($E37)*COS(CB$12))/SIN(CB$12)*$B37))</f>
        <v>42.8299608351496</v>
      </c>
      <c r="CC127" s="0" t="n">
        <f aca="false">IF($B37=0,0,IF(SIN(CC$12)=0,999999999,(SIN(CC$12)*COS($E37)+SIN($E37)*COS(CC$12))/SIN(CC$12)*$B37))</f>
        <v>42.4988392061854</v>
      </c>
      <c r="CD127" s="0" t="n">
        <f aca="false">IF($B37=0,0,IF(SIN(CD$12)=0,999999999,(SIN(CD$12)*COS($E37)+SIN($E37)*COS(CD$12))/SIN(CD$12)*$B37))</f>
        <v>42.170800516536</v>
      </c>
      <c r="CE127" s="0" t="n">
        <f aca="false">IF($B37=0,0,IF(SIN(CE$12)=0,999999999,(SIN(CE$12)*COS($E37)+SIN($E37)*COS(CE$12))/SIN(CE$12)*$B37))</f>
        <v>41.8456047271679</v>
      </c>
      <c r="CF127" s="0" t="n">
        <f aca="false">IF($B37=0,0,IF(SIN(CF$12)=0,999999999,(SIN(CF$12)*COS($E37)+SIN($E37)*COS(CF$12))/SIN(CF$12)*$B37))</f>
        <v>41.5230193787092</v>
      </c>
      <c r="CG127" s="0" t="n">
        <f aca="false">IF($B37=0,0,IF(SIN(CG$12)=0,999999999,(SIN(CG$12)*COS($E37)+SIN($E37)*COS(CG$12))/SIN(CG$12)*$B37))</f>
        <v>41.2028188869375</v>
      </c>
      <c r="CH127" s="0" t="n">
        <f aca="false">IF($B37=0,0,IF(SIN(CH$12)=0,999999999,(SIN(CH$12)*COS($E37)+SIN($E37)*COS(CH$12))/SIN(CH$12)*$B37))</f>
        <v>40.8847838777468</v>
      </c>
      <c r="CI127" s="0" t="n">
        <f aca="false">IF($B37=0,0,IF(SIN(CI$12)=0,999999999,(SIN(CI$12)*COS($E37)+SIN($E37)*COS(CI$12))/SIN(CI$12)*$B37))</f>
        <v>40.5687005572516</v>
      </c>
      <c r="CJ127" s="0" t="n">
        <f aca="false">IF($B37=0,0,IF(SIN(CJ$12)=0,999999999,(SIN(CJ$12)*COS($E37)+SIN($E37)*COS(CJ$12))/SIN(CJ$12)*$B37))</f>
        <v>40.2543601130353</v>
      </c>
      <c r="CK127" s="0" t="n">
        <f aca="false">IF($B37=0,0,IF(SIN(CK$12)=0,999999999,(SIN(CK$12)*COS($E37)+SIN($E37)*COS(CK$12))/SIN(CK$12)*$B37))</f>
        <v>39.9415581428533</v>
      </c>
      <c r="CL127" s="0" t="n">
        <f aca="false">IF($B37=0,0,IF(SIN(CL$12)=0,999999999,(SIN(CL$12)*COS($E37)+SIN($E37)*COS(CL$12))/SIN(CL$12)*$B37))</f>
        <v>39.6300941073673</v>
      </c>
      <c r="CM127" s="0" t="n">
        <f aca="false">IF($B37=0,0,IF(SIN(CM$12)=0,999999999,(SIN(CM$12)*COS($E37)+SIN($E37)*COS(CM$12))/SIN(CM$12)*$B37))</f>
        <v>39.3197708037113</v>
      </c>
      <c r="CN127" s="0" t="n">
        <f aca="false">IF($B37=0,0,IF(SIN(CN$12)=0,999999999,(SIN(CN$12)*COS($E37)+SIN($E37)*COS(CN$12))/SIN(CN$12)*$B37))</f>
        <v>39.0103938568892</v>
      </c>
      <c r="CO127" s="0" t="n">
        <f aca="false">IF($B37=0,0,IF(SIN(CO$12)=0,999999999,(SIN(CO$12)*COS($E37)+SIN($E37)*COS(CO$12))/SIN(CO$12)*$B37))</f>
        <v>38.7017712261639</v>
      </c>
      <c r="CP127" s="0" t="n">
        <f aca="false">IF($B37=0,0,IF(SIN(CP$12)=0,999999999,(SIN(CP$12)*COS($E37)+SIN($E37)*COS(CP$12))/SIN(CP$12)*$B37))</f>
        <v>38.3937127237394</v>
      </c>
      <c r="CQ127" s="0" t="n">
        <f aca="false">IF($B37=0,0,IF(SIN(CQ$12)=0,999999999,(SIN(CQ$12)*COS($E37)+SIN($E37)*COS(CQ$12))/SIN(CQ$12)*$B37))</f>
        <v>38.0860295431474</v>
      </c>
    </row>
    <row r="128" customFormat="false" ht="12.8" hidden="true" customHeight="false" outlineLevel="0" collapsed="false">
      <c r="D128" s="0" t="n">
        <f aca="false">1+D127</f>
        <v>26</v>
      </c>
      <c r="E128" s="90" t="s">
        <v>56</v>
      </c>
      <c r="F128" s="0" t="n">
        <f aca="false">IF($B38=0,0,IF(SIN(F$12)=0,999999999,(SIN(F$12)*COS($E38)+SIN($E38)*COS(F$12))/SIN(F$12)*$B38))</f>
        <v>999999999</v>
      </c>
      <c r="G128" s="0" t="n">
        <f aca="false">IF($B38=0,0,IF(SIN(G$12)=0,999999999,(SIN(G$12)*COS($E38)+SIN($E38)*COS(G$12))/SIN(G$12)*$B38))</f>
        <v>1284.94112291744</v>
      </c>
      <c r="H128" s="0" t="n">
        <f aca="false">IF($B38=0,0,IF(SIN(H$12)=0,999999999,(SIN(H$12)*COS($E38)+SIN($E38)*COS(H$12))/SIN(H$12)*$B38))</f>
        <v>664.479992736114</v>
      </c>
      <c r="I128" s="0" t="n">
        <f aca="false">IF($B38=0,0,IF(SIN(I$12)=0,999999999,(SIN(I$12)*COS($E38)+SIN($E38)*COS(I$12))/SIN(I$12)*$B38))</f>
        <v>457.575588960731</v>
      </c>
      <c r="J128" s="0" t="n">
        <f aca="false">IF($B38=0,0,IF(SIN(J$12)=0,999999999,(SIN(J$12)*COS($E38)+SIN($E38)*COS(J$12))/SIN(J$12)*$B38))</f>
        <v>354.060328373179</v>
      </c>
      <c r="K128" s="0" t="n">
        <f aca="false">IF($B38=0,0,IF(SIN(K$12)=0,999999999,(SIN(K$12)*COS($E38)+SIN($E38)*COS(K$12))/SIN(K$12)*$B38))</f>
        <v>291.900681999989</v>
      </c>
      <c r="L128" s="0" t="n">
        <f aca="false">IF($B38=0,0,IF(SIN(L$12)=0,999999999,(SIN(L$12)*COS($E38)+SIN($E38)*COS(L$12))/SIN(L$12)*$B38))</f>
        <v>250.418796543846</v>
      </c>
      <c r="M128" s="0" t="n">
        <f aca="false">IF($B38=0,0,IF(SIN(M$12)=0,999999999,(SIN(M$12)*COS($E38)+SIN($E38)*COS(M$12))/SIN(M$12)*$B38))</f>
        <v>220.75272600891</v>
      </c>
      <c r="N128" s="0" t="n">
        <f aca="false">IF($B38=0,0,IF(SIN(N$12)=0,999999999,(SIN(N$12)*COS($E38)+SIN($E38)*COS(N$12))/SIN(N$12)*$B38))</f>
        <v>198.471489600328</v>
      </c>
      <c r="O128" s="0" t="n">
        <f aca="false">IF($B38=0,0,IF(SIN(O$12)=0,999999999,(SIN(O$12)*COS($E38)+SIN($E38)*COS(O$12))/SIN(O$12)*$B38))</f>
        <v>181.113424351277</v>
      </c>
      <c r="P128" s="0" t="n">
        <f aca="false">IF($B38=0,0,IF(SIN(P$12)=0,999999999,(SIN(P$12)*COS($E38)+SIN($E38)*COS(P$12))/SIN(P$12)*$B38))</f>
        <v>167.201526168209</v>
      </c>
      <c r="Q128" s="0" t="n">
        <f aca="false">IF($B38=0,0,IF(SIN(Q$12)=0,999999999,(SIN(Q$12)*COS($E38)+SIN($E38)*COS(Q$12))/SIN(Q$12)*$B38))</f>
        <v>155.795877573562</v>
      </c>
      <c r="R128" s="0" t="n">
        <f aca="false">IF($B38=0,0,IF(SIN(R$12)=0,999999999,(SIN(R$12)*COS($E38)+SIN($E38)*COS(R$12))/SIN(R$12)*$B38))</f>
        <v>146.269861572347</v>
      </c>
      <c r="S128" s="0" t="n">
        <f aca="false">IF($B38=0,0,IF(SIN(S$12)=0,999999999,(SIN(S$12)*COS($E38)+SIN($E38)*COS(S$12))/SIN(S$12)*$B38))</f>
        <v>138.189661421987</v>
      </c>
      <c r="T128" s="0" t="n">
        <f aca="false">IF($B38=0,0,IF(SIN(T$12)=0,999999999,(SIN(T$12)*COS($E38)+SIN($E38)*COS(T$12))/SIN(T$12)*$B38))</f>
        <v>131.245403353726</v>
      </c>
      <c r="U128" s="0" t="n">
        <f aca="false">IF($B38=0,0,IF(SIN(U$12)=0,999999999,(SIN(U$12)*COS($E38)+SIN($E38)*COS(U$12))/SIN(U$12)*$B38))</f>
        <v>125.209842201444</v>
      </c>
      <c r="V128" s="0" t="n">
        <f aca="false">IF($B38=0,0,IF(SIN(V$12)=0,999999999,(SIN(V$12)*COS($E38)+SIN($E38)*COS(V$12))/SIN(V$12)*$B38))</f>
        <v>119.912539915839</v>
      </c>
      <c r="W128" s="0" t="n">
        <f aca="false">IF($B38=0,0,IF(SIN(W$12)=0,999999999,(SIN(W$12)*COS($E38)+SIN($E38)*COS(W$12))/SIN(W$12)*$B38))</f>
        <v>115.223157540482</v>
      </c>
      <c r="X128" s="0" t="n">
        <f aca="false">IF($B38=0,0,IF(SIN(X$12)=0,999999999,(SIN(X$12)*COS($E38)+SIN($E38)*COS(X$12))/SIN(X$12)*$B38))</f>
        <v>111.040316525629</v>
      </c>
      <c r="Y128" s="0" t="n">
        <f aca="false">IF($B38=0,0,IF(SIN(Y$12)=0,999999999,(SIN(Y$12)*COS($E38)+SIN($E38)*COS(Y$12))/SIN(Y$12)*$B38))</f>
        <v>107.283977518407</v>
      </c>
      <c r="Z128" s="0" t="n">
        <f aca="false">IF($B38=0,0,IF(SIN(Z$12)=0,999999999,(SIN(Z$12)*COS($E38)+SIN($E38)*COS(Z$12))/SIN(Z$12)*$B38))</f>
        <v>103.89010551257</v>
      </c>
      <c r="AA128" s="0" t="n">
        <f aca="false">IF($B38=0,0,IF(SIN(AA$12)=0,999999999,(SIN(AA$12)*COS($E38)+SIN($E38)*COS(AA$12))/SIN(AA$12)*$B38))</f>
        <v>100.806859237879</v>
      </c>
      <c r="AB128" s="0" t="n">
        <f aca="false">IF($B38=0,0,IF(SIN(AB$12)=0,999999999,(SIN(AB$12)*COS($E38)+SIN($E38)*COS(AB$12))/SIN(AB$12)*$B38))</f>
        <v>97.9918198036771</v>
      </c>
      <c r="AC128" s="0" t="n">
        <f aca="false">IF($B38=0,0,IF(SIN(AC$12)=0,999999999,(SIN(AC$12)*COS($E38)+SIN($E38)*COS(AC$12))/SIN(AC$12)*$B38))</f>
        <v>95.4099423018134</v>
      </c>
      <c r="AD128" s="0" t="n">
        <f aca="false">IF($B38=0,0,IF(SIN(AD$12)=0,999999999,(SIN(AD$12)*COS($E38)+SIN($E38)*COS(AD$12))/SIN(AD$12)*$B38))</f>
        <v>93.0320195056859</v>
      </c>
      <c r="AE128" s="0" t="n">
        <f aca="false">IF($B38=0,0,IF(SIN(AE$12)=0,999999999,(SIN(AE$12)*COS($E38)+SIN($E38)*COS(AE$12))/SIN(AE$12)*$B38))</f>
        <v>90.8335142783814</v>
      </c>
      <c r="AF128" s="0" t="n">
        <f aca="false">IF($B38=0,0,IF(SIN(AF$12)=0,999999999,(SIN(AF$12)*COS($E38)+SIN($E38)*COS(AF$12))/SIN(AF$12)*$B38))</f>
        <v>88.7936614219873</v>
      </c>
      <c r="AG128" s="0" t="n">
        <f aca="false">IF($B38=0,0,IF(SIN(AG$12)=0,999999999,(SIN(AG$12)*COS($E38)+SIN($E38)*COS(AG$12))/SIN(AG$12)*$B38))</f>
        <v>86.8947691128517</v>
      </c>
      <c r="AH128" s="0" t="n">
        <f aca="false">IF($B38=0,0,IF(SIN(AH$12)=0,999999999,(SIN(AH$12)*COS($E38)+SIN($E38)*COS(AH$12))/SIN(AH$12)*$B38))</f>
        <v>85.1216700261998</v>
      </c>
      <c r="AI128" s="0" t="n">
        <f aca="false">IF($B38=0,0,IF(SIN(AI$12)=0,999999999,(SIN(AI$12)*COS($E38)+SIN($E38)*COS(AI$12))/SIN(AI$12)*$B38))</f>
        <v>83.4612860180857</v>
      </c>
      <c r="AJ128" s="0" t="n">
        <f aca="false">IF($B38=0,0,IF(SIN(AJ$12)=0,999999999,(SIN(AJ$12)*COS($E38)+SIN($E38)*COS(AJ$12))/SIN(AJ$12)*$B38))</f>
        <v>81.9022798678577</v>
      </c>
      <c r="AK128" s="0" t="n">
        <f aca="false">IF($B38=0,0,IF(SIN(AK$12)=0,999999999,(SIN(AK$12)*COS($E38)+SIN($E38)*COS(AK$12))/SIN(AK$12)*$B38))</f>
        <v>80.4347744221958</v>
      </c>
      <c r="AL128" s="0" t="n">
        <f aca="false">IF($B38=0,0,IF(SIN(AL$12)=0,999999999,(SIN(AL$12)*COS($E38)+SIN($E38)*COS(AL$12))/SIN(AL$12)*$B38))</f>
        <v>79.0501243965117</v>
      </c>
      <c r="AM128" s="0" t="n">
        <f aca="false">IF($B38=0,0,IF(SIN(AM$12)=0,999999999,(SIN(AM$12)*COS($E38)+SIN($E38)*COS(AM$12))/SIN(AM$12)*$B38))</f>
        <v>77.7407296638467</v>
      </c>
      <c r="AN128" s="0" t="n">
        <f aca="false">IF($B38=0,0,IF(SIN(AN$12)=0,999999999,(SIN(AN$12)*COS($E38)+SIN($E38)*COS(AN$12))/SIN(AN$12)*$B38))</f>
        <v>76.4998814895976</v>
      </c>
      <c r="AO128" s="0" t="n">
        <f aca="false">IF($B38=0,0,IF(SIN(AO$12)=0,999999999,(SIN(AO$12)*COS($E38)+SIN($E38)*COS(AO$12))/SIN(AO$12)*$B38))</f>
        <v>75.3216351227794</v>
      </c>
      <c r="AP128" s="0" t="n">
        <f aca="false">IF($B38=0,0,IF(SIN(AP$12)=0,999999999,(SIN(AP$12)*COS($E38)+SIN($E38)*COS(AP$12))/SIN(AP$12)*$B38))</f>
        <v>74.2007036188071</v>
      </c>
      <c r="AQ128" s="0" t="n">
        <f aca="false">IF($B38=0,0,IF(SIN(AQ$12)=0,999999999,(SIN(AQ$12)*COS($E38)+SIN($E38)*COS(AQ$12))/SIN(AQ$12)*$B38))</f>
        <v>73.1323688768882</v>
      </c>
      <c r="AR128" s="0" t="n">
        <f aca="false">IF($B38=0,0,IF(SIN(AR$12)=0,999999999,(SIN(AR$12)*COS($E38)+SIN($E38)*COS(AR$12))/SIN(AR$12)*$B38))</f>
        <v>72.1124067207708</v>
      </c>
      <c r="AS128" s="0" t="n">
        <f aca="false">IF($B38=0,0,IF(SIN(AS$12)=0,999999999,(SIN(AS$12)*COS($E38)+SIN($E38)*COS(AS$12))/SIN(AS$12)*$B38))</f>
        <v>71.1370235020989</v>
      </c>
      <c r="AT128" s="0" t="n">
        <f aca="false">IF($B38=0,0,IF(SIN(AT$12)=0,999999999,(SIN(AT$12)*COS($E38)+SIN($E38)*COS(AT$12))/SIN(AT$12)*$B38))</f>
        <v>70.2028022097684</v>
      </c>
      <c r="AU128" s="0" t="n">
        <f aca="false">IF($B38=0,0,IF(SIN(AU$12)=0,999999999,(SIN(AU$12)*COS($E38)+SIN($E38)*COS(AU$12))/SIN(AU$12)*$B38))</f>
        <v>69.3066564621499</v>
      </c>
      <c r="AV128" s="0" t="n">
        <f aca="false">IF($B38=0,0,IF(SIN(AV$12)=0,999999999,(SIN(AV$12)*COS($E38)+SIN($E38)*COS(AV$12))/SIN(AV$12)*$B38))</f>
        <v>68.4457910682069</v>
      </c>
      <c r="AW128" s="0" t="n">
        <f aca="false">IF($B38=0,0,IF(SIN(AW$12)=0,999999999,(SIN(AW$12)*COS($E38)+SIN($E38)*COS(AW$12))/SIN(AW$12)*$B38))</f>
        <v>67.6176680879845</v>
      </c>
      <c r="AX128" s="0" t="n">
        <f aca="false">IF($B38=0,0,IF(SIN(AX$12)=0,999999999,(SIN(AX$12)*COS($E38)+SIN($E38)*COS(AX$12))/SIN(AX$12)*$B38))</f>
        <v>66.8199775173954</v>
      </c>
      <c r="AY128" s="0" t="n">
        <f aca="false">IF($B38=0,0,IF(SIN(AY$12)=0,999999999,(SIN(AY$12)*COS($E38)+SIN($E38)*COS(AY$12))/SIN(AY$12)*$B38))</f>
        <v>66.0506118777869</v>
      </c>
      <c r="AZ128" s="0" t="n">
        <f aca="false">IF($B38=0,0,IF(SIN(AZ$12)=0,999999999,(SIN(AZ$12)*COS($E38)+SIN($E38)*COS(AZ$12))/SIN(AZ$12)*$B38))</f>
        <v>65.3076441158948</v>
      </c>
      <c r="BA128" s="0" t="n">
        <f aca="false">IF($B38=0,0,IF(SIN(BA$12)=0,999999999,(SIN(BA$12)*COS($E38)+SIN($E38)*COS(BA$12))/SIN(BA$12)*$B38))</f>
        <v>64.589308320952</v>
      </c>
      <c r="BB128" s="0" t="n">
        <f aca="false">IF($B38=0,0,IF(SIN(BB$12)=0,999999999,(SIN(BB$12)*COS($E38)+SIN($E38)*COS(BB$12))/SIN(BB$12)*$B38))</f>
        <v>63.8939828479147</v>
      </c>
      <c r="BC128" s="0" t="n">
        <f aca="false">IF($B38=0,0,IF(SIN(BC$12)=0,999999999,(SIN(BC$12)*COS($E38)+SIN($E38)*COS(BC$12))/SIN(BC$12)*$B38))</f>
        <v>63.2201755028618</v>
      </c>
      <c r="BD128" s="0" t="n">
        <f aca="false">IF($B38=0,0,IF(SIN(BD$12)=0,999999999,(SIN(BD$12)*COS($E38)+SIN($E38)*COS(BD$12))/SIN(BD$12)*$B38))</f>
        <v>62.5665105016434</v>
      </c>
      <c r="BE128" s="0" t="n">
        <f aca="false">IF($B38=0,0,IF(SIN(BE$12)=0,999999999,(SIN(BE$12)*COS($E38)+SIN($E38)*COS(BE$12))/SIN(BE$12)*$B38))</f>
        <v>61.9317169581616</v>
      </c>
      <c r="BF128" s="0" t="n">
        <f aca="false">IF($B38=0,0,IF(SIN(BF$12)=0,999999999,(SIN(BF$12)*COS($E38)+SIN($E38)*COS(BF$12))/SIN(BF$12)*$B38))</f>
        <v>61.3146186961311</v>
      </c>
      <c r="BG128" s="0" t="n">
        <f aca="false">IF($B38=0,0,IF(SIN(BG$12)=0,999999999,(SIN(BG$12)*COS($E38)+SIN($E38)*COS(BG$12))/SIN(BG$12)*$B38))</f>
        <v>60.7141252092703</v>
      </c>
      <c r="BH128" s="0" t="n">
        <f aca="false">IF($B38=0,0,IF(SIN(BH$12)=0,999999999,(SIN(BH$12)*COS($E38)+SIN($E38)*COS(BH$12))/SIN(BH$12)*$B38))</f>
        <v>60.1292236207905</v>
      </c>
      <c r="BI128" s="0" t="n">
        <f aca="false">IF($B38=0,0,IF(SIN(BI$12)=0,999999999,(SIN(BI$12)*COS($E38)+SIN($E38)*COS(BI$12))/SIN(BI$12)*$B38))</f>
        <v>59.5589715147257</v>
      </c>
      <c r="BJ128" s="0" t="n">
        <f aca="false">IF($B38=0,0,IF(SIN(BJ$12)=0,999999999,(SIN(BJ$12)*COS($E38)+SIN($E38)*COS(BJ$12))/SIN(BJ$12)*$B38))</f>
        <v>59.0024905298379</v>
      </c>
      <c r="BK128" s="0" t="n">
        <f aca="false">IF($B38=0,0,IF(SIN(BK$12)=0,999999999,(SIN(BK$12)*COS($E38)+SIN($E38)*COS(BK$12))/SIN(BK$12)*$B38))</f>
        <v>58.4589606221465</v>
      </c>
      <c r="BL128" s="0" t="n">
        <f aca="false">IF($B38=0,0,IF(SIN(BL$12)=0,999999999,(SIN(BL$12)*COS($E38)+SIN($E38)*COS(BL$12))/SIN(BL$12)*$B38))</f>
        <v>57.9276149150742</v>
      </c>
      <c r="BM128" s="0" t="n">
        <f aca="false">IF($B38=0,0,IF(SIN(BM$12)=0,999999999,(SIN(BM$12)*COS($E38)+SIN($E38)*COS(BM$12))/SIN(BM$12)*$B38))</f>
        <v>57.4077350671604</v>
      </c>
      <c r="BN128" s="0" t="n">
        <f aca="false">IF($B38=0,0,IF(SIN(BN$12)=0,999999999,(SIN(BN$12)*COS($E38)+SIN($E38)*COS(BN$12))/SIN(BN$12)*$B38))</f>
        <v>56.898647096615</v>
      </c>
      <c r="BO128" s="0" t="n">
        <f aca="false">IF($B38=0,0,IF(SIN(BO$12)=0,999999999,(SIN(BO$12)*COS($E38)+SIN($E38)*COS(BO$12))/SIN(BO$12)*$B38))</f>
        <v>56.3997176099247</v>
      </c>
      <c r="BP128" s="0" t="n">
        <f aca="false">IF($B38=0,0,IF(SIN(BP$12)=0,999999999,(SIN(BP$12)*COS($E38)+SIN($E38)*COS(BP$12))/SIN(BP$12)*$B38))</f>
        <v>55.9103503885113</v>
      </c>
      <c r="BQ128" s="0" t="n">
        <f aca="false">IF($B38=0,0,IF(SIN(BQ$12)=0,999999999,(SIN(BQ$12)*COS($E38)+SIN($E38)*COS(BQ$12))/SIN(BQ$12)*$B38))</f>
        <v>55.429983293258</v>
      </c>
      <c r="BR128" s="0" t="n">
        <f aca="false">IF($B38=0,0,IF(SIN(BR$12)=0,999999999,(SIN(BR$12)*COS($E38)+SIN($E38)*COS(BR$12))/SIN(BR$12)*$B38))</f>
        <v>54.9580854517124</v>
      </c>
      <c r="BS128" s="0" t="n">
        <f aca="false">IF($B38=0,0,IF(SIN(BS$12)=0,999999999,(SIN(BS$12)*COS($E38)+SIN($E38)*COS(BS$12))/SIN(BS$12)*$B38))</f>
        <v>54.4941546970818</v>
      </c>
      <c r="BT128" s="0" t="n">
        <f aca="false">IF($B38=0,0,IF(SIN(BT$12)=0,999999999,(SIN(BT$12)*COS($E38)+SIN($E38)*COS(BT$12))/SIN(BT$12)*$B38))</f>
        <v>54.0377152318438</v>
      </c>
      <c r="BU128" s="0" t="n">
        <f aca="false">IF($B38=0,0,IF(SIN(BU$12)=0,999999999,(SIN(BU$12)*COS($E38)+SIN($E38)*COS(BU$12))/SIN(BU$12)*$B38))</f>
        <v>53.5883154920112</v>
      </c>
      <c r="BV128" s="0" t="n">
        <f aca="false">IF($B38=0,0,IF(SIN(BV$12)=0,999999999,(SIN(BV$12)*COS($E38)+SIN($E38)*COS(BV$12))/SIN(BV$12)*$B38))</f>
        <v>53.1455261908735</v>
      </c>
      <c r="BW128" s="0" t="n">
        <f aca="false">IF($B38=0,0,IF(SIN(BW$12)=0,999999999,(SIN(BW$12)*COS($E38)+SIN($E38)*COS(BW$12))/SIN(BW$12)*$B38))</f>
        <v>52.7089385234528</v>
      </c>
      <c r="BX128" s="0" t="n">
        <f aca="false">IF($B38=0,0,IF(SIN(BX$12)=0,999999999,(SIN(BX$12)*COS($E38)+SIN($E38)*COS(BX$12))/SIN(BX$12)*$B38))</f>
        <v>52.2781625150205</v>
      </c>
      <c r="BY128" s="0" t="n">
        <f aca="false">IF($B38=0,0,IF(SIN(BY$12)=0,999999999,(SIN(BY$12)*COS($E38)+SIN($E38)*COS(BY$12))/SIN(BY$12)*$B38))</f>
        <v>51.8528254988523</v>
      </c>
      <c r="BZ128" s="0" t="n">
        <f aca="false">IF($B38=0,0,IF(SIN(BZ$12)=0,999999999,(SIN(BZ$12)*COS($E38)+SIN($E38)*COS(BZ$12))/SIN(BZ$12)*$B38))</f>
        <v>51.4325707100019</v>
      </c>
      <c r="CA128" s="0" t="n">
        <f aca="false">IF($B38=0,0,IF(SIN(CA$12)=0,999999999,(SIN(CA$12)*COS($E38)+SIN($E38)*COS(CA$12))/SIN(CA$12)*$B38))</f>
        <v>51.0170559832741</v>
      </c>
      <c r="CB128" s="0" t="n">
        <f aca="false">IF($B38=0,0,IF(SIN(CB$12)=0,999999999,(SIN(CB$12)*COS($E38)+SIN($E38)*COS(CB$12))/SIN(CB$12)*$B38))</f>
        <v>50.6059525448026</v>
      </c>
      <c r="CC128" s="0" t="n">
        <f aca="false">IF($B38=0,0,IF(SIN(CC$12)=0,999999999,(SIN(CC$12)*COS($E38)+SIN($E38)*COS(CC$12))/SIN(CC$12)*$B38))</f>
        <v>50.1989438877162</v>
      </c>
      <c r="CD128" s="0" t="n">
        <f aca="false">IF($B38=0,0,IF(SIN(CD$12)=0,999999999,(SIN(CD$12)*COS($E38)+SIN($E38)*COS(CD$12))/SIN(CD$12)*$B38))</f>
        <v>49.7957247233135</v>
      </c>
      <c r="CE128" s="0" t="n">
        <f aca="false">IF($B38=0,0,IF(SIN(CE$12)=0,999999999,(SIN(CE$12)*COS($E38)+SIN($E38)*COS(CE$12))/SIN(CE$12)*$B38))</f>
        <v>49.396</v>
      </c>
      <c r="CF128" s="0" t="n">
        <f aca="false">IF($B38=0,0,IF(SIN(CF$12)=0,999999999,(SIN(CF$12)*COS($E38)+SIN($E38)*COS(CF$12))/SIN(CF$12)*$B38))</f>
        <v>48.9994839829623</v>
      </c>
      <c r="CG128" s="0" t="n">
        <f aca="false">IF($B38=0,0,IF(SIN(CG$12)=0,999999999,(SIN(CG$12)*COS($E38)+SIN($E38)*COS(CG$12))/SIN(CG$12)*$B38))</f>
        <v>48.6058993881954</v>
      </c>
      <c r="CH128" s="0" t="n">
        <f aca="false">IF($B38=0,0,IF(SIN(CH$12)=0,999999999,(SIN(CH$12)*COS($E38)+SIN($E38)*COS(CH$12))/SIN(CH$12)*$B38))</f>
        <v>48.2149765650561</v>
      </c>
      <c r="CI128" s="0" t="n">
        <f aca="false">IF($B38=0,0,IF(SIN(CI$12)=0,999999999,(SIN(CI$12)*COS($E38)+SIN($E38)*COS(CI$12))/SIN(CI$12)*$B38))</f>
        <v>47.8264527220062</v>
      </c>
      <c r="CJ128" s="0" t="n">
        <f aca="false">IF($B38=0,0,IF(SIN(CJ$12)=0,999999999,(SIN(CJ$12)*COS($E38)+SIN($E38)*COS(CJ$12))/SIN(CJ$12)*$B38))</f>
        <v>47.4400711906377</v>
      </c>
      <c r="CK128" s="0" t="n">
        <f aca="false">IF($B38=0,0,IF(SIN(CK$12)=0,999999999,(SIN(CK$12)*COS($E38)+SIN($E38)*COS(CK$12))/SIN(CK$12)*$B38))</f>
        <v>47.0555807234459</v>
      </c>
      <c r="CL128" s="0" t="n">
        <f aca="false">IF($B38=0,0,IF(SIN(CL$12)=0,999999999,(SIN(CL$12)*COS($E38)+SIN($E38)*COS(CL$12))/SIN(CL$12)*$B38))</f>
        <v>46.6727348211398</v>
      </c>
      <c r="CM128" s="0" t="n">
        <f aca="false">IF($B38=0,0,IF(SIN(CM$12)=0,999999999,(SIN(CM$12)*COS($E38)+SIN($E38)*COS(CM$12))/SIN(CM$12)*$B38))</f>
        <v>46.2912910855592</v>
      </c>
      <c r="CN128" s="0" t="n">
        <f aca="false">IF($B38=0,0,IF(SIN(CN$12)=0,999999999,(SIN(CN$12)*COS($E38)+SIN($E38)*COS(CN$12))/SIN(CN$12)*$B38))</f>
        <v>45.9110105945099</v>
      </c>
      <c r="CO128" s="0" t="n">
        <f aca="false">IF($B38=0,0,IF(SIN(CO$12)=0,999999999,(SIN(CO$12)*COS($E38)+SIN($E38)*COS(CO$12))/SIN(CO$12)*$B38))</f>
        <v>45.5316572950262</v>
      </c>
      <c r="CP128" s="0" t="n">
        <f aca="false">IF($B38=0,0,IF(SIN(CP$12)=0,999999999,(SIN(CP$12)*COS($E38)+SIN($E38)*COS(CP$12))/SIN(CP$12)*$B38))</f>
        <v>45.152997411744</v>
      </c>
      <c r="CQ128" s="0" t="n">
        <f aca="false">IF($B38=0,0,IF(SIN(CQ$12)=0,999999999,(SIN(CQ$12)*COS($E38)+SIN($E38)*COS(CQ$12))/SIN(CQ$12)*$B38))</f>
        <v>44.7747988672014</v>
      </c>
    </row>
    <row r="129" customFormat="false" ht="12.8" hidden="true" customHeight="false" outlineLevel="0" collapsed="false">
      <c r="D129" s="0" t="n">
        <f aca="false">1+D128</f>
        <v>27</v>
      </c>
      <c r="E129" s="90" t="s">
        <v>56</v>
      </c>
      <c r="F129" s="0" t="n">
        <f aca="false">IF($B39=0,0,IF(SIN(F$12)=0,999999999,(SIN(F$12)*COS($E39)+SIN($E39)*COS(F$12))/SIN(F$12)*$B39))</f>
        <v>999999999</v>
      </c>
      <c r="G129" s="0" t="n">
        <f aca="false">IF($B39=0,0,IF(SIN(G$12)=0,999999999,(SIN(G$12)*COS($E39)+SIN($E39)*COS(G$12))/SIN(G$12)*$B39))</f>
        <v>1536.21118691697</v>
      </c>
      <c r="H129" s="0" t="n">
        <f aca="false">IF($B39=0,0,IF(SIN(H$12)=0,999999999,(SIN(H$12)*COS($E39)+SIN($E39)*COS(H$12))/SIN(H$12)*$B39))</f>
        <v>793.321119471724</v>
      </c>
      <c r="I129" s="0" t="n">
        <f aca="false">IF($B39=0,0,IF(SIN(I$12)=0,999999999,(SIN(I$12)*COS($E39)+SIN($E39)*COS(I$12))/SIN(I$12)*$B39))</f>
        <v>545.590489785878</v>
      </c>
      <c r="J129" s="0" t="n">
        <f aca="false">IF($B39=0,0,IF(SIN(J$12)=0,999999999,(SIN(J$12)*COS($E39)+SIN($E39)*COS(J$12))/SIN(J$12)*$B39))</f>
        <v>421.649673546471</v>
      </c>
      <c r="K129" s="0" t="n">
        <f aca="false">IF($B39=0,0,IF(SIN(K$12)=0,999999999,(SIN(K$12)*COS($E39)+SIN($E39)*COS(K$12))/SIN(K$12)*$B39))</f>
        <v>347.224731128151</v>
      </c>
      <c r="L129" s="0" t="n">
        <f aca="false">IF($B39=0,0,IF(SIN(L$12)=0,999999999,(SIN(L$12)*COS($E39)+SIN($E39)*COS(L$12))/SIN(L$12)*$B39))</f>
        <v>297.557670316035</v>
      </c>
      <c r="M129" s="0" t="n">
        <f aca="false">IF($B39=0,0,IF(SIN(M$12)=0,999999999,(SIN(M$12)*COS($E39)+SIN($E39)*COS(M$12))/SIN(M$12)*$B39))</f>
        <v>262.037912399703</v>
      </c>
      <c r="N129" s="0" t="n">
        <f aca="false">IF($B39=0,0,IF(SIN(N$12)=0,999999999,(SIN(N$12)*COS($E39)+SIN($E39)*COS(N$12))/SIN(N$12)*$B39))</f>
        <v>235.360158688528</v>
      </c>
      <c r="O129" s="0" t="n">
        <f aca="false">IF($B39=0,0,IF(SIN(O$12)=0,999999999,(SIN(O$12)*COS($E39)+SIN($E39)*COS(O$12))/SIN(O$12)*$B39))</f>
        <v>214.577012676113</v>
      </c>
      <c r="P129" s="0" t="n">
        <f aca="false">IF($B39=0,0,IF(SIN(P$12)=0,999999999,(SIN(P$12)*COS($E39)+SIN($E39)*COS(P$12))/SIN(P$12)*$B39))</f>
        <v>197.920028899401</v>
      </c>
      <c r="Q129" s="0" t="n">
        <f aca="false">IF($B39=0,0,IF(SIN(Q$12)=0,999999999,(SIN(Q$12)*COS($E39)+SIN($E39)*COS(Q$12))/SIN(Q$12)*$B39))</f>
        <v>184.263826050308</v>
      </c>
      <c r="R129" s="0" t="n">
        <f aca="false">IF($B39=0,0,IF(SIN(R$12)=0,999999999,(SIN(R$12)*COS($E39)+SIN($E39)*COS(R$12))/SIN(R$12)*$B39))</f>
        <v>172.858143525829</v>
      </c>
      <c r="S129" s="0" t="n">
        <f aca="false">IF($B39=0,0,IF(SIN(S$12)=0,999999999,(SIN(S$12)*COS($E39)+SIN($E39)*COS(S$12))/SIN(S$12)*$B39))</f>
        <v>163.183564180436</v>
      </c>
      <c r="T129" s="0" t="n">
        <f aca="false">IF($B39=0,0,IF(SIN(T$12)=0,999999999,(SIN(T$12)*COS($E39)+SIN($E39)*COS(T$12))/SIN(T$12)*$B39))</f>
        <v>154.86907017953</v>
      </c>
      <c r="U129" s="0" t="n">
        <f aca="false">IF($B39=0,0,IF(SIN(U$12)=0,999999999,(SIN(U$12)*COS($E39)+SIN($E39)*COS(U$12))/SIN(U$12)*$B39))</f>
        <v>147.642576506707</v>
      </c>
      <c r="V129" s="0" t="n">
        <f aca="false">IF($B39=0,0,IF(SIN(V$12)=0,999999999,(SIN(V$12)*COS($E39)+SIN($E39)*COS(V$12))/SIN(V$12)*$B39))</f>
        <v>141.300014401195</v>
      </c>
      <c r="W129" s="0" t="n">
        <f aca="false">IF($B39=0,0,IF(SIN(W$12)=0,999999999,(SIN(W$12)*COS($E39)+SIN($E39)*COS(W$12))/SIN(W$12)*$B39))</f>
        <v>135.685326518833</v>
      </c>
      <c r="X129" s="0" t="n">
        <f aca="false">IF($B39=0,0,IF(SIN(X$12)=0,999999999,(SIN(X$12)*COS($E39)+SIN($E39)*COS(X$12))/SIN(X$12)*$B39))</f>
        <v>130.677130368449</v>
      </c>
      <c r="Y129" s="0" t="n">
        <f aca="false">IF($B39=0,0,IF(SIN(Y$12)=0,999999999,(SIN(Y$12)*COS($E39)+SIN($E39)*COS(Y$12))/SIN(Y$12)*$B39))</f>
        <v>126.179593290491</v>
      </c>
      <c r="Z129" s="0" t="n">
        <f aca="false">IF($B39=0,0,IF(SIN(Z$12)=0,999999999,(SIN(Z$12)*COS($E39)+SIN($E39)*COS(Z$12))/SIN(Z$12)*$B39))</f>
        <v>122.116044938026</v>
      </c>
      <c r="AA129" s="0" t="n">
        <f aca="false">IF($B39=0,0,IF(SIN(AA$12)=0,999999999,(SIN(AA$12)*COS($E39)+SIN($E39)*COS(AA$12))/SIN(AA$12)*$B39))</f>
        <v>118.424414759218</v>
      </c>
      <c r="AB129" s="0" t="n">
        <f aca="false">IF($B39=0,0,IF(SIN(AB$12)=0,999999999,(SIN(AB$12)*COS($E39)+SIN($E39)*COS(AB$12))/SIN(AB$12)*$B39))</f>
        <v>115.053913798868</v>
      </c>
      <c r="AC129" s="0" t="n">
        <f aca="false">IF($B39=0,0,IF(SIN(AC$12)=0,999999999,(SIN(AC$12)*COS($E39)+SIN($E39)*COS(AC$12))/SIN(AC$12)*$B39))</f>
        <v>111.962582113136</v>
      </c>
      <c r="AD129" s="0" t="n">
        <f aca="false">IF($B39=0,0,IF(SIN(AD$12)=0,999999999,(SIN(AD$12)*COS($E39)+SIN($E39)*COS(AD$12))/SIN(AD$12)*$B39))</f>
        <v>109.115449326786</v>
      </c>
      <c r="AE129" s="0" t="n">
        <f aca="false">IF($B39=0,0,IF(SIN(AE$12)=0,999999999,(SIN(AE$12)*COS($E39)+SIN($E39)*COS(AE$12))/SIN(AE$12)*$B39))</f>
        <v>106.483136652963</v>
      </c>
      <c r="AF129" s="0" t="n">
        <f aca="false">IF($B39=0,0,IF(SIN(AF$12)=0,999999999,(SIN(AF$12)*COS($E39)+SIN($E39)*COS(AF$12))/SIN(AF$12)*$B39))</f>
        <v>104.040781520061</v>
      </c>
      <c r="AG129" s="0" t="n">
        <f aca="false">IF($B39=0,0,IF(SIN(AG$12)=0,999999999,(SIN(AG$12)*COS($E39)+SIN($E39)*COS(AG$12))/SIN(AG$12)*$B39))</f>
        <v>101.767201166699</v>
      </c>
      <c r="AH129" s="0" t="n">
        <f aca="false">IF($B39=0,0,IF(SIN(AH$12)=0,999999999,(SIN(AH$12)*COS($E39)+SIN($E39)*COS(AH$12))/SIN(AH$12)*$B39))</f>
        <v>99.6442354626504</v>
      </c>
      <c r="AI129" s="0" t="n">
        <f aca="false">IF($B39=0,0,IF(SIN(AI$12)=0,999999999,(SIN(AI$12)*COS($E39)+SIN($E39)*COS(AI$12))/SIN(AI$12)*$B39))</f>
        <v>97.6562256941539</v>
      </c>
      <c r="AJ129" s="0" t="n">
        <f aca="false">IF($B39=0,0,IF(SIN(AJ$12)=0,999999999,(SIN(AJ$12)*COS($E39)+SIN($E39)*COS(AJ$12))/SIN(AJ$12)*$B39))</f>
        <v>95.7895975884546</v>
      </c>
      <c r="AK129" s="0" t="n">
        <f aca="false">IF($B39=0,0,IF(SIN(AK$12)=0,999999999,(SIN(AK$12)*COS($E39)+SIN($E39)*COS(AK$12))/SIN(AK$12)*$B39))</f>
        <v>94.0325250395498</v>
      </c>
      <c r="AL129" s="0" t="n">
        <f aca="false">IF($B39=0,0,IF(SIN(AL$12)=0,999999999,(SIN(AL$12)*COS($E39)+SIN($E39)*COS(AL$12))/SIN(AL$12)*$B39))</f>
        <v>92.3746568816075</v>
      </c>
      <c r="AM129" s="0" t="n">
        <f aca="false">IF($B39=0,0,IF(SIN(AM$12)=0,999999999,(SIN(AM$12)*COS($E39)+SIN($E39)*COS(AM$12))/SIN(AM$12)*$B39))</f>
        <v>90.8068933361656</v>
      </c>
      <c r="AN129" s="0" t="n">
        <f aca="false">IF($B39=0,0,IF(SIN(AN$12)=0,999999999,(SIN(AN$12)*COS($E39)+SIN($E39)*COS(AN$12))/SIN(AN$12)*$B39))</f>
        <v>89.3212019060065</v>
      </c>
      <c r="AO129" s="0" t="n">
        <f aca="false">IF($B39=0,0,IF(SIN(AO$12)=0,999999999,(SIN(AO$12)*COS($E39)+SIN($E39)*COS(AO$12))/SIN(AO$12)*$B39))</f>
        <v>87.9104648262206</v>
      </c>
      <c r="AP129" s="0" t="n">
        <f aca="false">IF($B39=0,0,IF(SIN(AP$12)=0,999999999,(SIN(AP$12)*COS($E39)+SIN($E39)*COS(AP$12))/SIN(AP$12)*$B39))</f>
        <v>86.5683519361768</v>
      </c>
      <c r="AQ129" s="0" t="n">
        <f aca="false">IF($B39=0,0,IF(SIN(AQ$12)=0,999999999,(SIN(AQ$12)*COS($E39)+SIN($E39)*COS(AQ$12))/SIN(AQ$12)*$B39))</f>
        <v>85.2892141628787</v>
      </c>
      <c r="AR129" s="0" t="n">
        <f aca="false">IF($B39=0,0,IF(SIN(AR$12)=0,999999999,(SIN(AR$12)*COS($E39)+SIN($E39)*COS(AR$12))/SIN(AR$12)*$B39))</f>
        <v>84.0679938186998</v>
      </c>
      <c r="AS129" s="0" t="n">
        <f aca="false">IF($B39=0,0,IF(SIN(AS$12)=0,999999999,(SIN(AS$12)*COS($E39)+SIN($E39)*COS(AS$12))/SIN(AS$12)*$B39))</f>
        <v>82.90014869536</v>
      </c>
      <c r="AT129" s="0" t="n">
        <f aca="false">IF($B39=0,0,IF(SIN(AT$12)=0,999999999,(SIN(AT$12)*COS($E39)+SIN($E39)*COS(AT$12))/SIN(AT$12)*$B39))</f>
        <v>81.7815875396187</v>
      </c>
      <c r="AU129" s="0" t="n">
        <f aca="false">IF($B39=0,0,IF(SIN(AU$12)=0,999999999,(SIN(AU$12)*COS($E39)+SIN($E39)*COS(AU$12))/SIN(AU$12)*$B39))</f>
        <v>80.7086149672764</v>
      </c>
      <c r="AV129" s="0" t="n">
        <f aca="false">IF($B39=0,0,IF(SIN(AV$12)=0,999999999,(SIN(AV$12)*COS($E39)+SIN($E39)*COS(AV$12))/SIN(AV$12)*$B39))</f>
        <v>79.6778842422418</v>
      </c>
      <c r="AW129" s="0" t="n">
        <f aca="false">IF($B39=0,0,IF(SIN(AW$12)=0,999999999,(SIN(AW$12)*COS($E39)+SIN($E39)*COS(AW$12))/SIN(AW$12)*$B39))</f>
        <v>78.6863566401008</v>
      </c>
      <c r="AX129" s="0" t="n">
        <f aca="false">IF($B39=0,0,IF(SIN(AX$12)=0,999999999,(SIN(AX$12)*COS($E39)+SIN($E39)*COS(AX$12))/SIN(AX$12)*$B39))</f>
        <v>77.731266348446</v>
      </c>
      <c r="AY129" s="0" t="n">
        <f aca="false">IF($B39=0,0,IF(SIN(AY$12)=0,999999999,(SIN(AY$12)*COS($E39)+SIN($E39)*COS(AY$12))/SIN(AY$12)*$B39))</f>
        <v>76.8100900424754</v>
      </c>
      <c r="AZ129" s="0" t="n">
        <f aca="false">IF($B39=0,0,IF(SIN(AZ$12)=0,999999999,(SIN(AZ$12)*COS($E39)+SIN($E39)*COS(AZ$12))/SIN(AZ$12)*$B39))</f>
        <v>75.9205204241813</v>
      </c>
      <c r="BA129" s="0" t="n">
        <f aca="false">IF($B39=0,0,IF(SIN(BA$12)=0,999999999,(SIN(BA$12)*COS($E39)+SIN($E39)*COS(BA$12))/SIN(BA$12)*$B39))</f>
        <v>75.0604431345734</v>
      </c>
      <c r="BB129" s="0" t="n">
        <f aca="false">IF($B39=0,0,IF(SIN(BB$12)=0,999999999,(SIN(BB$12)*COS($E39)+SIN($E39)*COS(BB$12))/SIN(BB$12)*$B39))</f>
        <v>74.2279165467917</v>
      </c>
      <c r="BC129" s="0" t="n">
        <f aca="false">IF($B39=0,0,IF(SIN(BC$12)=0,999999999,(SIN(BC$12)*COS($E39)+SIN($E39)*COS(BC$12))/SIN(BC$12)*$B39))</f>
        <v>73.4211540282998</v>
      </c>
      <c r="BD129" s="0" t="n">
        <f aca="false">IF($B39=0,0,IF(SIN(BD$12)=0,999999999,(SIN(BD$12)*COS($E39)+SIN($E39)*COS(BD$12))/SIN(BD$12)*$B39))</f>
        <v>72.6385083262236</v>
      </c>
      <c r="BE129" s="0" t="n">
        <f aca="false">IF($B39=0,0,IF(SIN(BE$12)=0,999999999,(SIN(BE$12)*COS($E39)+SIN($E39)*COS(BE$12))/SIN(BE$12)*$B39))</f>
        <v>71.8784577841483</v>
      </c>
      <c r="BF129" s="0" t="n">
        <f aca="false">IF($B39=0,0,IF(SIN(BF$12)=0,999999999,(SIN(BF$12)*COS($E39)+SIN($E39)*COS(BF$12))/SIN(BF$12)*$B39))</f>
        <v>71.1395941435424</v>
      </c>
      <c r="BG129" s="0" t="n">
        <f aca="false">IF($B39=0,0,IF(SIN(BG$12)=0,999999999,(SIN(BG$12)*COS($E39)+SIN($E39)*COS(BG$12))/SIN(BG$12)*$B39))</f>
        <v>70.4206117202211</v>
      </c>
      <c r="BH129" s="0" t="n">
        <f aca="false">IF($B39=0,0,IF(SIN(BH$12)=0,999999999,(SIN(BH$12)*COS($E39)+SIN($E39)*COS(BH$12))/SIN(BH$12)*$B39))</f>
        <v>69.7202977772871</v>
      </c>
      <c r="BI129" s="0" t="n">
        <f aca="false">IF($B39=0,0,IF(SIN(BI$12)=0,999999999,(SIN(BI$12)*COS($E39)+SIN($E39)*COS(BI$12))/SIN(BI$12)*$B39))</f>
        <v>69.0375239419439</v>
      </c>
      <c r="BJ129" s="0" t="n">
        <f aca="false">IF($B39=0,0,IF(SIN(BJ$12)=0,999999999,(SIN(BJ$12)*COS($E39)+SIN($E39)*COS(BJ$12))/SIN(BJ$12)*$B39))</f>
        <v>68.3712385353552</v>
      </c>
      <c r="BK129" s="0" t="n">
        <f aca="false">IF($B39=0,0,IF(SIN(BK$12)=0,999999999,(SIN(BK$12)*COS($E39)+SIN($E39)*COS(BK$12))/SIN(BK$12)*$B39))</f>
        <v>67.720459703061</v>
      </c>
      <c r="BL129" s="0" t="n">
        <f aca="false">IF($B39=0,0,IF(SIN(BL$12)=0,999999999,(SIN(BL$12)*COS($E39)+SIN($E39)*COS(BL$12))/SIN(BL$12)*$B39))</f>
        <v>67.0842692489574</v>
      </c>
      <c r="BM129" s="0" t="n">
        <f aca="false">IF($B39=0,0,IF(SIN(BM$12)=0,999999999,(SIN(BM$12)*COS($E39)+SIN($E39)*COS(BM$12))/SIN(BM$12)*$B39))</f>
        <v>66.4618070889713</v>
      </c>
      <c r="BN129" s="0" t="n">
        <f aca="false">IF($B39=0,0,IF(SIN(BN$12)=0,999999999,(SIN(BN$12)*COS($E39)+SIN($E39)*COS(BN$12))/SIN(BN$12)*$B39))</f>
        <v>65.8522662517177</v>
      </c>
      <c r="BO129" s="0" t="n">
        <f aca="false">IF($B39=0,0,IF(SIN(BO$12)=0,999999999,(SIN(BO$12)*COS($E39)+SIN($E39)*COS(BO$12))/SIN(BO$12)*$B39))</f>
        <v>65.2548883629377</v>
      </c>
      <c r="BP129" s="0" t="n">
        <f aca="false">IF($B39=0,0,IF(SIN(BP$12)=0,999999999,(SIN(BP$12)*COS($E39)+SIN($E39)*COS(BP$12))/SIN(BP$12)*$B39))</f>
        <v>64.6689595586385</v>
      </c>
      <c r="BQ129" s="0" t="n">
        <f aca="false">IF($B39=0,0,IF(SIN(BQ$12)=0,999999999,(SIN(BQ$12)*COS($E39)+SIN($E39)*COS(BQ$12))/SIN(BQ$12)*$B39))</f>
        <v>64.0938067788231</v>
      </c>
      <c r="BR129" s="0" t="n">
        <f aca="false">IF($B39=0,0,IF(SIN(BR$12)=0,999999999,(SIN(BR$12)*COS($E39)+SIN($E39)*COS(BR$12))/SIN(BR$12)*$B39))</f>
        <v>63.5287943996744</v>
      </c>
      <c r="BS129" s="0" t="n">
        <f aca="false">IF($B39=0,0,IF(SIN(BS$12)=0,999999999,(SIN(BS$12)*COS($E39)+SIN($E39)*COS(BS$12))/SIN(BS$12)*$B39))</f>
        <v>62.9733211672146</v>
      </c>
      <c r="BT129" s="0" t="n">
        <f aca="false">IF($B39=0,0,IF(SIN(BT$12)=0,999999999,(SIN(BT$12)*COS($E39)+SIN($E39)*COS(BT$12))/SIN(BT$12)*$B39))</f>
        <v>62.4268173999016</v>
      </c>
      <c r="BU129" s="0" t="n">
        <f aca="false">IF($B39=0,0,IF(SIN(BU$12)=0,999999999,(SIN(BU$12)*COS($E39)+SIN($E39)*COS(BU$12))/SIN(BU$12)*$B39))</f>
        <v>61.8887424314721</v>
      </c>
      <c r="BV129" s="0" t="n">
        <f aca="false">IF($B39=0,0,IF(SIN(BV$12)=0,999999999,(SIN(BV$12)*COS($E39)+SIN($E39)*COS(BV$12))/SIN(BV$12)*$B39))</f>
        <v>61.358582268675</v>
      </c>
      <c r="BW129" s="0" t="n">
        <f aca="false">IF($B39=0,0,IF(SIN(BW$12)=0,999999999,(SIN(BW$12)*COS($E39)+SIN($E39)*COS(BW$12))/SIN(BW$12)*$B39))</f>
        <v>60.8358474414326</v>
      </c>
      <c r="BX129" s="0" t="n">
        <f aca="false">IF($B39=0,0,IF(SIN(BX$12)=0,999999999,(SIN(BX$12)*COS($E39)+SIN($E39)*COS(BX$12))/SIN(BX$12)*$B39))</f>
        <v>60.3200710254876</v>
      </c>
      <c r="BY129" s="0" t="n">
        <f aca="false">IF($B39=0,0,IF(SIN(BY$12)=0,999999999,(SIN(BY$12)*COS($E39)+SIN($E39)*COS(BY$12))/SIN(BY$12)*$B39))</f>
        <v>59.8108068197899</v>
      </c>
      <c r="BZ129" s="0" t="n">
        <f aca="false">IF($B39=0,0,IF(SIN(BZ$12)=0,999999999,(SIN(BZ$12)*COS($E39)+SIN($E39)*COS(BZ$12))/SIN(BZ$12)*$B39))</f>
        <v>59.3076276627942</v>
      </c>
      <c r="CA129" s="0" t="n">
        <f aca="false">IF($B39=0,0,IF(SIN(CA$12)=0,999999999,(SIN(CA$12)*COS($E39)+SIN($E39)*COS(CA$12))/SIN(CA$12)*$B39))</f>
        <v>58.8101238735187</v>
      </c>
      <c r="CB129" s="0" t="n">
        <f aca="false">IF($B39=0,0,IF(SIN(CB$12)=0,999999999,(SIN(CB$12)*COS($E39)+SIN($E39)*COS(CB$12))/SIN(CB$12)*$B39))</f>
        <v>58.3179018046781</v>
      </c>
      <c r="CC129" s="0" t="n">
        <f aca="false">IF($B39=0,0,IF(SIN(CC$12)=0,999999999,(SIN(CC$12)*COS($E39)+SIN($E39)*COS(CC$12))/SIN(CC$12)*$B39))</f>
        <v>57.8305824964961</v>
      </c>
      <c r="CD129" s="0" t="n">
        <f aca="false">IF($B39=0,0,IF(SIN(CD$12)=0,999999999,(SIN(CD$12)*COS($E39)+SIN($E39)*COS(CD$12))/SIN(CD$12)*$B39))</f>
        <v>57.347800420928</v>
      </c>
      <c r="CE129" s="0" t="n">
        <f aca="false">IF($B39=0,0,IF(SIN(CE$12)=0,999999999,(SIN(CE$12)*COS($E39)+SIN($E39)*COS(CE$12))/SIN(CE$12)*$B39))</f>
        <v>56.8692023070137</v>
      </c>
      <c r="CF129" s="0" t="n">
        <f aca="false">IF($B39=0,0,IF(SIN(CF$12)=0,999999999,(SIN(CF$12)*COS($E39)+SIN($E39)*COS(CF$12))/SIN(CF$12)*$B39))</f>
        <v>56.3944460389552</v>
      </c>
      <c r="CG129" s="0" t="n">
        <f aca="false">IF($B39=0,0,IF(SIN(CG$12)=0,999999999,(SIN(CG$12)*COS($E39)+SIN($E39)*COS(CG$12))/SIN(CG$12)*$B39))</f>
        <v>55.92319961927</v>
      </c>
      <c r="CH129" s="0" t="n">
        <f aca="false">IF($B39=0,0,IF(SIN(CH$12)=0,999999999,(SIN(CH$12)*COS($E39)+SIN($E39)*COS(CH$12))/SIN(CH$12)*$B39))</f>
        <v>55.4551401900469</v>
      </c>
      <c r="CI129" s="0" t="n">
        <f aca="false">IF($B39=0,0,IF(SIN(CI$12)=0,999999999,(SIN(CI$12)*COS($E39)+SIN($E39)*COS(CI$12))/SIN(CI$12)*$B39))</f>
        <v>54.989953105913</v>
      </c>
      <c r="CJ129" s="0" t="n">
        <f aca="false">IF($B39=0,0,IF(SIN(CJ$12)=0,999999999,(SIN(CJ$12)*COS($E39)+SIN($E39)*COS(CJ$12))/SIN(CJ$12)*$B39))</f>
        <v>54.5273310528376</v>
      </c>
      <c r="CK129" s="0" t="n">
        <f aca="false">IF($B39=0,0,IF(SIN(CK$12)=0,999999999,(SIN(CK$12)*COS($E39)+SIN($E39)*COS(CK$12))/SIN(CK$12)*$B39))</f>
        <v>54.0669732073419</v>
      </c>
      <c r="CL129" s="0" t="n">
        <f aca="false">IF($B39=0,0,IF(SIN(CL$12)=0,999999999,(SIN(CL$12)*COS($E39)+SIN($E39)*COS(CL$12))/SIN(CL$12)*$B39))</f>
        <v>53.6085844310744</v>
      </c>
      <c r="CM129" s="0" t="n">
        <f aca="false">IF($B39=0,0,IF(SIN(CM$12)=0,999999999,(SIN(CM$12)*COS($E39)+SIN($E39)*COS(CM$12))/SIN(CM$12)*$B39))</f>
        <v>53.1518744960472</v>
      </c>
      <c r="CN129" s="0" t="n">
        <f aca="false">IF($B39=0,0,IF(SIN(CN$12)=0,999999999,(SIN(CN$12)*COS($E39)+SIN($E39)*COS(CN$12))/SIN(CN$12)*$B39))</f>
        <v>52.696557336113</v>
      </c>
      <c r="CO129" s="0" t="n">
        <f aca="false">IF($B39=0,0,IF(SIN(CO$12)=0,999999999,(SIN(CO$12)*COS($E39)+SIN($E39)*COS(CO$12))/SIN(CO$12)*$B39))</f>
        <v>52.2423503205073</v>
      </c>
      <c r="CP129" s="0" t="n">
        <f aca="false">IF($B39=0,0,IF(SIN(CP$12)=0,999999999,(SIN(CP$12)*COS($E39)+SIN($E39)*COS(CP$12))/SIN(CP$12)*$B39))</f>
        <v>51.7889735454817</v>
      </c>
      <c r="CQ129" s="0" t="n">
        <f aca="false">IF($B39=0,0,IF(SIN(CQ$12)=0,999999999,(SIN(CQ$12)*COS($E39)+SIN($E39)*COS(CQ$12))/SIN(CQ$12)*$B39))</f>
        <v>51.3361491402191</v>
      </c>
    </row>
    <row r="130" customFormat="false" ht="12.8" hidden="true" customHeight="false" outlineLevel="0" collapsed="false">
      <c r="D130" s="0" t="n">
        <f aca="false">1+D129</f>
        <v>28</v>
      </c>
      <c r="E130" s="90" t="s">
        <v>56</v>
      </c>
      <c r="F130" s="0" t="n">
        <f aca="false">IF($B40=0,0,IF(SIN(F$12)=0,999999999,(SIN(F$12)*COS($E40)+SIN($E40)*COS(F$12))/SIN(F$12)*$B40))</f>
        <v>999999999</v>
      </c>
      <c r="G130" s="0" t="n">
        <f aca="false">IF($B40=0,0,IF(SIN(G$12)=0,999999999,(SIN(G$12)*COS($E40)+SIN($E40)*COS(G$12))/SIN(G$12)*$B40))</f>
        <v>1800.63188977961</v>
      </c>
      <c r="H130" s="0" t="n">
        <f aca="false">IF($B40=0,0,IF(SIN(H$12)=0,999999999,(SIN(H$12)*COS($E40)+SIN($E40)*COS(H$12))/SIN(H$12)*$B40))</f>
        <v>928.666687553618</v>
      </c>
      <c r="I130" s="0" t="n">
        <f aca="false">IF($B40=0,0,IF(SIN(I$12)=0,999999999,(SIN(I$12)*COS($E40)+SIN($E40)*COS(I$12))/SIN(I$12)*$B40))</f>
        <v>637.893532711954</v>
      </c>
      <c r="J130" s="0" t="n">
        <f aca="false">IF($B40=0,0,IF(SIN(J$12)=0,999999999,(SIN(J$12)*COS($E40)+SIN($E40)*COS(J$12))/SIN(J$12)*$B40))</f>
        <v>492.41833573173</v>
      </c>
      <c r="K130" s="0" t="n">
        <f aca="false">IF($B40=0,0,IF(SIN(K$12)=0,999999999,(SIN(K$12)*COS($E40)+SIN($E40)*COS(K$12))/SIN(K$12)*$B40))</f>
        <v>405.062261380621</v>
      </c>
      <c r="L130" s="0" t="n">
        <f aca="false">IF($B40=0,0,IF(SIN(L$12)=0,999999999,(SIN(L$12)*COS($E40)+SIN($E40)*COS(L$12))/SIN(L$12)*$B40))</f>
        <v>346.765683430749</v>
      </c>
      <c r="M130" s="0" t="n">
        <f aca="false">IF($B40=0,0,IF(SIN(M$12)=0,999999999,(SIN(M$12)*COS($E40)+SIN($E40)*COS(M$12))/SIN(M$12)*$B40))</f>
        <v>305.074463892651</v>
      </c>
      <c r="N130" s="0" t="n">
        <f aca="false">IF($B40=0,0,IF(SIN(N$12)=0,999999999,(SIN(N$12)*COS($E40)+SIN($E40)*COS(N$12))/SIN(N$12)*$B40))</f>
        <v>273.761522814173</v>
      </c>
      <c r="O130" s="0" t="n">
        <f aca="false">IF($B40=0,0,IF(SIN(O$12)=0,999999999,(SIN(O$12)*COS($E40)+SIN($E40)*COS(O$12))/SIN(O$12)*$B40))</f>
        <v>249.367361538159</v>
      </c>
      <c r="P130" s="0" t="n">
        <f aca="false">IF($B40=0,0,IF(SIN(P$12)=0,999999999,(SIN(P$12)*COS($E40)+SIN($E40)*COS(P$12))/SIN(P$12)*$B40))</f>
        <v>229.816271997706</v>
      </c>
      <c r="Q130" s="0" t="n">
        <f aca="false">IF($B40=0,0,IF(SIN(Q$12)=0,999999999,(SIN(Q$12)*COS($E40)+SIN($E40)*COS(Q$12))/SIN(Q$12)*$B40))</f>
        <v>213.787340934058</v>
      </c>
      <c r="R130" s="0" t="n">
        <f aca="false">IF($B40=0,0,IF(SIN(R$12)=0,999999999,(SIN(R$12)*COS($E40)+SIN($E40)*COS(R$12))/SIN(R$12)*$B40))</f>
        <v>200.399951998863</v>
      </c>
      <c r="S130" s="0" t="n">
        <f aca="false">IF($B40=0,0,IF(SIN(S$12)=0,999999999,(SIN(S$12)*COS($E40)+SIN($E40)*COS(S$12))/SIN(S$12)*$B40))</f>
        <v>189.044440726021</v>
      </c>
      <c r="T130" s="0" t="n">
        <f aca="false">IF($B40=0,0,IF(SIN(T$12)=0,999999999,(SIN(T$12)*COS($E40)+SIN($E40)*COS(T$12))/SIN(T$12)*$B40))</f>
        <v>179.285325938231</v>
      </c>
      <c r="U130" s="0" t="n">
        <f aca="false">IF($B40=0,0,IF(SIN(U$12)=0,999999999,(SIN(U$12)*COS($E40)+SIN($E40)*COS(U$12))/SIN(U$12)*$B40))</f>
        <v>170.803248585282</v>
      </c>
      <c r="V130" s="0" t="n">
        <f aca="false">IF($B40=0,0,IF(SIN(V$12)=0,999999999,(SIN(V$12)*COS($E40)+SIN($E40)*COS(V$12))/SIN(V$12)*$B40))</f>
        <v>163.358683512575</v>
      </c>
      <c r="W130" s="0" t="n">
        <f aca="false">IF($B40=0,0,IF(SIN(W$12)=0,999999999,(SIN(W$12)*COS($E40)+SIN($E40)*COS(W$12))/SIN(W$12)*$B40))</f>
        <v>156.768458835571</v>
      </c>
      <c r="X130" s="0" t="n">
        <f aca="false">IF($B40=0,0,IF(SIN(X$12)=0,999999999,(SIN(X$12)*COS($E40)+SIN($E40)*COS(X$12))/SIN(X$12)*$B40))</f>
        <v>150.890102184398</v>
      </c>
      <c r="Y130" s="0" t="n">
        <f aca="false">IF($B40=0,0,IF(SIN(Y$12)=0,999999999,(SIN(Y$12)*COS($E40)+SIN($E40)*COS(Y$12))/SIN(Y$12)*$B40))</f>
        <v>145.61113023477</v>
      </c>
      <c r="Z130" s="0" t="n">
        <f aca="false">IF($B40=0,0,IF(SIN(Z$12)=0,999999999,(SIN(Z$12)*COS($E40)+SIN($E40)*COS(Z$12))/SIN(Z$12)*$B40))</f>
        <v>140.841551374876</v>
      </c>
      <c r="AA130" s="0" t="n">
        <f aca="false">IF($B40=0,0,IF(SIN(AA$12)=0,999999999,(SIN(AA$12)*COS($E40)+SIN($E40)*COS(AA$12))/SIN(AA$12)*$B40))</f>
        <v>136.508510462809</v>
      </c>
      <c r="AB130" s="0" t="n">
        <f aca="false">IF($B40=0,0,IF(SIN(AB$12)=0,999999999,(SIN(AB$12)*COS($E40)+SIN($E40)*COS(AB$12))/SIN(AB$12)*$B40))</f>
        <v>132.552394100127</v>
      </c>
      <c r="AC130" s="0" t="n">
        <f aca="false">IF($B40=0,0,IF(SIN(AC$12)=0,999999999,(SIN(AC$12)*COS($E40)+SIN($E40)*COS(AC$12))/SIN(AC$12)*$B40))</f>
        <v>128.923951916525</v>
      </c>
      <c r="AD130" s="0" t="n">
        <f aca="false">IF($B40=0,0,IF(SIN(AD$12)=0,999999999,(SIN(AD$12)*COS($E40)+SIN($E40)*COS(AD$12))/SIN(AD$12)*$B40))</f>
        <v>125.582137528899</v>
      </c>
      <c r="AE130" s="0" t="n">
        <f aca="false">IF($B40=0,0,IF(SIN(AE$12)=0,999999999,(SIN(AE$12)*COS($E40)+SIN($E40)*COS(AE$12))/SIN(AE$12)*$B40))</f>
        <v>122.492467665839</v>
      </c>
      <c r="AF130" s="0" t="n">
        <f aca="false">IF($B40=0,0,IF(SIN(AF$12)=0,999999999,(SIN(AF$12)*COS($E40)+SIN($E40)*COS(AF$12))/SIN(AF$12)*$B40))</f>
        <v>119.625759951341</v>
      </c>
      <c r="AG130" s="0" t="n">
        <f aca="false">IF($B40=0,0,IF(SIN(AG$12)=0,999999999,(SIN(AG$12)*COS($E40)+SIN($E40)*COS(AG$12))/SIN(AG$12)*$B40))</f>
        <v>116.957151176675</v>
      </c>
      <c r="AH130" s="0" t="n">
        <f aca="false">IF($B40=0,0,IF(SIN(AH$12)=0,999999999,(SIN(AH$12)*COS($E40)+SIN($E40)*COS(AH$12))/SIN(AH$12)*$B40))</f>
        <v>114.465325938231</v>
      </c>
      <c r="AI130" s="0" t="n">
        <f aca="false">IF($B40=0,0,IF(SIN(AI$12)=0,999999999,(SIN(AI$12)*COS($E40)+SIN($E40)*COS(AI$12))/SIN(AI$12)*$B40))</f>
        <v>112.131904863192</v>
      </c>
      <c r="AJ130" s="0" t="n">
        <f aca="false">IF($B40=0,0,IF(SIN(AJ$12)=0,999999999,(SIN(AJ$12)*COS($E40)+SIN($E40)*COS(AJ$12))/SIN(AJ$12)*$B40))</f>
        <v>109.940955185719</v>
      </c>
      <c r="AK130" s="0" t="n">
        <f aca="false">IF($B40=0,0,IF(SIN(AK$12)=0,999999999,(SIN(AK$12)*COS($E40)+SIN($E40)*COS(AK$12))/SIN(AK$12)*$B40))</f>
        <v>107.878596045961</v>
      </c>
      <c r="AL130" s="0" t="n">
        <f aca="false">IF($B40=0,0,IF(SIN(AL$12)=0,999999999,(SIN(AL$12)*COS($E40)+SIN($E40)*COS(AL$12))/SIN(AL$12)*$B40))</f>
        <v>105.932677791089</v>
      </c>
      <c r="AM130" s="0" t="n">
        <f aca="false">IF($B40=0,0,IF(SIN(AM$12)=0,999999999,(SIN(AM$12)*COS($E40)+SIN($E40)*COS(AM$12))/SIN(AM$12)*$B40))</f>
        <v>104.092519580811</v>
      </c>
      <c r="AN130" s="0" t="n">
        <f aca="false">IF($B40=0,0,IF(SIN(AN$12)=0,999999999,(SIN(AN$12)*COS($E40)+SIN($E40)*COS(AN$12))/SIN(AN$12)*$B40))</f>
        <v>102.348693293297</v>
      </c>
      <c r="AO130" s="0" t="n">
        <f aca="false">IF($B40=0,0,IF(SIN(AO$12)=0,999999999,(SIN(AO$12)*COS($E40)+SIN($E40)*COS(AO$12))/SIN(AO$12)*$B40))</f>
        <v>100.692844471285</v>
      </c>
      <c r="AP130" s="0" t="n">
        <f aca="false">IF($B40=0,0,IF(SIN(AP$12)=0,999999999,(SIN(AP$12)*COS($E40)+SIN($E40)*COS(AP$12))/SIN(AP$12)*$B40))</f>
        <v>99.1175431059008</v>
      </c>
      <c r="AQ130" s="0" t="n">
        <f aca="false">IF($B40=0,0,IF(SIN(AQ$12)=0,999999999,(SIN(AQ$12)*COS($E40)+SIN($E40)*COS(AQ$12))/SIN(AQ$12)*$B40))</f>
        <v>97.6161586130316</v>
      </c>
      <c r="AR130" s="0" t="n">
        <f aca="false">IF($B40=0,0,IF(SIN(AR$12)=0,999999999,(SIN(AR$12)*COS($E40)+SIN($E40)*COS(AR$12))/SIN(AR$12)*$B40))</f>
        <v>96.1827545455409</v>
      </c>
      <c r="AS130" s="0" t="n">
        <f aca="false">IF($B40=0,0,IF(SIN(AS$12)=0,999999999,(SIN(AS$12)*COS($E40)+SIN($E40)*COS(AS$12))/SIN(AS$12)*$B40))</f>
        <v>94.8119994987767</v>
      </c>
      <c r="AT130" s="0" t="n">
        <f aca="false">IF($B40=0,0,IF(SIN(AT$12)=0,999999999,(SIN(AT$12)*COS($E40)+SIN($E40)*COS(AT$12))/SIN(AT$12)*$B40))</f>
        <v>93.4990913753416</v>
      </c>
      <c r="AU130" s="0" t="n">
        <f aca="false">IF($B40=0,0,IF(SIN(AU$12)=0,999999999,(SIN(AU$12)*COS($E40)+SIN($E40)*COS(AU$12))/SIN(AU$12)*$B40))</f>
        <v>92.2396927280521</v>
      </c>
      <c r="AV130" s="0" t="n">
        <f aca="false">IF($B40=0,0,IF(SIN(AV$12)=0,999999999,(SIN(AV$12)*COS($E40)+SIN($E40)*COS(AV$12))/SIN(AV$12)*$B40))</f>
        <v>91.029875334496</v>
      </c>
      <c r="AW130" s="0" t="n">
        <f aca="false">IF($B40=0,0,IF(SIN(AW$12)=0,999999999,(SIN(AW$12)*COS($E40)+SIN($E40)*COS(AW$12))/SIN(AW$12)*$B40))</f>
        <v>89.8660725001321</v>
      </c>
      <c r="AX130" s="0" t="n">
        <f aca="false">IF($B40=0,0,IF(SIN(AX$12)=0,999999999,(SIN(AX$12)*COS($E40)+SIN($E40)*COS(AX$12))/SIN(AX$12)*$B40))</f>
        <v>88.7450378601472</v>
      </c>
      <c r="AY130" s="0" t="n">
        <f aca="false">IF($B40=0,0,IF(SIN(AY$12)=0,999999999,(SIN(AY$12)*COS($E40)+SIN($E40)*COS(AY$12))/SIN(AY$12)*$B40))</f>
        <v>87.6638096688971</v>
      </c>
      <c r="AZ130" s="0" t="n">
        <f aca="false">IF($B40=0,0,IF(SIN(AZ$12)=0,999999999,(SIN(AZ$12)*COS($E40)+SIN($E40)*COS(AZ$12))/SIN(AZ$12)*$B40))</f>
        <v>86.6196797416019</v>
      </c>
      <c r="BA130" s="0" t="n">
        <f aca="false">IF($B40=0,0,IF(SIN(BA$12)=0,999999999,(SIN(BA$12)*COS($E40)+SIN($E40)*COS(BA$12))/SIN(BA$12)*$B40))</f>
        <v>85.6101663551301</v>
      </c>
      <c r="BB130" s="0" t="n">
        <f aca="false">IF($B40=0,0,IF(SIN(BB$12)=0,999999999,(SIN(BB$12)*COS($E40)+SIN($E40)*COS(BB$12))/SIN(BB$12)*$B40))</f>
        <v>84.6329905302197</v>
      </c>
      <c r="BC130" s="0" t="n">
        <f aca="false">IF($B40=0,0,IF(SIN(BC$12)=0,999999999,(SIN(BC$12)*COS($E40)+SIN($E40)*COS(BC$12))/SIN(BC$12)*$B40))</f>
        <v>83.6860552117757</v>
      </c>
      <c r="BD130" s="0" t="n">
        <f aca="false">IF($B40=0,0,IF(SIN(BD$12)=0,999999999,(SIN(BD$12)*COS($E40)+SIN($E40)*COS(BD$12))/SIN(BD$12)*$B40))</f>
        <v>82.7674269412039</v>
      </c>
      <c r="BE130" s="0" t="n">
        <f aca="false">IF($B40=0,0,IF(SIN(BE$12)=0,999999999,(SIN(BE$12)*COS($E40)+SIN($E40)*COS(BE$12))/SIN(BE$12)*$B40))</f>
        <v>81.8753196784136</v>
      </c>
      <c r="BF130" s="0" t="n">
        <f aca="false">IF($B40=0,0,IF(SIN(BF$12)=0,999999999,(SIN(BF$12)*COS($E40)+SIN($E40)*COS(BF$12))/SIN(BF$12)*$B40))</f>
        <v>81.0080804837722</v>
      </c>
      <c r="BG130" s="0" t="n">
        <f aca="false">IF($B40=0,0,IF(SIN(BG$12)=0,999999999,(SIN(BG$12)*COS($E40)+SIN($E40)*COS(BG$12))/SIN(BG$12)*$B40))</f>
        <v>80.1641768140082</v>
      </c>
      <c r="BH130" s="0" t="n">
        <f aca="false">IF($B40=0,0,IF(SIN(BH$12)=0,999999999,(SIN(BH$12)*COS($E40)+SIN($E40)*COS(BH$12))/SIN(BH$12)*$B40))</f>
        <v>79.3421852224768</v>
      </c>
      <c r="BI130" s="0" t="n">
        <f aca="false">IF($B40=0,0,IF(SIN(BI$12)=0,999999999,(SIN(BI$12)*COS($E40)+SIN($E40)*COS(BI$12))/SIN(BI$12)*$B40))</f>
        <v>78.5407812846681</v>
      </c>
      <c r="BJ130" s="0" t="n">
        <f aca="false">IF($B40=0,0,IF(SIN(BJ$12)=0,999999999,(SIN(BJ$12)*COS($E40)+SIN($E40)*COS(BJ$12))/SIN(BJ$12)*$B40))</f>
        <v>77.7587305953995</v>
      </c>
      <c r="BK130" s="0" t="n">
        <f aca="false">IF($B40=0,0,IF(SIN(BK$12)=0,999999999,(SIN(BK$12)*COS($E40)+SIN($E40)*COS(BK$12))/SIN(BK$12)*$B40))</f>
        <v>76.9948807056611</v>
      </c>
      <c r="BL130" s="0" t="n">
        <f aca="false">IF($B40=0,0,IF(SIN(BL$12)=0,999999999,(SIN(BL$12)*COS($E40)+SIN($E40)*COS(BL$12))/SIN(BL$12)*$B40))</f>
        <v>76.2481538852657</v>
      </c>
      <c r="BM130" s="0" t="n">
        <f aca="false">IF($B40=0,0,IF(SIN(BM$12)=0,999999999,(SIN(BM$12)*COS($E40)+SIN($E40)*COS(BM$12))/SIN(BM$12)*$B40))</f>
        <v>75.5175406128648</v>
      </c>
      <c r="BN130" s="0" t="n">
        <f aca="false">IF($B40=0,0,IF(SIN(BN$12)=0,999999999,(SIN(BN$12)*COS($E40)+SIN($E40)*COS(BN$12))/SIN(BN$12)*$B40))</f>
        <v>74.8020937079834</v>
      </c>
      <c r="BO130" s="0" t="n">
        <f aca="false">IF($B40=0,0,IF(SIN(BO$12)=0,999999999,(SIN(BO$12)*COS($E40)+SIN($E40)*COS(BO$12))/SIN(BO$12)*$B40))</f>
        <v>74.1009230308916</v>
      </c>
      <c r="BP130" s="0" t="n">
        <f aca="false">IF($B40=0,0,IF(SIN(BP$12)=0,999999999,(SIN(BP$12)*COS($E40)+SIN($E40)*COS(BP$12))/SIN(BP$12)*$B40))</f>
        <v>73.4131906856635</v>
      </c>
      <c r="BQ130" s="0" t="n">
        <f aca="false">IF($B40=0,0,IF(SIN(BQ$12)=0,999999999,(SIN(BQ$12)*COS($E40)+SIN($E40)*COS(BQ$12))/SIN(BQ$12)*$B40))</f>
        <v>72.7381066699527</v>
      </c>
      <c r="BR130" s="0" t="n">
        <f aca="false">IF($B40=0,0,IF(SIN(BR$12)=0,999999999,(SIN(BR$12)*COS($E40)+SIN($E40)*COS(BR$12))/SIN(BR$12)*$B40))</f>
        <v>72.0749249220275</v>
      </c>
      <c r="BS130" s="0" t="n">
        <f aca="false">IF($B40=0,0,IF(SIN(BS$12)=0,999999999,(SIN(BS$12)*COS($E40)+SIN($E40)*COS(BS$12))/SIN(BS$12)*$B40))</f>
        <v>71.4229397216619</v>
      </c>
      <c r="BT130" s="0" t="n">
        <f aca="false">IF($B40=0,0,IF(SIN(BT$12)=0,999999999,(SIN(BT$12)*COS($E40)+SIN($E40)*COS(BT$12))/SIN(BT$12)*$B40))</f>
        <v>70.7814824066905</v>
      </c>
      <c r="BU130" s="0" t="n">
        <f aca="false">IF($B40=0,0,IF(SIN(BU$12)=0,999999999,(SIN(BU$12)*COS($E40)+SIN($E40)*COS(BU$12))/SIN(BU$12)*$B40))</f>
        <v>70.1499183715529</v>
      </c>
      <c r="BV130" s="0" t="n">
        <f aca="false">IF($B40=0,0,IF(SIN(BV$12)=0,999999999,(SIN(BV$12)*COS($E40)+SIN($E40)*COS(BV$12))/SIN(BV$12)*$B40))</f>
        <v>69.5276443180643</v>
      </c>
      <c r="BW130" s="0" t="n">
        <f aca="false">IF($B40=0,0,IF(SIN(BW$12)=0,999999999,(SIN(BW$12)*COS($E40)+SIN($E40)*COS(BW$12))/SIN(BW$12)*$B40))</f>
        <v>68.9140857320484</v>
      </c>
      <c r="BX130" s="0" t="n">
        <f aca="false">IF($B40=0,0,IF(SIN(BX$12)=0,999999999,(SIN(BX$12)*COS($E40)+SIN($E40)*COS(BX$12))/SIN(BX$12)*$B40))</f>
        <v>68.3086945624243</v>
      </c>
      <c r="BY130" s="0" t="n">
        <f aca="false">IF($B40=0,0,IF(SIN(BY$12)=0,999999999,(SIN(BY$12)*COS($E40)+SIN($E40)*COS(BY$12))/SIN(BY$12)*$B40))</f>
        <v>67.7109470819191</v>
      </c>
      <c r="BZ130" s="0" t="n">
        <f aca="false">IF($B40=0,0,IF(SIN(BZ$12)=0,999999999,(SIN(BZ$12)*COS($E40)+SIN($E40)*COS(BZ$12))/SIN(BZ$12)*$B40))</f>
        <v>67.1203419108276</v>
      </c>
      <c r="CA130" s="0" t="n">
        <f aca="false">IF($B40=0,0,IF(SIN(CA$12)=0,999999999,(SIN(CA$12)*COS($E40)+SIN($E40)*COS(CA$12))/SIN(CA$12)*$B40))</f>
        <v>66.5363981872083</v>
      </c>
      <c r="CB130" s="0" t="n">
        <f aca="false">IF($B40=0,0,IF(SIN(CB$12)=0,999999999,(SIN(CB$12)*COS($E40)+SIN($E40)*COS(CB$12))/SIN(CB$12)*$B40))</f>
        <v>65.9586538686273</v>
      </c>
      <c r="CC130" s="0" t="n">
        <f aca="false">IF($B40=0,0,IF(SIN(CC$12)=0,999999999,(SIN(CC$12)*COS($E40)+SIN($E40)*COS(CC$12))/SIN(CC$12)*$B40))</f>
        <v>65.3866641520751</v>
      </c>
      <c r="CD130" s="0" t="n">
        <f aca="false">IF($B40=0,0,IF(SIN(CD$12)=0,999999999,(SIN(CD$12)*COS($E40)+SIN($E40)*COS(CD$12))/SIN(CD$12)*$B40))</f>
        <v>64.82</v>
      </c>
      <c r="CE130" s="0" t="n">
        <f aca="false">IF($B40=0,0,IF(SIN(CE$12)=0,999999999,(SIN(CE$12)*COS($E40)+SIN($E40)*COS(CE$12))/SIN(CE$12)*$B40))</f>
        <v>64.2582467615708</v>
      </c>
      <c r="CF130" s="0" t="n">
        <f aca="false">IF($B40=0,0,IF(SIN(CF$12)=0,999999999,(SIN(CF$12)*COS($E40)+SIN($E40)*COS(CF$12))/SIN(CF$12)*$B40))</f>
        <v>63.7010028792972</v>
      </c>
      <c r="CG130" s="0" t="n">
        <f aca="false">IF($B40=0,0,IF(SIN(CG$12)=0,999999999,(SIN(CG$12)*COS($E40)+SIN($E40)*COS(CG$12))/SIN(CG$12)*$B40))</f>
        <v>63.1478786720344</v>
      </c>
      <c r="CH130" s="0" t="n">
        <f aca="false">IF($B40=0,0,IF(SIN(CH$12)=0,999999999,(SIN(CH$12)*COS($E40)+SIN($E40)*COS(CH$12))/SIN(CH$12)*$B40))</f>
        <v>62.5984951861845</v>
      </c>
      <c r="CI130" s="0" t="n">
        <f aca="false">IF($B40=0,0,IF(SIN(CI$12)=0,999999999,(SIN(CI$12)*COS($E40)+SIN($E40)*COS(CI$12))/SIN(CI$12)*$B40))</f>
        <v>62.0524831075944</v>
      </c>
      <c r="CJ130" s="0" t="n">
        <f aca="false">IF($B40=0,0,IF(SIN(CJ$12)=0,999999999,(SIN(CJ$12)*COS($E40)+SIN($E40)*COS(CJ$12))/SIN(CJ$12)*$B40))</f>
        <v>61.5094817272539</v>
      </c>
      <c r="CK130" s="0" t="n">
        <f aca="false">IF($B40=0,0,IF(SIN(CK$12)=0,999999999,(SIN(CK$12)*COS($E40)+SIN($E40)*COS(CK$12))/SIN(CK$12)*$B40))</f>
        <v>60.9691379544202</v>
      </c>
      <c r="CL130" s="0" t="n">
        <f aca="false">IF($B40=0,0,IF(SIN(CL$12)=0,999999999,(SIN(CL$12)*COS($E40)+SIN($E40)*COS(CL$12))/SIN(CL$12)*$B40))</f>
        <v>60.4311053712538</v>
      </c>
      <c r="CM130" s="0" t="n">
        <f aca="false">IF($B40=0,0,IF(SIN(CM$12)=0,999999999,(SIN(CM$12)*COS($E40)+SIN($E40)*COS(CM$12))/SIN(CM$12)*$B40))</f>
        <v>59.8950433234409</v>
      </c>
      <c r="CN130" s="0" t="n">
        <f aca="false">IF($B40=0,0,IF(SIN(CN$12)=0,999999999,(SIN(CN$12)*COS($E40)+SIN($E40)*COS(CN$12))/SIN(CN$12)*$B40))</f>
        <v>59.3606160416166</v>
      </c>
      <c r="CO130" s="0" t="n">
        <f aca="false">IF($B40=0,0,IF(SIN(CO$12)=0,999999999,(SIN(CO$12)*COS($E40)+SIN($E40)*COS(CO$12))/SIN(CO$12)*$B40))</f>
        <v>58.8274917886876</v>
      </c>
      <c r="CP130" s="0" t="n">
        <f aca="false">IF($B40=0,0,IF(SIN(CP$12)=0,999999999,(SIN(CP$12)*COS($E40)+SIN($E40)*COS(CP$12))/SIN(CP$12)*$B40))</f>
        <v>58.2953420283883</v>
      </c>
      <c r="CQ130" s="0" t="n">
        <f aca="false">IF($B40=0,0,IF(SIN(CQ$12)=0,999999999,(SIN(CQ$12)*COS($E40)+SIN($E40)*COS(CQ$12))/SIN(CQ$12)*$B40))</f>
        <v>57.7638406106004</v>
      </c>
    </row>
    <row r="131" customFormat="false" ht="12.8" hidden="true" customHeight="false" outlineLevel="0" collapsed="false">
      <c r="D131" s="0" t="n">
        <f aca="false">1+D130</f>
        <v>29</v>
      </c>
      <c r="E131" s="90" t="s">
        <v>56</v>
      </c>
      <c r="F131" s="0" t="n">
        <f aca="false">IF($B41=0,0,IF(SIN(F$12)=0,999999999,(SIN(F$12)*COS($E41)+SIN($E41)*COS(F$12))/SIN(F$12)*$B41))</f>
        <v>999999999</v>
      </c>
      <c r="G131" s="0" t="n">
        <f aca="false">IF($B41=0,0,IF(SIN(G$12)=0,999999999,(SIN(G$12)*COS($E41)+SIN($E41)*COS(G$12))/SIN(G$12)*$B41))</f>
        <v>1841.6944457204</v>
      </c>
      <c r="H131" s="0" t="n">
        <f aca="false">IF($B41=0,0,IF(SIN(H$12)=0,999999999,(SIN(H$12)*COS($E41)+SIN($E41)*COS(H$12))/SIN(H$12)*$B41))</f>
        <v>948.687251559858</v>
      </c>
      <c r="I131" s="0" t="n">
        <f aca="false">IF($B41=0,0,IF(SIN(I$12)=0,999999999,(SIN(I$12)*COS($E41)+SIN($E41)*COS(I$12))/SIN(I$12)*$B41))</f>
        <v>650.897249757622</v>
      </c>
      <c r="J131" s="0" t="n">
        <f aca="false">IF($B41=0,0,IF(SIN(J$12)=0,999999999,(SIN(J$12)*COS($E41)+SIN($E41)*COS(J$12))/SIN(J$12)*$B41))</f>
        <v>501.911490757582</v>
      </c>
      <c r="K131" s="0" t="n">
        <f aca="false">IF($B41=0,0,IF(SIN(K$12)=0,999999999,(SIN(K$12)*COS($E41)+SIN($E41)*COS(K$12))/SIN(K$12)*$B41))</f>
        <v>412.447366902618</v>
      </c>
      <c r="L131" s="0" t="n">
        <f aca="false">IF($B41=0,0,IF(SIN(L$12)=0,999999999,(SIN(L$12)*COS($E41)+SIN($E41)*COS(L$12))/SIN(L$12)*$B41))</f>
        <v>352.743994140405</v>
      </c>
      <c r="M131" s="0" t="n">
        <f aca="false">IF($B41=0,0,IF(SIN(M$12)=0,999999999,(SIN(M$12)*COS($E41)+SIN($E41)*COS(M$12))/SIN(M$12)*$B41))</f>
        <v>310.046695113099</v>
      </c>
      <c r="N131" s="0" t="n">
        <f aca="false">IF($B41=0,0,IF(SIN(N$12)=0,999999999,(SIN(N$12)*COS($E41)+SIN($E41)*COS(N$12))/SIN(N$12)*$B41))</f>
        <v>277.978119919935</v>
      </c>
      <c r="O131" s="0" t="n">
        <f aca="false">IF($B41=0,0,IF(SIN(O$12)=0,999999999,(SIN(O$12)*COS($E41)+SIN($E41)*COS(O$12))/SIN(O$12)*$B41))</f>
        <v>252.995286362608</v>
      </c>
      <c r="P131" s="0" t="n">
        <f aca="false">IF($B41=0,0,IF(SIN(P$12)=0,999999999,(SIN(P$12)*COS($E41)+SIN($E41)*COS(P$12))/SIN(P$12)*$B41))</f>
        <v>232.972396035413</v>
      </c>
      <c r="Q131" s="0" t="n">
        <f aca="false">IF($B41=0,0,IF(SIN(Q$12)=0,999999999,(SIN(Q$12)*COS($E41)+SIN($E41)*COS(Q$12))/SIN(Q$12)*$B41))</f>
        <v>216.556659813371</v>
      </c>
      <c r="R131" s="0" t="n">
        <f aca="false">IF($B41=0,0,IF(SIN(R$12)=0,999999999,(SIN(R$12)*COS($E41)+SIN($E41)*COS(R$12))/SIN(R$12)*$B41))</f>
        <v>202.84621058944</v>
      </c>
      <c r="S131" s="0" t="n">
        <f aca="false">IF($B41=0,0,IF(SIN(S$12)=0,999999999,(SIN(S$12)*COS($E41)+SIN($E41)*COS(S$12))/SIN(S$12)*$B41))</f>
        <v>191.216671665029</v>
      </c>
      <c r="T131" s="0" t="n">
        <f aca="false">IF($B41=0,0,IF(SIN(T$12)=0,999999999,(SIN(T$12)*COS($E41)+SIN($E41)*COS(T$12))/SIN(T$12)*$B41))</f>
        <v>181.222052967073</v>
      </c>
      <c r="U131" s="0" t="n">
        <f aca="false">IF($B41=0,0,IF(SIN(U$12)=0,999999999,(SIN(U$12)*COS($E41)+SIN($E41)*COS(U$12))/SIN(U$12)*$B41))</f>
        <v>172.5352887725</v>
      </c>
      <c r="V131" s="0" t="n">
        <f aca="false">IF($B41=0,0,IF(SIN(V$12)=0,999999999,(SIN(V$12)*COS($E41)+SIN($E41)*COS(V$12))/SIN(V$12)*$B41))</f>
        <v>164.911073780489</v>
      </c>
      <c r="W131" s="0" t="n">
        <f aca="false">IF($B41=0,0,IF(SIN(W$12)=0,999999999,(SIN(W$12)*COS($E41)+SIN($E41)*COS(W$12))/SIN(W$12)*$B41))</f>
        <v>158.161815859788</v>
      </c>
      <c r="X131" s="0" t="n">
        <f aca="false">IF($B41=0,0,IF(SIN(X$12)=0,999999999,(SIN(X$12)*COS($E41)+SIN($E41)*COS(X$12))/SIN(X$12)*$B41))</f>
        <v>152.141604541793</v>
      </c>
      <c r="Y131" s="0" t="n">
        <f aca="false">IF($B41=0,0,IF(SIN(Y$12)=0,999999999,(SIN(Y$12)*COS($E41)+SIN($E41)*COS(Y$12))/SIN(Y$12)*$B41))</f>
        <v>146.735242089765</v>
      </c>
      <c r="Z131" s="0" t="n">
        <f aca="false">IF($B41=0,0,IF(SIN(Z$12)=0,999999999,(SIN(Z$12)*COS($E41)+SIN($E41)*COS(Z$12))/SIN(Z$12)*$B41))</f>
        <v>141.850565242423</v>
      </c>
      <c r="AA131" s="0" t="n">
        <f aca="false">IF($B41=0,0,IF(SIN(AA$12)=0,999999999,(SIN(AA$12)*COS($E41)+SIN($E41)*COS(AA$12))/SIN(AA$12)*$B41))</f>
        <v>137.412960740329</v>
      </c>
      <c r="AB131" s="0" t="n">
        <f aca="false">IF($B41=0,0,IF(SIN(AB$12)=0,999999999,(SIN(AB$12)*COS($E41)+SIN($E41)*COS(AB$12))/SIN(AB$12)*$B41))</f>
        <v>133.361376613127</v>
      </c>
      <c r="AC131" s="0" t="n">
        <f aca="false">IF($B41=0,0,IF(SIN(AC$12)=0,999999999,(SIN(AC$12)*COS($E41)+SIN($E41)*COS(AC$12))/SIN(AC$12)*$B41))</f>
        <v>129.645373995958</v>
      </c>
      <c r="AD131" s="0" t="n">
        <f aca="false">IF($B41=0,0,IF(SIN(AD$12)=0,999999999,(SIN(AD$12)*COS($E41)+SIN($E41)*COS(AD$12))/SIN(AD$12)*$B41))</f>
        <v>126.222915987219</v>
      </c>
      <c r="AE131" s="0" t="n">
        <f aca="false">IF($B41=0,0,IF(SIN(AE$12)=0,999999999,(SIN(AE$12)*COS($E41)+SIN($E41)*COS(AE$12))/SIN(AE$12)*$B41))</f>
        <v>123.058687175966</v>
      </c>
      <c r="AF131" s="0" t="n">
        <f aca="false">IF($B41=0,0,IF(SIN(AF$12)=0,999999999,(SIN(AF$12)*COS($E41)+SIN($E41)*COS(AF$12))/SIN(AF$12)*$B41))</f>
        <v>120.12280096621</v>
      </c>
      <c r="AG131" s="0" t="n">
        <f aca="false">IF($B41=0,0,IF(SIN(AG$12)=0,999999999,(SIN(AG$12)*COS($E41)+SIN($E41)*COS(AG$12))/SIN(AG$12)*$B41))</f>
        <v>117.389794158034</v>
      </c>
      <c r="AH131" s="0" t="n">
        <f aca="false">IF($B41=0,0,IF(SIN(AH$12)=0,999999999,(SIN(AH$12)*COS($E41)+SIN($E41)*COS(AH$12))/SIN(AH$12)*$B41))</f>
        <v>114.837836971164</v>
      </c>
      <c r="AI131" s="0" t="n">
        <f aca="false">IF($B41=0,0,IF(SIN(AI$12)=0,999999999,(SIN(AI$12)*COS($E41)+SIN($E41)*COS(AI$12))/SIN(AI$12)*$B41))</f>
        <v>112.448106507498</v>
      </c>
      <c r="AJ131" s="0" t="n">
        <f aca="false">IF($B41=0,0,IF(SIN(AJ$12)=0,999999999,(SIN(AJ$12)*COS($E41)+SIN($E41)*COS(AJ$12))/SIN(AJ$12)*$B41))</f>
        <v>110.204285516669</v>
      </c>
      <c r="AK131" s="0" t="n">
        <f aca="false">IF($B41=0,0,IF(SIN(AK$12)=0,999999999,(SIN(AK$12)*COS($E41)+SIN($E41)*COS(AK$12))/SIN(AK$12)*$B41))</f>
        <v>108.09215817025</v>
      </c>
      <c r="AL131" s="0" t="n">
        <f aca="false">IF($B41=0,0,IF(SIN(AL$12)=0,999999999,(SIN(AL$12)*COS($E41)+SIN($E41)*COS(AL$12))/SIN(AL$12)*$B41))</f>
        <v>106.099281623787</v>
      </c>
      <c r="AM131" s="0" t="n">
        <f aca="false">IF($B41=0,0,IF(SIN(AM$12)=0,999999999,(SIN(AM$12)*COS($E41)+SIN($E41)*COS(AM$12))/SIN(AM$12)*$B41))</f>
        <v>104.214717290282</v>
      </c>
      <c r="AN131" s="0" t="n">
        <f aca="false">IF($B41=0,0,IF(SIN(AN$12)=0,999999999,(SIN(AN$12)*COS($E41)+SIN($E41)*COS(AN$12))/SIN(AN$12)*$B41))</f>
        <v>102.428809531417</v>
      </c>
      <c r="AO131" s="0" t="n">
        <f aca="false">IF($B41=0,0,IF(SIN(AO$12)=0,999999999,(SIN(AO$12)*COS($E41)+SIN($E41)*COS(AO$12))/SIN(AO$12)*$B41))</f>
        <v>100.733002282775</v>
      </c>
      <c r="AP131" s="0" t="n">
        <f aca="false">IF($B41=0,0,IF(SIN(AP$12)=0,999999999,(SIN(AP$12)*COS($E41)+SIN($E41)*COS(AP$12))/SIN(AP$12)*$B41))</f>
        <v>99.1196862368268</v>
      </c>
      <c r="AQ131" s="0" t="n">
        <f aca="false">IF($B41=0,0,IF(SIN(AQ$12)=0,999999999,(SIN(AQ$12)*COS($E41)+SIN($E41)*COS(AQ$12))/SIN(AQ$12)*$B41))</f>
        <v>97.5820708022767</v>
      </c>
      <c r="AR131" s="0" t="n">
        <f aca="false">IF($B41=0,0,IF(SIN(AR$12)=0,999999999,(SIN(AR$12)*COS($E41)+SIN($E41)*COS(AR$12))/SIN(AR$12)*$B41))</f>
        <v>96.1140762754992</v>
      </c>
      <c r="AS131" s="0" t="n">
        <f aca="false">IF($B41=0,0,IF(SIN(AS$12)=0,999999999,(SIN(AS$12)*COS($E41)+SIN($E41)*COS(AS$12))/SIN(AS$12)*$B41))</f>
        <v>94.7102425960503</v>
      </c>
      <c r="AT131" s="0" t="n">
        <f aca="false">IF($B41=0,0,IF(SIN(AT$12)=0,999999999,(SIN(AT$12)*COS($E41)+SIN($E41)*COS(AT$12))/SIN(AT$12)*$B41))</f>
        <v>93.365651783818</v>
      </c>
      <c r="AU131" s="0" t="n">
        <f aca="false">IF($B41=0,0,IF(SIN(AU$12)=0,999999999,(SIN(AU$12)*COS($E41)+SIN($E41)*COS(AU$12))/SIN(AU$12)*$B41))</f>
        <v>92.0758617216979</v>
      </c>
      <c r="AV131" s="0" t="n">
        <f aca="false">IF($B41=0,0,IF(SIN(AV$12)=0,999999999,(SIN(AV$12)*COS($E41)+SIN($E41)*COS(AV$12))/SIN(AV$12)*$B41))</f>
        <v>90.8368493926415</v>
      </c>
      <c r="AW131" s="0" t="n">
        <f aca="false">IF($B41=0,0,IF(SIN(AW$12)=0,999999999,(SIN(AW$12)*COS($E41)+SIN($E41)*COS(AW$12))/SIN(AW$12)*$B41))</f>
        <v>89.6449620317489</v>
      </c>
      <c r="AX131" s="0" t="n">
        <f aca="false">IF($B41=0,0,IF(SIN(AX$12)=0,999999999,(SIN(AX$12)*COS($E41)+SIN($E41)*COS(AX$12))/SIN(AX$12)*$B41))</f>
        <v>88.4968749339448</v>
      </c>
      <c r="AY131" s="0" t="n">
        <f aca="false">IF($B41=0,0,IF(SIN(AY$12)=0,999999999,(SIN(AY$12)*COS($E41)+SIN($E41)*COS(AY$12))/SIN(AY$12)*$B41))</f>
        <v>87.3895548816645</v>
      </c>
      <c r="AZ131" s="0" t="n">
        <f aca="false">IF($B41=0,0,IF(SIN(AZ$12)=0,999999999,(SIN(AZ$12)*COS($E41)+SIN($E41)*COS(AZ$12))/SIN(AZ$12)*$B41))</f>
        <v>86.3202283370586</v>
      </c>
      <c r="BA131" s="0" t="n">
        <f aca="false">IF($B41=0,0,IF(SIN(BA$12)=0,999999999,(SIN(BA$12)*COS($E41)+SIN($E41)*COS(BA$12))/SIN(BA$12)*$B41))</f>
        <v>85.286353688828</v>
      </c>
      <c r="BB131" s="0" t="n">
        <f aca="false">IF($B41=0,0,IF(SIN(BB$12)=0,999999999,(SIN(BB$12)*COS($E41)+SIN($E41)*COS(BB$12))/SIN(BB$12)*$B41))</f>
        <v>84.285596962095</v>
      </c>
      <c r="BC131" s="0" t="n">
        <f aca="false">IF($B41=0,0,IF(SIN(BC$12)=0,999999999,(SIN(BC$12)*COS($E41)+SIN($E41)*COS(BC$12))/SIN(BC$12)*$B41))</f>
        <v>83.3158104962859</v>
      </c>
      <c r="BD131" s="0" t="n">
        <f aca="false">IF($B41=0,0,IF(SIN(BD$12)=0,999999999,(SIN(BD$12)*COS($E41)+SIN($E41)*COS(BD$12))/SIN(BD$12)*$B41))</f>
        <v>82.3750141751878</v>
      </c>
      <c r="BE131" s="0" t="n">
        <f aca="false">IF($B41=0,0,IF(SIN(BE$12)=0,999999999,(SIN(BE$12)*COS($E41)+SIN($E41)*COS(BE$12))/SIN(BE$12)*$B41))</f>
        <v>81.4613788585479</v>
      </c>
      <c r="BF131" s="0" t="n">
        <f aca="false">IF($B41=0,0,IF(SIN(BF$12)=0,999999999,(SIN(BF$12)*COS($E41)+SIN($E41)*COS(BF$12))/SIN(BF$12)*$B41))</f>
        <v>80.573211718511</v>
      </c>
      <c r="BG131" s="0" t="n">
        <f aca="false">IF($B41=0,0,IF(SIN(BG$12)=0,999999999,(SIN(BG$12)*COS($E41)+SIN($E41)*COS(BG$12))/SIN(BG$12)*$B41))</f>
        <v>79.7089432289499</v>
      </c>
      <c r="BH131" s="0" t="n">
        <f aca="false">IF($B41=0,0,IF(SIN(BH$12)=0,999999999,(SIN(BH$12)*COS($E41)+SIN($E41)*COS(BH$12))/SIN(BH$12)*$B41))</f>
        <v>78.8671155930499</v>
      </c>
      <c r="BI131" s="0" t="n">
        <f aca="false">IF($B41=0,0,IF(SIN(BI$12)=0,999999999,(SIN(BI$12)*COS($E41)+SIN($E41)*COS(BI$12))/SIN(BI$12)*$B41))</f>
        <v>78.0463724257024</v>
      </c>
      <c r="BJ131" s="0" t="n">
        <f aca="false">IF($B41=0,0,IF(SIN(BJ$12)=0,999999999,(SIN(BJ$12)*COS($E41)+SIN($E41)*COS(BJ$12))/SIN(BJ$12)*$B41))</f>
        <v>77.2454495334445</v>
      </c>
      <c r="BK131" s="0" t="n">
        <f aca="false">IF($B41=0,0,IF(SIN(BK$12)=0,999999999,(SIN(BK$12)*COS($E41)+SIN($E41)*COS(BK$12))/SIN(BK$12)*$B41))</f>
        <v>76.4631666567267</v>
      </c>
      <c r="BL131" s="0" t="n">
        <f aca="false">IF($B41=0,0,IF(SIN(BL$12)=0,999999999,(SIN(BL$12)*COS($E41)+SIN($E41)*COS(BL$12))/SIN(BL$12)*$B41))</f>
        <v>75.6984200579136</v>
      </c>
      <c r="BM131" s="0" t="n">
        <f aca="false">IF($B41=0,0,IF(SIN(BM$12)=0,999999999,(SIN(BM$12)*COS($E41)+SIN($E41)*COS(BM$12))/SIN(BM$12)*$B41))</f>
        <v>74.9501758542027</v>
      </c>
      <c r="BN131" s="0" t="n">
        <f aca="false">IF($B41=0,0,IF(SIN(BN$12)=0,999999999,(SIN(BN$12)*COS($E41)+SIN($E41)*COS(BN$12))/SIN(BN$12)*$B41))</f>
        <v>74.2174640080557</v>
      </c>
      <c r="BO131" s="0" t="n">
        <f aca="false">IF($B41=0,0,IF(SIN(BO$12)=0,999999999,(SIN(BO$12)*COS($E41)+SIN($E41)*COS(BO$12))/SIN(BO$12)*$B41))</f>
        <v>73.4993728991685</v>
      </c>
      <c r="BP131" s="0" t="n">
        <f aca="false">IF($B41=0,0,IF(SIN(BP$12)=0,999999999,(SIN(BP$12)*COS($E41)+SIN($E41)*COS(BP$12))/SIN(BP$12)*$B41))</f>
        <v>72.7950444117728</v>
      </c>
      <c r="BQ131" s="0" t="n">
        <f aca="false">IF($B41=0,0,IF(SIN(BQ$12)=0,999999999,(SIN(BQ$12)*COS($E41)+SIN($E41)*COS(BQ$12))/SIN(BQ$12)*$B41))</f>
        <v>72.1036694794319</v>
      </c>
      <c r="BR131" s="0" t="n">
        <f aca="false">IF($B41=0,0,IF(SIN(BR$12)=0,999999999,(SIN(BR$12)*COS($E41)+SIN($E41)*COS(BR$12))/SIN(BR$12)*$B41))</f>
        <v>71.4244840366857</v>
      </c>
      <c r="BS131" s="0" t="n">
        <f aca="false">IF($B41=0,0,IF(SIN(BS$12)=0,999999999,(SIN(BS$12)*COS($E41)+SIN($E41)*COS(BS$12))/SIN(BS$12)*$B41))</f>
        <v>70.756765333088</v>
      </c>
      <c r="BT131" s="0" t="n">
        <f aca="false">IF($B41=0,0,IF(SIN(BT$12)=0,999999999,(SIN(BT$12)*COS($E41)+SIN($E41)*COS(BT$12))/SIN(BT$12)*$B41))</f>
        <v>70.0998285705268</v>
      </c>
      <c r="BU131" s="0" t="n">
        <f aca="false">IF($B41=0,0,IF(SIN(BU$12)=0,999999999,(SIN(BU$12)*COS($E41)+SIN($E41)*COS(BU$12))/SIN(BU$12)*$B41))</f>
        <v>69.4530238293385</v>
      </c>
      <c r="BV131" s="0" t="n">
        <f aca="false">IF($B41=0,0,IF(SIN(BV$12)=0,999999999,(SIN(BV$12)*COS($E41)+SIN($E41)*COS(BV$12))/SIN(BV$12)*$B41))</f>
        <v>68.8157332527351</v>
      </c>
      <c r="BW131" s="0" t="n">
        <f aca="false">IF($B41=0,0,IF(SIN(BW$12)=0,999999999,(SIN(BW$12)*COS($E41)+SIN($E41)*COS(BW$12))/SIN(BW$12)*$B41))</f>
        <v>68.1873684625434</v>
      </c>
      <c r="BX131" s="0" t="n">
        <f aca="false">IF($B41=0,0,IF(SIN(BX$12)=0,999999999,(SIN(BX$12)*COS($E41)+SIN($E41)*COS(BX$12))/SIN(BX$12)*$B41))</f>
        <v>67.5673681822851</v>
      </c>
      <c r="BY131" s="0" t="n">
        <f aca="false">IF($B41=0,0,IF(SIN(BY$12)=0,999999999,(SIN(BY$12)*COS($E41)+SIN($E41)*COS(BY$12))/SIN(BY$12)*$B41))</f>
        <v>66.9551960462642</v>
      </c>
      <c r="BZ131" s="0" t="n">
        <f aca="false">IF($B41=0,0,IF(SIN(BZ$12)=0,999999999,(SIN(BZ$12)*COS($E41)+SIN($E41)*COS(BZ$12))/SIN(BZ$12)*$B41))</f>
        <v>66.3503385756374</v>
      </c>
      <c r="CA131" s="0" t="n">
        <f aca="false">IF($B41=0,0,IF(SIN(CA$12)=0,999999999,(SIN(CA$12)*COS($E41)+SIN($E41)*COS(CA$12))/SIN(CA$12)*$B41))</f>
        <v>65.7523033044525</v>
      </c>
      <c r="CB131" s="0" t="n">
        <f aca="false">IF($B41=0,0,IF(SIN(CB$12)=0,999999999,(SIN(CB$12)*COS($E41)+SIN($E41)*COS(CB$12))/SIN(CB$12)*$B41))</f>
        <v>65.1606170404123</v>
      </c>
      <c r="CC131" s="0" t="n">
        <f aca="false">IF($B41=0,0,IF(SIN(CC$12)=0,999999999,(SIN(CC$12)*COS($E41)+SIN($E41)*COS(CC$12))/SIN(CC$12)*$B41))</f>
        <v>64.5748242466597</v>
      </c>
      <c r="CD131" s="0" t="n">
        <f aca="false">IF($B41=0,0,IF(SIN(CD$12)=0,999999999,(SIN(CD$12)*COS($E41)+SIN($E41)*COS(CD$12))/SIN(CD$12)*$B41))</f>
        <v>63.994485532243</v>
      </c>
      <c r="CE131" s="0" t="n">
        <f aca="false">IF($B41=0,0,IF(SIN(CE$12)=0,999999999,(SIN(CE$12)*COS($E41)+SIN($E41)*COS(CE$12))/SIN(CE$12)*$B41))</f>
        <v>63.4191762401066</v>
      </c>
      <c r="CF131" s="0" t="n">
        <f aca="false">IF($B41=0,0,IF(SIN(CF$12)=0,999999999,(SIN(CF$12)*COS($E41)+SIN($E41)*COS(CF$12))/SIN(CF$12)*$B41))</f>
        <v>62.8484851225001</v>
      </c>
      <c r="CG131" s="0" t="n">
        <f aca="false">IF($B41=0,0,IF(SIN(CG$12)=0,999999999,(SIN(CG$12)*COS($E41)+SIN($E41)*COS(CG$12))/SIN(CG$12)*$B41))</f>
        <v>62.2820130946152</v>
      </c>
      <c r="CH131" s="0" t="n">
        <f aca="false">IF($B41=0,0,IF(SIN(CH$12)=0,999999999,(SIN(CH$12)*COS($E41)+SIN($E41)*COS(CH$12))/SIN(CH$12)*$B41))</f>
        <v>61.719372058064</v>
      </c>
      <c r="CI131" s="0" t="n">
        <f aca="false">IF($B41=0,0,IF(SIN(CI$12)=0,999999999,(SIN(CI$12)*COS($E41)+SIN($E41)*COS(CI$12))/SIN(CI$12)*$B41))</f>
        <v>61.1601837865197</v>
      </c>
      <c r="CJ131" s="0" t="n">
        <f aca="false">IF($B41=0,0,IF(SIN(CJ$12)=0,999999999,(SIN(CJ$12)*COS($E41)+SIN($E41)*COS(CJ$12))/SIN(CJ$12)*$B41))</f>
        <v>60.6040788664549</v>
      </c>
      <c r="CK131" s="0" t="n">
        <f aca="false">IF($B41=0,0,IF(SIN(CK$12)=0,999999999,(SIN(CK$12)*COS($E41)+SIN($E41)*COS(CK$12))/SIN(CK$12)*$B41))</f>
        <v>60.0506956864513</v>
      </c>
      <c r="CL131" s="0" t="n">
        <f aca="false">IF($B41=0,0,IF(SIN(CL$12)=0,999999999,(SIN(CL$12)*COS($E41)+SIN($E41)*COS(CL$12))/SIN(CL$12)*$B41))</f>
        <v>59.4996794690222</v>
      </c>
      <c r="CM131" s="0" t="n">
        <f aca="false">IF($B41=0,0,IF(SIN(CM$12)=0,999999999,(SIN(CM$12)*COS($E41)+SIN($E41)*COS(CM$12))/SIN(CM$12)*$B41))</f>
        <v>58.9506813392903</v>
      </c>
      <c r="CN131" s="0" t="n">
        <f aca="false">IF($B41=0,0,IF(SIN(CN$12)=0,999999999,(SIN(CN$12)*COS($E41)+SIN($E41)*COS(CN$12))/SIN(CN$12)*$B41))</f>
        <v>58.4033574252093</v>
      </c>
      <c r="CO131" s="0" t="n">
        <f aca="false">IF($B41=0,0,IF(SIN(CO$12)=0,999999999,(SIN(CO$12)*COS($E41)+SIN($E41)*COS(CO$12))/SIN(CO$12)*$B41))</f>
        <v>57.85736798431</v>
      </c>
      <c r="CP131" s="0" t="n">
        <f aca="false">IF($B41=0,0,IF(SIN(CP$12)=0,999999999,(SIN(CP$12)*COS($E41)+SIN($E41)*COS(CP$12))/SIN(CP$12)*$B41))</f>
        <v>57.312376552192</v>
      </c>
      <c r="CQ131" s="0" t="n">
        <f aca="false">IF($B41=0,0,IF(SIN(CQ$12)=0,999999999,(SIN(CQ$12)*COS($E41)+SIN($E41)*COS(CQ$12))/SIN(CQ$12)*$B41))</f>
        <v>56.7680491081846</v>
      </c>
    </row>
    <row r="132" customFormat="false" ht="12.8" hidden="true" customHeight="false" outlineLevel="0" collapsed="false">
      <c r="D132" s="0" t="n">
        <f aca="false">1+D131</f>
        <v>30</v>
      </c>
      <c r="E132" s="90" t="s">
        <v>56</v>
      </c>
      <c r="F132" s="0" t="n">
        <f aca="false">IF($B42=0,0,IF(SIN(F$12)=0,999999999,(SIN(F$12)*COS($E42)+SIN($E42)*COS(F$12))/SIN(F$12)*$B42))</f>
        <v>999999999</v>
      </c>
      <c r="G132" s="0" t="n">
        <f aca="false">IF($B42=0,0,IF(SIN(G$12)=0,999999999,(SIN(G$12)*COS($E42)+SIN($E42)*COS(G$12))/SIN(G$12)*$B42))</f>
        <v>1881.26762445928</v>
      </c>
      <c r="H132" s="0" t="n">
        <f aca="false">IF($B42=0,0,IF(SIN(H$12)=0,999999999,(SIN(H$12)*COS($E42)+SIN($E42)*COS(H$12))/SIN(H$12)*$B42))</f>
        <v>967.959324580103</v>
      </c>
      <c r="I132" s="0" t="n">
        <f aca="false">IF($B42=0,0,IF(SIN(I$12)=0,999999999,(SIN(I$12)*COS($E42)+SIN($E42)*COS(I$12))/SIN(I$12)*$B42))</f>
        <v>663.3995382251</v>
      </c>
      <c r="J132" s="0" t="n">
        <f aca="false">IF($B42=0,0,IF(SIN(J$12)=0,999999999,(SIN(J$12)*COS($E42)+SIN($E42)*COS(J$12))/SIN(J$12)*$B42))</f>
        <v>511.026823706886</v>
      </c>
      <c r="K132" s="0" t="n">
        <f aca="false">IF($B42=0,0,IF(SIN(K$12)=0,999999999,(SIN(K$12)*COS($E42)+SIN($E42)*COS(K$12))/SIN(K$12)*$B42))</f>
        <v>419.528874538666</v>
      </c>
      <c r="L132" s="0" t="n">
        <f aca="false">IF($B42=0,0,IF(SIN(L$12)=0,999999999,(SIN(L$12)*COS($E42)+SIN($E42)*COS(L$12))/SIN(L$12)*$B42))</f>
        <v>358.468240054341</v>
      </c>
      <c r="M132" s="0" t="n">
        <f aca="false">IF($B42=0,0,IF(SIN(M$12)=0,999999999,(SIN(M$12)*COS($E42)+SIN($E42)*COS(M$12))/SIN(M$12)*$B42))</f>
        <v>314.800285485713</v>
      </c>
      <c r="N132" s="0" t="n">
        <f aca="false">IF($B42=0,0,IF(SIN(N$12)=0,999999999,(SIN(N$12)*COS($E42)+SIN($E42)*COS(N$12))/SIN(N$12)*$B42))</f>
        <v>282.002681971725</v>
      </c>
      <c r="O132" s="0" t="n">
        <f aca="false">IF($B42=0,0,IF(SIN(O$12)=0,999999999,(SIN(O$12)*COS($E42)+SIN($E42)*COS(O$12))/SIN(O$12)*$B42))</f>
        <v>256.451903219203</v>
      </c>
      <c r="P132" s="0" t="n">
        <f aca="false">IF($B42=0,0,IF(SIN(P$12)=0,999999999,(SIN(P$12)*COS($E42)+SIN($E42)*COS(P$12))/SIN(P$12)*$B42))</f>
        <v>235.973824158945</v>
      </c>
      <c r="Q132" s="0" t="n">
        <f aca="false">IF($B42=0,0,IF(SIN(Q$12)=0,999999999,(SIN(Q$12)*COS($E42)+SIN($E42)*COS(Q$12))/SIN(Q$12)*$B42))</f>
        <v>219.184902145488</v>
      </c>
      <c r="R132" s="0" t="n">
        <f aca="false">IF($B42=0,0,IF(SIN(R$12)=0,999999999,(SIN(R$12)*COS($E42)+SIN($E42)*COS(R$12))/SIN(R$12)*$B42))</f>
        <v>205.162767549967</v>
      </c>
      <c r="S132" s="0" t="n">
        <f aca="false">IF($B42=0,0,IF(SIN(S$12)=0,999999999,(SIN(S$12)*COS($E42)+SIN($E42)*COS(S$12))/SIN(S$12)*$B42))</f>
        <v>193.268849457384</v>
      </c>
      <c r="T132" s="0" t="n">
        <f aca="false">IF($B42=0,0,IF(SIN(T$12)=0,999999999,(SIN(T$12)*COS($E42)+SIN($E42)*COS(T$12))/SIN(T$12)*$B42))</f>
        <v>183.047018915972</v>
      </c>
      <c r="U132" s="0" t="n">
        <f aca="false">IF($B42=0,0,IF(SIN(U$12)=0,999999999,(SIN(U$12)*COS($E42)+SIN($E42)*COS(U$12))/SIN(U$12)*$B42))</f>
        <v>174.162774880901</v>
      </c>
      <c r="V132" s="0" t="n">
        <f aca="false">IF($B42=0,0,IF(SIN(V$12)=0,999999999,(SIN(V$12)*COS($E42)+SIN($E42)*COS(V$12))/SIN(V$12)*$B42))</f>
        <v>166.365235423436</v>
      </c>
      <c r="W132" s="0" t="n">
        <f aca="false">IF($B42=0,0,IF(SIN(W$12)=0,999999999,(SIN(W$12)*COS($E42)+SIN($E42)*COS(W$12))/SIN(W$12)*$B42))</f>
        <v>159.462543802014</v>
      </c>
      <c r="X132" s="0" t="n">
        <f aca="false">IF($B42=0,0,IF(SIN(X$12)=0,999999999,(SIN(X$12)*COS($E42)+SIN($E42)*COS(X$12))/SIN(X$12)*$B42))</f>
        <v>153.305472504374</v>
      </c>
      <c r="Y132" s="0" t="n">
        <f aca="false">IF($B42=0,0,IF(SIN(Y$12)=0,999999999,(SIN(Y$12)*COS($E42)+SIN($E42)*COS(Y$12))/SIN(Y$12)*$B42))</f>
        <v>147.77620495549</v>
      </c>
      <c r="Z132" s="0" t="n">
        <f aca="false">IF($B42=0,0,IF(SIN(Z$12)=0,999999999,(SIN(Z$12)*COS($E42)+SIN($E42)*COS(Z$12))/SIN(Z$12)*$B42))</f>
        <v>142.780482708147</v>
      </c>
      <c r="AA132" s="0" t="n">
        <f aca="false">IF($B42=0,0,IF(SIN(AA$12)=0,999999999,(SIN(AA$12)*COS($E42)+SIN($E42)*COS(AA$12))/SIN(AA$12)*$B42))</f>
        <v>138.241996288501</v>
      </c>
      <c r="AB132" s="0" t="n">
        <f aca="false">IF($B42=0,0,IF(SIN(AB$12)=0,999999999,(SIN(AB$12)*COS($E42)+SIN($E42)*COS(AB$12))/SIN(AB$12)*$B42))</f>
        <v>134.098305806241</v>
      </c>
      <c r="AC132" s="0" t="n">
        <f aca="false">IF($B42=0,0,IF(SIN(AC$12)=0,999999999,(SIN(AC$12)*COS($E42)+SIN($E42)*COS(AC$12))/SIN(AC$12)*$B42))</f>
        <v>130.297825748717</v>
      </c>
      <c r="AD132" s="0" t="n">
        <f aca="false">IF($B42=0,0,IF(SIN(AD$12)=0,999999999,(SIN(AD$12)*COS($E42)+SIN($E42)*COS(AD$12))/SIN(AD$12)*$B42))</f>
        <v>126.797563571873</v>
      </c>
      <c r="AE132" s="0" t="n">
        <f aca="false">IF($B42=0,0,IF(SIN(AE$12)=0,999999999,(SIN(AE$12)*COS($E42)+SIN($E42)*COS(AE$12))/SIN(AE$12)*$B42))</f>
        <v>123.561401024772</v>
      </c>
      <c r="AF132" s="0" t="n">
        <f aca="false">IF($B42=0,0,IF(SIN(AF$12)=0,999999999,(SIN(AF$12)*COS($E42)+SIN($E42)*COS(AF$12))/SIN(AF$12)*$B42))</f>
        <v>120.558772086949</v>
      </c>
      <c r="AG132" s="0" t="n">
        <f aca="false">IF($B42=0,0,IF(SIN(AG$12)=0,999999999,(SIN(AG$12)*COS($E42)+SIN($E42)*COS(AG$12))/SIN(AG$12)*$B42))</f>
        <v>117.763634692922</v>
      </c>
      <c r="AH132" s="0" t="n">
        <f aca="false">IF($B42=0,0,IF(SIN(AH$12)=0,999999999,(SIN(AH$12)*COS($E42)+SIN($E42)*COS(AH$12))/SIN(AH$12)*$B42))</f>
        <v>115.153662796899</v>
      </c>
      <c r="AI132" s="0" t="n">
        <f aca="false">IF($B42=0,0,IF(SIN(AI$12)=0,999999999,(SIN(AI$12)*COS($E42)+SIN($E42)*COS(AI$12))/SIN(AI$12)*$B42))</f>
        <v>112.709605591972</v>
      </c>
      <c r="AJ132" s="0" t="n">
        <f aca="false">IF($B42=0,0,IF(SIN(AJ$12)=0,999999999,(SIN(AJ$12)*COS($E42)+SIN($E42)*COS(AJ$12))/SIN(AJ$12)*$B42))</f>
        <v>110.414774880901</v>
      </c>
      <c r="AK132" s="0" t="n">
        <f aca="false">IF($B42=0,0,IF(SIN(AK$12)=0,999999999,(SIN(AK$12)*COS($E42)+SIN($E42)*COS(AK$12))/SIN(AK$12)*$B42))</f>
        <v>108.254631660891</v>
      </c>
      <c r="AL132" s="0" t="n">
        <f aca="false">IF($B42=0,0,IF(SIN(AL$12)=0,999999999,(SIN(AL$12)*COS($E42)+SIN($E42)*COS(AL$12))/SIN(AL$12)*$B42))</f>
        <v>106.216450219105</v>
      </c>
      <c r="AM132" s="0" t="n">
        <f aca="false">IF($B42=0,0,IF(SIN(AM$12)=0,999999999,(SIN(AM$12)*COS($E42)+SIN($E42)*COS(AM$12))/SIN(AM$12)*$B42))</f>
        <v>104.289043297076</v>
      </c>
      <c r="AN132" s="0" t="n">
        <f aca="false">IF($B42=0,0,IF(SIN(AN$12)=0,999999999,(SIN(AN$12)*COS($E42)+SIN($E42)*COS(AN$12))/SIN(AN$12)*$B42))</f>
        <v>102.462535750825</v>
      </c>
      <c r="AO132" s="0" t="n">
        <f aca="false">IF($B42=0,0,IF(SIN(AO$12)=0,999999999,(SIN(AO$12)*COS($E42)+SIN($E42)*COS(AO$12))/SIN(AO$12)*$B42))</f>
        <v>100.728177007349</v>
      </c>
      <c r="AP132" s="0" t="n">
        <f aca="false">IF($B42=0,0,IF(SIN(AP$12)=0,999999999,(SIN(AP$12)*COS($E42)+SIN($E42)*COS(AP$12))/SIN(AP$12)*$B42))</f>
        <v>99.0781847735486</v>
      </c>
      <c r="AQ132" s="0" t="n">
        <f aca="false">IF($B42=0,0,IF(SIN(AQ$12)=0,999999999,(SIN(AQ$12)*COS($E42)+SIN($E42)*COS(AQ$12))/SIN(AQ$12)*$B42))</f>
        <v>97.5056140847793</v>
      </c>
      <c r="AR132" s="0" t="n">
        <f aca="false">IF($B42=0,0,IF(SIN(AR$12)=0,999999999,(SIN(AR$12)*COS($E42)+SIN($E42)*COS(AR$12))/SIN(AR$12)*$B42))</f>
        <v>96.0042470249726</v>
      </c>
      <c r="AS132" s="0" t="n">
        <f aca="false">IF($B42=0,0,IF(SIN(AS$12)=0,999999999,(SIN(AS$12)*COS($E42)+SIN($E42)*COS(AS$12))/SIN(AS$12)*$B42))</f>
        <v>94.5684994078486</v>
      </c>
      <c r="AT132" s="0" t="n">
        <f aca="false">IF($B42=0,0,IF(SIN(AT$12)=0,999999999,(SIN(AT$12)*COS($E42)+SIN($E42)*COS(AT$12))/SIN(AT$12)*$B42))</f>
        <v>93.1933414507983</v>
      </c>
      <c r="AU132" s="0" t="n">
        <f aca="false">IF($B42=0,0,IF(SIN(AU$12)=0,999999999,(SIN(AU$12)*COS($E42)+SIN($E42)*COS(AU$12))/SIN(AU$12)*$B42))</f>
        <v>91.8742300522129</v>
      </c>
      <c r="AV132" s="0" t="n">
        <f aca="false">IF($B42=0,0,IF(SIN(AV$12)=0,999999999,(SIN(AV$12)*COS($E42)+SIN($E42)*COS(AV$12))/SIN(AV$12)*$B42))</f>
        <v>90.6070507381161</v>
      </c>
      <c r="AW132" s="0" t="n">
        <f aca="false">IF($B42=0,0,IF(SIN(AW$12)=0,999999999,(SIN(AW$12)*COS($E42)+SIN($E42)*COS(AW$12))/SIN(AW$12)*$B42))</f>
        <v>89.3880677037771</v>
      </c>
      <c r="AX132" s="0" t="n">
        <f aca="false">IF($B42=0,0,IF(SIN(AX$12)=0,999999999,(SIN(AX$12)*COS($E42)+SIN($E42)*COS(AX$12))/SIN(AX$12)*$B42))</f>
        <v>88.213880662211</v>
      </c>
      <c r="AY132" s="0" t="n">
        <f aca="false">IF($B42=0,0,IF(SIN(AY$12)=0,999999999,(SIN(AY$12)*COS($E42)+SIN($E42)*COS(AY$12))/SIN(AY$12)*$B42))</f>
        <v>87.0813874404504</v>
      </c>
      <c r="AZ132" s="0" t="n">
        <f aca="false">IF($B42=0,0,IF(SIN(AZ$12)=0,999999999,(SIN(AZ$12)*COS($E42)+SIN($E42)*COS(AZ$12))/SIN(AZ$12)*$B42))</f>
        <v>85.9877514486511</v>
      </c>
      <c r="BA132" s="0" t="n">
        <f aca="false">IF($B42=0,0,IF(SIN(BA$12)=0,999999999,(SIN(BA$12)*COS($E42)+SIN($E42)*COS(BA$12))/SIN(BA$12)*$B42))</f>
        <v>84.9303732960022</v>
      </c>
      <c r="BB132" s="0" t="n">
        <f aca="false">IF($B42=0,0,IF(SIN(BB$12)=0,999999999,(SIN(BB$12)*COS($E42)+SIN($E42)*COS(BB$12))/SIN(BB$12)*$B42))</f>
        <v>83.9068659483998</v>
      </c>
      <c r="BC132" s="0" t="n">
        <f aca="false">IF($B42=0,0,IF(SIN(BC$12)=0,999999999,(SIN(BC$12)*COS($E42)+SIN($E42)*COS(BC$12))/SIN(BC$12)*$B42))</f>
        <v>82.9150329216048</v>
      </c>
      <c r="BD132" s="0" t="n">
        <f aca="false">IF($B42=0,0,IF(SIN(BD$12)=0,999999999,(SIN(BD$12)*COS($E42)+SIN($E42)*COS(BD$12))/SIN(BD$12)*$B42))</f>
        <v>81.952849084595</v>
      </c>
      <c r="BE132" s="0" t="n">
        <f aca="false">IF($B42=0,0,IF(SIN(BE$12)=0,999999999,(SIN(BE$12)*COS($E42)+SIN($E42)*COS(BE$12))/SIN(BE$12)*$B42))</f>
        <v>81.0184437145081</v>
      </c>
      <c r="BF132" s="0" t="n">
        <f aca="false">IF($B42=0,0,IF(SIN(BF$12)=0,999999999,(SIN(BF$12)*COS($E42)+SIN($E42)*COS(BF$12))/SIN(BF$12)*$B42))</f>
        <v>80.1100854997255</v>
      </c>
      <c r="BG132" s="0" t="n">
        <f aca="false">IF($B42=0,0,IF(SIN(BG$12)=0,999999999,(SIN(BG$12)*COS($E42)+SIN($E42)*COS(BG$12))/SIN(BG$12)*$B42))</f>
        <v>79.2261692334269</v>
      </c>
      <c r="BH132" s="0" t="n">
        <f aca="false">IF($B42=0,0,IF(SIN(BH$12)=0,999999999,(SIN(BH$12)*COS($E42)+SIN($E42)*COS(BH$12))/SIN(BH$12)*$B42))</f>
        <v>78.3652039780933</v>
      </c>
      <c r="BI132" s="0" t="n">
        <f aca="false">IF($B42=0,0,IF(SIN(BI$12)=0,999999999,(SIN(BI$12)*COS($E42)+SIN($E42)*COS(BI$12))/SIN(BI$12)*$B42))</f>
        <v>77.5258025133467</v>
      </c>
      <c r="BJ132" s="0" t="n">
        <f aca="false">IF($B42=0,0,IF(SIN(BJ$12)=0,999999999,(SIN(BJ$12)*COS($E42)+SIN($E42)*COS(BJ$12))/SIN(BJ$12)*$B42))</f>
        <v>76.7066719062859</v>
      </c>
      <c r="BK132" s="0" t="n">
        <f aca="false">IF($B42=0,0,IF(SIN(BK$12)=0,999999999,(SIN(BK$12)*COS($E42)+SIN($E42)*COS(BK$12))/SIN(BK$12)*$B42))</f>
        <v>75.9066050660279</v>
      </c>
      <c r="BL132" s="0" t="n">
        <f aca="false">IF($B42=0,0,IF(SIN(BL$12)=0,999999999,(SIN(BL$12)*COS($E42)+SIN($E42)*COS(BL$12))/SIN(BL$12)*$B42))</f>
        <v>75.1244731632083</v>
      </c>
      <c r="BM132" s="0" t="n">
        <f aca="false">IF($B42=0,0,IF(SIN(BM$12)=0,999999999,(SIN(BM$12)*COS($E42)+SIN($E42)*COS(BM$12))/SIN(BM$12)*$B42))</f>
        <v>74.3592188113349</v>
      </c>
      <c r="BN132" s="0" t="n">
        <f aca="false">IF($B42=0,0,IF(SIN(BN$12)=0,999999999,(SIN(BN$12)*COS($E42)+SIN($E42)*COS(BN$12))/SIN(BN$12)*$B42))</f>
        <v>73.6098499206005</v>
      </c>
      <c r="BO132" s="0" t="n">
        <f aca="false">IF($B42=0,0,IF(SIN(BO$12)=0,999999999,(SIN(BO$12)*COS($E42)+SIN($E42)*COS(BO$12))/SIN(BO$12)*$B42))</f>
        <v>72.8754341464559</v>
      </c>
      <c r="BP132" s="0" t="n">
        <f aca="false">IF($B42=0,0,IF(SIN(BP$12)=0,999999999,(SIN(BP$12)*COS($E42)+SIN($E42)*COS(BP$12))/SIN(BP$12)*$B42))</f>
        <v>72.1550938652284</v>
      </c>
      <c r="BQ132" s="0" t="n">
        <f aca="false">IF($B42=0,0,IF(SIN(BQ$12)=0,999999999,(SIN(BQ$12)*COS($E42)+SIN($E42)*COS(BQ$12))/SIN(BQ$12)*$B42))</f>
        <v>71.4480016176358</v>
      </c>
      <c r="BR132" s="0" t="n">
        <f aca="false">IF($B42=0,0,IF(SIN(BR$12)=0,999999999,(SIN(BR$12)*COS($E42)+SIN($E42)*COS(BR$12))/SIN(BR$12)*$B42))</f>
        <v>70.7533759683987</v>
      </c>
      <c r="BS132" s="0" t="n">
        <f aca="false">IF($B42=0,0,IF(SIN(BS$12)=0,999999999,(SIN(BS$12)*COS($E42)+SIN($E42)*COS(BS$12))/SIN(BS$12)*$B42))</f>
        <v>70.0704777364828</v>
      </c>
      <c r="BT132" s="0" t="n">
        <f aca="false">IF($B42=0,0,IF(SIN(BT$12)=0,999999999,(SIN(BT$12)*COS($E42)+SIN($E42)*COS(BT$12))/SIN(BT$12)*$B42))</f>
        <v>69.3986065559747</v>
      </c>
      <c r="BU132" s="0" t="n">
        <f aca="false">IF($B42=0,0,IF(SIN(BU$12)=0,999999999,(SIN(BU$12)*COS($E42)+SIN($E42)*COS(BU$12))/SIN(BU$12)*$B42))</f>
        <v>68.7370977323153</v>
      </c>
      <c r="BV132" s="0" t="n">
        <f aca="false">IF($B42=0,0,IF(SIN(BV$12)=0,999999999,(SIN(BV$12)*COS($E42)+SIN($E42)*COS(BV$12))/SIN(BV$12)*$B42))</f>
        <v>68.0853193627202</v>
      </c>
      <c r="BW132" s="0" t="n">
        <f aca="false">IF($B42=0,0,IF(SIN(BW$12)=0,999999999,(SIN(BW$12)*COS($E42)+SIN($E42)*COS(BW$12))/SIN(BW$12)*$B42))</f>
        <v>67.4426696931692</v>
      </c>
      <c r="BX132" s="0" t="n">
        <f aca="false">IF($B42=0,0,IF(SIN(BX$12)=0,999999999,(SIN(BX$12)*COS($E42)+SIN($E42)*COS(BX$12))/SIN(BX$12)*$B42))</f>
        <v>66.8085746874513</v>
      </c>
      <c r="BY132" s="0" t="n">
        <f aca="false">IF($B42=0,0,IF(SIN(BY$12)=0,999999999,(SIN(BY$12)*COS($E42)+SIN($E42)*COS(BY$12))/SIN(BY$12)*$B42))</f>
        <v>66.1824857864452</v>
      </c>
      <c r="BZ132" s="0" t="n">
        <f aca="false">IF($B42=0,0,IF(SIN(BZ$12)=0,999999999,(SIN(BZ$12)*COS($E42)+SIN($E42)*COS(BZ$12))/SIN(BZ$12)*$B42))</f>
        <v>65.563877838178</v>
      </c>
      <c r="CA132" s="0" t="n">
        <f aca="false">IF($B42=0,0,IF(SIN(CA$12)=0,999999999,(SIN(CA$12)*COS($E42)+SIN($E42)*COS(CA$12))/SIN(CA$12)*$B42))</f>
        <v>64.9522471812637</v>
      </c>
      <c r="CB132" s="0" t="n">
        <f aca="false">IF($B42=0,0,IF(SIN(CB$12)=0,999999999,(SIN(CB$12)*COS($E42)+SIN($E42)*COS(CB$12))/SIN(CB$12)*$B42))</f>
        <v>64.3471098661266</v>
      </c>
      <c r="CC132" s="0" t="n">
        <f aca="false">IF($B42=0,0,IF(SIN(CC$12)=0,999999999,(SIN(CC$12)*COS($E42)+SIN($E42)*COS(CC$12))/SIN(CC$12)*$B42))</f>
        <v>63.748</v>
      </c>
      <c r="CD132" s="0" t="n">
        <f aca="false">IF($B42=0,0,IF(SIN(CD$12)=0,999999999,(SIN(CD$12)*COS($E42)+SIN($E42)*COS(CD$12))/SIN(CD$12)*$B42))</f>
        <v>63.1544682030739</v>
      </c>
      <c r="CE132" s="0" t="n">
        <f aca="false">IF($B42=0,0,IF(SIN(CE$12)=0,999999999,(SIN(CE$12)*COS($E42)+SIN($E42)*COS(CE$12))/SIN(CE$12)*$B42))</f>
        <v>62.5660801643866</v>
      </c>
      <c r="CF132" s="0" t="n">
        <f aca="false">IF($B42=0,0,IF(SIN(CF$12)=0,999999999,(SIN(CF$12)*COS($E42)+SIN($E42)*COS(CF$12))/SIN(CF$12)*$B42))</f>
        <v>61.9824152871207</v>
      </c>
      <c r="CG132" s="0" t="n">
        <f aca="false">IF($B42=0,0,IF(SIN(CG$12)=0,999999999,(SIN(CG$12)*COS($E42)+SIN($E42)*COS(CG$12))/SIN(CG$12)*$B42))</f>
        <v>61.403065413906</v>
      </c>
      <c r="CH132" s="0" t="n">
        <f aca="false">IF($B42=0,0,IF(SIN(CH$12)=0,999999999,(SIN(CH$12)*COS($E42)+SIN($E42)*COS(CH$12))/SIN(CH$12)*$B42))</f>
        <v>60.827633623552</v>
      </c>
      <c r="CI132" s="0" t="n">
        <f aca="false">IF($B42=0,0,IF(SIN(CI$12)=0,999999999,(SIN(CI$12)*COS($E42)+SIN($E42)*COS(CI$12))/SIN(CI$12)*$B42))</f>
        <v>60.2557330913547</v>
      </c>
      <c r="CJ132" s="0" t="n">
        <f aca="false">IF($B42=0,0,IF(SIN(CJ$12)=0,999999999,(SIN(CJ$12)*COS($E42)+SIN($E42)*COS(CJ$12))/SIN(CJ$12)*$B42))</f>
        <v>59.6869860057544</v>
      </c>
      <c r="CK132" s="0" t="n">
        <f aca="false">IF($B42=0,0,IF(SIN(CK$12)=0,999999999,(SIN(CK$12)*COS($E42)+SIN($E42)*COS(CK$12))/SIN(CK$12)*$B42))</f>
        <v>59.1210225346696</v>
      </c>
      <c r="CL132" s="0" t="n">
        <f aca="false">IF($B42=0,0,IF(SIN(CL$12)=0,999999999,(SIN(CL$12)*COS($E42)+SIN($E42)*COS(CL$12))/SIN(CL$12)*$B42))</f>
        <v>58.5574798353086</v>
      </c>
      <c r="CM132" s="0" t="n">
        <f aca="false">IF($B42=0,0,IF(SIN(CM$12)=0,999999999,(SIN(CM$12)*COS($E42)+SIN($E42)*COS(CM$12))/SIN(CM$12)*$B42))</f>
        <v>57.9960011016757</v>
      </c>
      <c r="CN132" s="0" t="n">
        <f aca="false">IF($B42=0,0,IF(SIN(CN$12)=0,999999999,(SIN(CN$12)*COS($E42)+SIN($E42)*COS(CN$12))/SIN(CN$12)*$B42))</f>
        <v>57.4362346443378</v>
      </c>
      <c r="CO132" s="0" t="n">
        <f aca="false">IF($B42=0,0,IF(SIN(CO$12)=0,999999999,(SIN(CO$12)*COS($E42)+SIN($E42)*COS(CO$12))/SIN(CO$12)*$B42))</f>
        <v>56.877832997318</v>
      </c>
      <c r="CP132" s="0" t="n">
        <f aca="false">IF($B42=0,0,IF(SIN(CP$12)=0,999999999,(SIN(CP$12)*COS($E42)+SIN($E42)*COS(CP$12))/SIN(CP$12)*$B42))</f>
        <v>56.3204520472304</v>
      </c>
      <c r="CQ132" s="0" t="n">
        <f aca="false">IF($B42=0,0,IF(SIN(CQ$12)=0,999999999,(SIN(CQ$12)*COS($E42)+SIN($E42)*COS(CQ$12))/SIN(CQ$12)*$B42))</f>
        <v>55.7637501799724</v>
      </c>
    </row>
    <row r="133" customFormat="false" ht="12.8" hidden="true" customHeight="false" outlineLevel="0" collapsed="false">
      <c r="D133" s="0" t="n">
        <f aca="false">1+D132</f>
        <v>31</v>
      </c>
      <c r="E133" s="90" t="s">
        <v>56</v>
      </c>
      <c r="F133" s="0" t="n">
        <f aca="false">IF($B43=0,0,IF(SIN(F$12)=0,999999999,(SIN(F$12)*COS($E43)+SIN($E43)*COS(F$12))/SIN(F$12)*$B43))</f>
        <v>999999999</v>
      </c>
      <c r="G133" s="0" t="n">
        <f aca="false">IF($B43=0,0,IF(SIN(G$12)=0,999999999,(SIN(G$12)*COS($E43)+SIN($E43)*COS(G$12))/SIN(G$12)*$B43))</f>
        <v>1919.34886750914</v>
      </c>
      <c r="H133" s="0" t="n">
        <f aca="false">IF($B43=0,0,IF(SIN(H$12)=0,999999999,(SIN(H$12)*COS($E43)+SIN($E43)*COS(H$12))/SIN(H$12)*$B43))</f>
        <v>986.48192479242</v>
      </c>
      <c r="I133" s="0" t="n">
        <f aca="false">IF($B43=0,0,IF(SIN(I$12)=0,999999999,(SIN(I$12)*COS($E43)+SIN($E43)*COS(I$12))/SIN(I$12)*$B43))</f>
        <v>675.39994206103</v>
      </c>
      <c r="J133" s="0" t="n">
        <f aca="false">IF($B43=0,0,IF(SIN(J$12)=0,999999999,(SIN(J$12)*COS($E43)+SIN($E43)*COS(J$12))/SIN(J$12)*$B43))</f>
        <v>519.764141570814</v>
      </c>
      <c r="K133" s="0" t="n">
        <f aca="false">IF($B43=0,0,IF(SIN(K$12)=0,999999999,(SIN(K$12)*COS($E43)+SIN($E43)*COS(K$12))/SIN(K$12)*$B43))</f>
        <v>426.306749234951</v>
      </c>
      <c r="L133" s="0" t="n">
        <f aca="false">IF($B43=0,0,IF(SIN(L$12)=0,999999999,(SIN(L$12)*COS($E43)+SIN($E43)*COS(L$12))/SIN(L$12)*$B43))</f>
        <v>363.938491529124</v>
      </c>
      <c r="M133" s="0" t="n">
        <f aca="false">IF($B43=0,0,IF(SIN(M$12)=0,999999999,(SIN(M$12)*COS($E43)+SIN($E43)*COS(M$12))/SIN(M$12)*$B43))</f>
        <v>319.335380752053</v>
      </c>
      <c r="N133" s="0" t="n">
        <f aca="false">IF($B43=0,0,IF(SIN(N$12)=0,999999999,(SIN(N$12)*COS($E43)+SIN($E43)*COS(N$12))/SIN(N$12)*$B43))</f>
        <v>285.835411330362</v>
      </c>
      <c r="O133" s="0" t="n">
        <f aca="false">IF($B43=0,0,IF(SIN(O$12)=0,999999999,(SIN(O$12)*COS($E43)+SIN($E43)*COS(O$12))/SIN(O$12)*$B43))</f>
        <v>259.737458577661</v>
      </c>
      <c r="P133" s="0" t="n">
        <f aca="false">IF($B43=0,0,IF(SIN(P$12)=0,999999999,(SIN(P$12)*COS($E43)+SIN($E43)*COS(P$12))/SIN(P$12)*$B43))</f>
        <v>238.820838189802</v>
      </c>
      <c r="Q133" s="0" t="n">
        <f aca="false">IF($B43=0,0,IF(SIN(Q$12)=0,999999999,(SIN(Q$12)*COS($E43)+SIN($E43)*COS(Q$12))/SIN(Q$12)*$B43))</f>
        <v>221.67237873501</v>
      </c>
      <c r="R133" s="0" t="n">
        <f aca="false">IF($B43=0,0,IF(SIN(R$12)=0,999999999,(SIN(R$12)*COS($E43)+SIN($E43)*COS(R$12))/SIN(R$12)*$B43))</f>
        <v>207.349957891777</v>
      </c>
      <c r="S133" s="0" t="n">
        <f aca="false">IF($B43=0,0,IF(SIN(S$12)=0,999999999,(SIN(S$12)*COS($E43)+SIN($E43)*COS(S$12))/SIN(S$12)*$B43))</f>
        <v>195.201329647165</v>
      </c>
      <c r="T133" s="0" t="n">
        <f aca="false">IF($B43=0,0,IF(SIN(T$12)=0,999999999,(SIN(T$12)*COS($E43)+SIN($E43)*COS(T$12))/SIN(T$12)*$B43))</f>
        <v>184.760596975189</v>
      </c>
      <c r="U133" s="0" t="n">
        <f aca="false">IF($B43=0,0,IF(SIN(U$12)=0,999999999,(SIN(U$12)*COS($E43)+SIN($E43)*COS(U$12))/SIN(U$12)*$B43))</f>
        <v>175.68609543782</v>
      </c>
      <c r="V133" s="0" t="n">
        <f aca="false">IF($B43=0,0,IF(SIN(V$12)=0,999999999,(SIN(V$12)*COS($E43)+SIN($E43)*COS(V$12))/SIN(V$12)*$B43))</f>
        <v>167.721570429823</v>
      </c>
      <c r="W133" s="0" t="n">
        <f aca="false">IF($B43=0,0,IF(SIN(W$12)=0,999999999,(SIN(W$12)*COS($E43)+SIN($E43)*COS(W$12))/SIN(W$12)*$B43))</f>
        <v>160.671056566932</v>
      </c>
      <c r="X133" s="0" t="n">
        <f aca="false">IF($B43=0,0,IF(SIN(X$12)=0,999999999,(SIN(X$12)*COS($E43)+SIN($E43)*COS(X$12))/SIN(X$12)*$B43))</f>
        <v>154.38213060592</v>
      </c>
      <c r="Y133" s="0" t="n">
        <f aca="false">IF($B43=0,0,IF(SIN(Y$12)=0,999999999,(SIN(Y$12)*COS($E43)+SIN($E43)*COS(Y$12))/SIN(Y$12)*$B43))</f>
        <v>148.734452911024</v>
      </c>
      <c r="Z133" s="0" t="n">
        <f aca="false">IF($B43=0,0,IF(SIN(Z$12)=0,999999999,(SIN(Z$12)*COS($E43)+SIN($E43)*COS(Z$12))/SIN(Z$12)*$B43))</f>
        <v>143.631746475358</v>
      </c>
      <c r="AA133" s="0" t="n">
        <f aca="false">IF($B43=0,0,IF(SIN(AA$12)=0,999999999,(SIN(AA$12)*COS($E43)+SIN($E43)*COS(AA$12))/SIN(AA$12)*$B43))</f>
        <v>138.996067645529</v>
      </c>
      <c r="AB133" s="0" t="n">
        <f aca="false">IF($B43=0,0,IF(SIN(AB$12)=0,999999999,(SIN(AB$12)*COS($E43)+SIN($E43)*COS(AB$12))/SIN(AB$12)*$B43))</f>
        <v>134.763639371023</v>
      </c>
      <c r="AC133" s="0" t="n">
        <f aca="false">IF($B43=0,0,IF(SIN(AC$12)=0,999999999,(SIN(AC$12)*COS($E43)+SIN($E43)*COS(AC$12))/SIN(AC$12)*$B43))</f>
        <v>130.881771427211</v>
      </c>
      <c r="AD133" s="0" t="n">
        <f aca="false">IF($B43=0,0,IF(SIN(AD$12)=0,999999999,(SIN(AD$12)*COS($E43)+SIN($E43)*COS(AD$12))/SIN(AD$12)*$B43))</f>
        <v>127.306550577854</v>
      </c>
      <c r="AE133" s="0" t="n">
        <f aca="false">IF($B43=0,0,IF(SIN(AE$12)=0,999999999,(SIN(AE$12)*COS($E43)+SIN($E43)*COS(AE$12))/SIN(AE$12)*$B43))</f>
        <v>124.001085093911</v>
      </c>
      <c r="AF133" s="0" t="n">
        <f aca="false">IF($B43=0,0,IF(SIN(AF$12)=0,999999999,(SIN(AF$12)*COS($E43)+SIN($E43)*COS(AF$12))/SIN(AF$12)*$B43))</f>
        <v>120.934154378718</v>
      </c>
      <c r="AG133" s="0" t="n">
        <f aca="false">IF($B43=0,0,IF(SIN(AG$12)=0,999999999,(SIN(AG$12)*COS($E43)+SIN($E43)*COS(AG$12))/SIN(AG$12)*$B43))</f>
        <v>118.079158671809</v>
      </c>
      <c r="AH133" s="0" t="n">
        <f aca="false">IF($B43=0,0,IF(SIN(AH$12)=0,999999999,(SIN(AH$12)*COS($E43)+SIN($E43)*COS(AH$12))/SIN(AH$12)*$B43))</f>
        <v>115.413293811564</v>
      </c>
      <c r="AI133" s="0" t="n">
        <f aca="false">IF($B43=0,0,IF(SIN(AI$12)=0,999999999,(SIN(AI$12)*COS($E43)+SIN($E43)*COS(AI$12))/SIN(AI$12)*$B43))</f>
        <v>112.916896731971</v>
      </c>
      <c r="AJ133" s="0" t="n">
        <f aca="false">IF($B43=0,0,IF(SIN(AJ$12)=0,999999999,(SIN(AJ$12)*COS($E43)+SIN($E43)*COS(AJ$12))/SIN(AJ$12)*$B43))</f>
        <v>110.572921855391</v>
      </c>
      <c r="AK133" s="0" t="n">
        <f aca="false">IF($B43=0,0,IF(SIN(AK$12)=0,999999999,(SIN(AK$12)*COS($E43)+SIN($E43)*COS(AK$12))/SIN(AK$12)*$B43))</f>
        <v>108.366518823964</v>
      </c>
      <c r="AL133" s="0" t="n">
        <f aca="false">IF($B43=0,0,IF(SIN(AL$12)=0,999999999,(SIN(AL$12)*COS($E43)+SIN($E43)*COS(AL$12))/SIN(AL$12)*$B43))</f>
        <v>106.284689401684</v>
      </c>
      <c r="AM133" s="0" t="n">
        <f aca="false">IF($B43=0,0,IF(SIN(AM$12)=0,999999999,(SIN(AM$12)*COS($E43)+SIN($E43)*COS(AM$12))/SIN(AM$12)*$B43))</f>
        <v>104.316006753162</v>
      </c>
      <c r="AN133" s="0" t="n">
        <f aca="false">IF($B43=0,0,IF(SIN(AN$12)=0,999999999,(SIN(AN$12)*COS($E43)+SIN($E43)*COS(AN$12))/SIN(AN$12)*$B43))</f>
        <v>102.450384256634</v>
      </c>
      <c r="AO133" s="0" t="n">
        <f aca="false">IF($B43=0,0,IF(SIN(AO$12)=0,999999999,(SIN(AO$12)*COS($E43)+SIN($E43)*COS(AO$12))/SIN(AO$12)*$B43))</f>
        <v>100.678883944181</v>
      </c>
      <c r="AP133" s="0" t="n">
        <f aca="false">IF($B43=0,0,IF(SIN(AP$12)=0,999999999,(SIN(AP$12)*COS($E43)+SIN($E43)*COS(AP$12))/SIN(AP$12)*$B43))</f>
        <v>98.99355686366</v>
      </c>
      <c r="AQ133" s="0" t="n">
        <f aca="false">IF($B43=0,0,IF(SIN(AQ$12)=0,999999999,(SIN(AQ$12)*COS($E43)+SIN($E43)*COS(AQ$12))/SIN(AQ$12)*$B43))</f>
        <v>97.3873093228984</v>
      </c>
      <c r="AR133" s="0" t="n">
        <f aca="false">IF($B43=0,0,IF(SIN(AR$12)=0,999999999,(SIN(AR$12)*COS($E43)+SIN($E43)*COS(AR$12))/SIN(AR$12)*$B43))</f>
        <v>95.8537902481644</v>
      </c>
      <c r="AS133" s="0" t="n">
        <f aca="false">IF($B43=0,0,IF(SIN(AS$12)=0,999999999,(SIN(AS$12)*COS($E43)+SIN($E43)*COS(AS$12))/SIN(AS$12)*$B43))</f>
        <v>94.3872958669391</v>
      </c>
      <c r="AT133" s="0" t="n">
        <f aca="false">IF($B43=0,0,IF(SIN(AT$12)=0,999999999,(SIN(AT$12)*COS($E43)+SIN($E43)*COS(AT$12))/SIN(AT$12)*$B43))</f>
        <v>92.9826886830168</v>
      </c>
      <c r="AU133" s="0" t="n">
        <f aca="false">IF($B43=0,0,IF(SIN(AU$12)=0,999999999,(SIN(AU$12)*COS($E43)+SIN($E43)*COS(AU$12))/SIN(AU$12)*$B43))</f>
        <v>91.6353283035437</v>
      </c>
      <c r="AV133" s="0" t="n">
        <f aca="false">IF($B43=0,0,IF(SIN(AV$12)=0,999999999,(SIN(AV$12)*COS($E43)+SIN($E43)*COS(AV$12))/SIN(AV$12)*$B43))</f>
        <v>90.3410121424274</v>
      </c>
      <c r="AW133" s="0" t="n">
        <f aca="false">IF($B43=0,0,IF(SIN(AW$12)=0,999999999,(SIN(AW$12)*COS($E43)+SIN($E43)*COS(AW$12))/SIN(AW$12)*$B43))</f>
        <v>89.0959243920831</v>
      </c>
      <c r="AX133" s="0" t="n">
        <f aca="false">IF($B43=0,0,IF(SIN(AX$12)=0,999999999,(SIN(AX$12)*COS($E43)+SIN($E43)*COS(AX$12))/SIN(AX$12)*$B43))</f>
        <v>87.896591947838</v>
      </c>
      <c r="AY133" s="0" t="n">
        <f aca="false">IF($B43=0,0,IF(SIN(AY$12)=0,999999999,(SIN(AY$12)*COS($E43)+SIN($E43)*COS(AY$12))/SIN(AY$12)*$B43))</f>
        <v>86.7398462031963</v>
      </c>
      <c r="AZ133" s="0" t="n">
        <f aca="false">IF($B43=0,0,IF(SIN(AZ$12)=0,999999999,(SIN(AZ$12)*COS($E43)+SIN($E43)*COS(AZ$12))/SIN(AZ$12)*$B43))</f>
        <v>85.6227898222899</v>
      </c>
      <c r="BA133" s="0" t="n">
        <f aca="false">IF($B43=0,0,IF(SIN(BA$12)=0,999999999,(SIN(BA$12)*COS($E43)+SIN($E43)*COS(BA$12))/SIN(BA$12)*$B43))</f>
        <v>84.5427677479394</v>
      </c>
      <c r="BB133" s="0" t="n">
        <f aca="false">IF($B43=0,0,IF(SIN(BB$12)=0,999999999,(SIN(BB$12)*COS($E43)+SIN($E43)*COS(BB$12))/SIN(BB$12)*$B43))</f>
        <v>83.497341827325</v>
      </c>
      <c r="BC133" s="0" t="n">
        <f aca="false">IF($B43=0,0,IF(SIN(BC$12)=0,999999999,(SIN(BC$12)*COS($E43)+SIN($E43)*COS(BC$12))/SIN(BC$12)*$B43))</f>
        <v>82.4842685381475</v>
      </c>
      <c r="BD133" s="0" t="n">
        <f aca="false">IF($B43=0,0,IF(SIN(BD$12)=0,999999999,(SIN(BD$12)*COS($E43)+SIN($E43)*COS(BD$12))/SIN(BD$12)*$B43))</f>
        <v>81.501479380881</v>
      </c>
      <c r="BE133" s="0" t="n">
        <f aca="false">IF($B43=0,0,IF(SIN(BE$12)=0,999999999,(SIN(BE$12)*COS($E43)+SIN($E43)*COS(BE$12))/SIN(BE$12)*$B43))</f>
        <v>80.5470635708348</v>
      </c>
      <c r="BF133" s="0" t="n">
        <f aca="false">IF($B43=0,0,IF(SIN(BF$12)=0,999999999,(SIN(BF$12)*COS($E43)+SIN($E43)*COS(BF$12))/SIN(BF$12)*$B43))</f>
        <v>79.6192527200761</v>
      </c>
      <c r="BG133" s="0" t="n">
        <f aca="false">IF($B43=0,0,IF(SIN(BG$12)=0,999999999,(SIN(BG$12)*COS($E43)+SIN($E43)*COS(BG$12))/SIN(BG$12)*$B43))</f>
        <v>78.7164072460246</v>
      </c>
      <c r="BH133" s="0" t="n">
        <f aca="false">IF($B43=0,0,IF(SIN(BH$12)=0,999999999,(SIN(BH$12)*COS($E43)+SIN($E43)*COS(BH$12))/SIN(BH$12)*$B43))</f>
        <v>77.8370042824967</v>
      </c>
      <c r="BI133" s="0" t="n">
        <f aca="false">IF($B43=0,0,IF(SIN(BI$12)=0,999999999,(SIN(BI$12)*COS($E43)+SIN($E43)*COS(BI$12))/SIN(BI$12)*$B43))</f>
        <v>76.9796269015689</v>
      </c>
      <c r="BJ133" s="0" t="n">
        <f aca="false">IF($B43=0,0,IF(SIN(BJ$12)=0,999999999,(SIN(BJ$12)*COS($E43)+SIN($E43)*COS(BJ$12))/SIN(BJ$12)*$B43))</f>
        <v>76.1429544819756</v>
      </c>
      <c r="BK133" s="0" t="n">
        <f aca="false">IF($B43=0,0,IF(SIN(BK$12)=0,999999999,(SIN(BK$12)*COS($E43)+SIN($E43)*COS(BK$12))/SIN(BK$12)*$B43))</f>
        <v>75.3257540827903</v>
      </c>
      <c r="BL133" s="0" t="n">
        <f aca="false">IF($B43=0,0,IF(SIN(BL$12)=0,999999999,(SIN(BL$12)*COS($E43)+SIN($E43)*COS(BL$12))/SIN(BL$12)*$B43))</f>
        <v>74.5268727005878</v>
      </c>
      <c r="BM133" s="0" t="n">
        <f aca="false">IF($B43=0,0,IF(SIN(BM$12)=0,999999999,(SIN(BM$12)*COS($E43)+SIN($E43)*COS(BM$12))/SIN(BM$12)*$B43))</f>
        <v>73.7452303047755</v>
      </c>
      <c r="BN133" s="0" t="n">
        <f aca="false">IF($B43=0,0,IF(SIN(BN$12)=0,999999999,(SIN(BN$12)*COS($E43)+SIN($E43)*COS(BN$12))/SIN(BN$12)*$B43))</f>
        <v>72.979813559785</v>
      </c>
      <c r="BO133" s="0" t="n">
        <f aca="false">IF($B43=0,0,IF(SIN(BO$12)=0,999999999,(SIN(BO$12)*COS($E43)+SIN($E43)*COS(BO$12))/SIN(BO$12)*$B43))</f>
        <v>72.2296701547597</v>
      </c>
      <c r="BP133" s="0" t="n">
        <f aca="false">IF($B43=0,0,IF(SIN(BP$12)=0,999999999,(SIN(BP$12)*COS($E43)+SIN($E43)*COS(BP$12))/SIN(BP$12)*$B43))</f>
        <v>71.4939036715761</v>
      </c>
      <c r="BQ133" s="0" t="n">
        <f aca="false">IF($B43=0,0,IF(SIN(BQ$12)=0,999999999,(SIN(BQ$12)*COS($E43)+SIN($E43)*COS(BQ$12))/SIN(BQ$12)*$B43))</f>
        <v>70.7716689307798</v>
      </c>
      <c r="BR133" s="0" t="n">
        <f aca="false">IF($B43=0,0,IF(SIN(BR$12)=0,999999999,(SIN(BR$12)*COS($E43)+SIN($E43)*COS(BR$12))/SIN(BR$12)*$B43))</f>
        <v>70.06216776253</v>
      </c>
      <c r="BS133" s="0" t="n">
        <f aca="false">IF($B43=0,0,IF(SIN(BS$12)=0,999999999,(SIN(BS$12)*COS($E43)+SIN($E43)*COS(BS$12))/SIN(BS$12)*$B43))</f>
        <v>69.364645156113</v>
      </c>
      <c r="BT133" s="0" t="n">
        <f aca="false">IF($B43=0,0,IF(SIN(BT$12)=0,999999999,(SIN(BT$12)*COS($E43)+SIN($E43)*COS(BT$12))/SIN(BT$12)*$B43))</f>
        <v>68.6783857471675</v>
      </c>
      <c r="BU133" s="0" t="n">
        <f aca="false">IF($B43=0,0,IF(SIN(BU$12)=0,999999999,(SIN(BU$12)*COS($E43)+SIN($E43)*COS(BU$12))/SIN(BU$12)*$B43))</f>
        <v>68.0027106065947</v>
      </c>
      <c r="BV133" s="0" t="n">
        <f aca="false">IF($B43=0,0,IF(SIN(BV$12)=0,999999999,(SIN(BV$12)*COS($E43)+SIN($E43)*COS(BV$12))/SIN(BV$12)*$B43))</f>
        <v>67.336974299311</v>
      </c>
      <c r="BW133" s="0" t="n">
        <f aca="false">IF($B43=0,0,IF(SIN(BW$12)=0,999999999,(SIN(BW$12)*COS($E43)+SIN($E43)*COS(BW$12))/SIN(BW$12)*$B43))</f>
        <v>66.6805621846382</v>
      </c>
      <c r="BX133" s="0" t="n">
        <f aca="false">IF($B43=0,0,IF(SIN(BX$12)=0,999999999,(SIN(BX$12)*COS($E43)+SIN($E43)*COS(BX$12))/SIN(BX$12)*$B43))</f>
        <v>66.0328879332882</v>
      </c>
      <c r="BY133" s="0" t="n">
        <f aca="false">IF($B43=0,0,IF(SIN(BY$12)=0,999999999,(SIN(BY$12)*COS($E43)+SIN($E43)*COS(BY$12))/SIN(BY$12)*$B43))</f>
        <v>65.3933912386586</v>
      </c>
      <c r="BZ133" s="0" t="n">
        <f aca="false">IF($B43=0,0,IF(SIN(BZ$12)=0,999999999,(SIN(BZ$12)*COS($E43)+SIN($E43)*COS(BZ$12))/SIN(BZ$12)*$B43))</f>
        <v>64.7615357025635</v>
      </c>
      <c r="CA133" s="0" t="n">
        <f aca="false">IF($B43=0,0,IF(SIN(CA$12)=0,999999999,(SIN(CA$12)*COS($E43)+SIN($E43)*COS(CA$12))/SIN(CA$12)*$B43))</f>
        <v>64.1368068776279</v>
      </c>
      <c r="CB133" s="0" t="n">
        <f aca="false">IF($B43=0,0,IF(SIN(CB$12)=0,999999999,(SIN(CB$12)*COS($E43)+SIN($E43)*COS(CB$12))/SIN(CB$12)*$B43))</f>
        <v>63.5187104504188</v>
      </c>
      <c r="CC133" s="0" t="n">
        <f aca="false">IF($B43=0,0,IF(SIN(CC$12)=0,999999999,(SIN(CC$12)*COS($E43)+SIN($E43)*COS(CC$12))/SIN(CC$12)*$B43))</f>
        <v>62.9067705510016</v>
      </c>
      <c r="CD133" s="0" t="n">
        <f aca="false">IF($B43=0,0,IF(SIN(CD$12)=0,999999999,(SIN(CD$12)*COS($E43)+SIN($E43)*COS(CD$12))/SIN(CD$12)*$B43))</f>
        <v>62.3005281760261</v>
      </c>
      <c r="CE133" s="0" t="n">
        <f aca="false">IF($B43=0,0,IF(SIN(CE$12)=0,999999999,(SIN(CE$12)*COS($E43)+SIN($E43)*COS(CE$12))/SIN(CE$12)*$B43))</f>
        <v>61.699539713692</v>
      </c>
      <c r="CF133" s="0" t="n">
        <f aca="false">IF($B43=0,0,IF(SIN(CF$12)=0,999999999,(SIN(CF$12)*COS($E43)+SIN($E43)*COS(CF$12))/SIN(CF$12)*$B43))</f>
        <v>61.1033755600341</v>
      </c>
      <c r="CG133" s="0" t="n">
        <f aca="false">IF($B43=0,0,IF(SIN(CG$12)=0,999999999,(SIN(CG$12)*COS($E43)+SIN($E43)*COS(CG$12))/SIN(CG$12)*$B43))</f>
        <v>60.5116188169271</v>
      </c>
      <c r="CH133" s="0" t="n">
        <f aca="false">IF($B43=0,0,IF(SIN(CH$12)=0,999999999,(SIN(CH$12)*COS($E43)+SIN($E43)*COS(CH$12))/SIN(CH$12)*$B43))</f>
        <v>59.9238640630499</v>
      </c>
      <c r="CI133" s="0" t="n">
        <f aca="false">IF($B43=0,0,IF(SIN(CI$12)=0,999999999,(SIN(CI$12)*COS($E43)+SIN($E43)*COS(CI$12))/SIN(CI$12)*$B43))</f>
        <v>59.3397161897856</v>
      </c>
      <c r="CJ133" s="0" t="n">
        <f aca="false">IF($B43=0,0,IF(SIN(CJ$12)=0,999999999,(SIN(CJ$12)*COS($E43)+SIN($E43)*COS(CJ$12))/SIN(CJ$12)*$B43))</f>
        <v>58.7587892946801</v>
      </c>
      <c r="CK133" s="0" t="n">
        <f aca="false">IF($B43=0,0,IF(SIN(CK$12)=0,999999999,(SIN(CK$12)*COS($E43)+SIN($E43)*COS(CK$12))/SIN(CK$12)*$B43))</f>
        <v>58.1807056256385</v>
      </c>
      <c r="CL133" s="0" t="n">
        <f aca="false">IF($B43=0,0,IF(SIN(CL$12)=0,999999999,(SIN(CL$12)*COS($E43)+SIN($E43)*COS(CL$12))/SIN(CL$12)*$B43))</f>
        <v>57.6050945695331</v>
      </c>
      <c r="CM133" s="0" t="n">
        <f aca="false">IF($B43=0,0,IF(SIN(CM$12)=0,999999999,(SIN(CM$12)*COS($E43)+SIN($E43)*COS(CM$12))/SIN(CM$12)*$B43))</f>
        <v>57.031591679311</v>
      </c>
      <c r="CN133" s="0" t="n">
        <f aca="false">IF($B43=0,0,IF(SIN(CN$12)=0,999999999,(SIN(CN$12)*COS($E43)+SIN($E43)*COS(CN$12))/SIN(CN$12)*$B43))</f>
        <v>56.4598377340538</v>
      </c>
      <c r="CO133" s="0" t="n">
        <f aca="false">IF($B43=0,0,IF(SIN(CO$12)=0,999999999,(SIN(CO$12)*COS($E43)+SIN($E43)*COS(CO$12))/SIN(CO$12)*$B43))</f>
        <v>55.8894778267451</v>
      </c>
      <c r="CP133" s="0" t="n">
        <f aca="false">IF($B43=0,0,IF(SIN(CP$12)=0,999999999,(SIN(CP$12)*COS($E43)+SIN($E43)*COS(CP$12))/SIN(CP$12)*$B43))</f>
        <v>55.320160474756</v>
      </c>
      <c r="CQ133" s="0" t="n">
        <f aca="false">IF($B43=0,0,IF(SIN(CQ$12)=0,999999999,(SIN(CQ$12)*COS($E43)+SIN($E43)*COS(CQ$12))/SIN(CQ$12)*$B43))</f>
        <v>54.7515367482637</v>
      </c>
    </row>
    <row r="134" customFormat="false" ht="12.8" hidden="true" customHeight="false" outlineLevel="0" collapsed="false">
      <c r="D134" s="0" t="n">
        <f aca="false">1+D133</f>
        <v>32</v>
      </c>
      <c r="E134" s="90" t="s">
        <v>56</v>
      </c>
      <c r="F134" s="0" t="n">
        <f aca="false">IF($B44=0,0,IF(SIN(F$12)=0,999999999,(SIN(F$12)*COS($E44)+SIN($E44)*COS(F$12))/SIN(F$12)*$B44))</f>
        <v>999999999</v>
      </c>
      <c r="G134" s="0" t="n">
        <f aca="false">IF($B44=0,0,IF(SIN(G$12)=0,999999999,(SIN(G$12)*COS($E44)+SIN($E44)*COS(G$12))/SIN(G$12)*$B44))</f>
        <v>1955.93635074173</v>
      </c>
      <c r="H134" s="0" t="n">
        <f aca="false">IF($B44=0,0,IF(SIN(H$12)=0,999999999,(SIN(H$12)*COS($E44)+SIN($E44)*COS(H$12))/SIN(H$12)*$B44))</f>
        <v>1004.25443715413</v>
      </c>
      <c r="I134" s="0" t="n">
        <f aca="false">IF($B44=0,0,IF(SIN(I$12)=0,999999999,(SIN(I$12)*COS($E44)+SIN($E44)*COS(I$12))/SIN(I$12)*$B44))</f>
        <v>686.898249415</v>
      </c>
      <c r="J134" s="0" t="n">
        <f aca="false">IF($B44=0,0,IF(SIN(J$12)=0,999999999,(SIN(J$12)*COS($E44)+SIN($E44)*COS(J$12))/SIN(J$12)*$B44))</f>
        <v>528.123434217969</v>
      </c>
      <c r="K134" s="0" t="n">
        <f aca="false">IF($B44=0,0,IF(SIN(K$12)=0,999999999,(SIN(K$12)*COS($E44)+SIN($E44)*COS(K$12))/SIN(K$12)*$B44))</f>
        <v>432.781101989877</v>
      </c>
      <c r="L134" s="0" t="n">
        <f aca="false">IF($B44=0,0,IF(SIN(L$12)=0,999999999,(SIN(L$12)*COS($E44)+SIN($E44)*COS(L$12))/SIN(L$12)*$B44))</f>
        <v>369.154940398438</v>
      </c>
      <c r="M134" s="0" t="n">
        <f aca="false">IF($B44=0,0,IF(SIN(M$12)=0,999999999,(SIN(M$12)*COS($E44)+SIN($E44)*COS(M$12))/SIN(M$12)*$B44))</f>
        <v>323.652230555741</v>
      </c>
      <c r="N134" s="0" t="n">
        <f aca="false">IF($B44=0,0,IF(SIN(N$12)=0,999999999,(SIN(N$12)*COS($E44)+SIN($E44)*COS(N$12))/SIN(N$12)*$B44))</f>
        <v>289.47660105866</v>
      </c>
      <c r="O134" s="0" t="n">
        <f aca="false">IF($B44=0,0,IF(SIN(O$12)=0,999999999,(SIN(O$12)*COS($E44)+SIN($E44)*COS(O$12))/SIN(O$12)*$B44))</f>
        <v>262.852279326261</v>
      </c>
      <c r="P134" s="0" t="n">
        <f aca="false">IF($B44=0,0,IF(SIN(P$12)=0,999999999,(SIN(P$12)*COS($E44)+SIN($E44)*COS(P$12))/SIN(P$12)*$B44))</f>
        <v>241.513792126219</v>
      </c>
      <c r="Q134" s="0" t="n">
        <f aca="false">IF($B44=0,0,IF(SIN(Q$12)=0,999999999,(SIN(Q$12)*COS($E44)+SIN($E44)*COS(Q$12))/SIN(Q$12)*$B44))</f>
        <v>224.019465806231</v>
      </c>
      <c r="R134" s="0" t="n">
        <f aca="false">IF($B44=0,0,IF(SIN(R$12)=0,999999999,(SIN(R$12)*COS($E44)+SIN($E44)*COS(R$12))/SIN(R$12)*$B44))</f>
        <v>209.408176402407</v>
      </c>
      <c r="S134" s="0" t="n">
        <f aca="false">IF($B44=0,0,IF(SIN(S$12)=0,999999999,(SIN(S$12)*COS($E44)+SIN($E44)*COS(S$12))/SIN(S$12)*$B44))</f>
        <v>197.014522767702</v>
      </c>
      <c r="T134" s="0" t="n">
        <f aca="false">IF($B44=0,0,IF(SIN(T$12)=0,999999999,(SIN(T$12)*COS($E44)+SIN($E44)*COS(T$12))/SIN(T$12)*$B44))</f>
        <v>186.363211210251</v>
      </c>
      <c r="U134" s="0" t="n">
        <f aca="false">IF($B44=0,0,IF(SIN(U$12)=0,999999999,(SIN(U$12)*COS($E44)+SIN($E44)*COS(U$12))/SIN(U$12)*$B44))</f>
        <v>177.105686270213</v>
      </c>
      <c r="V134" s="0" t="n">
        <f aca="false">IF($B44=0,0,IF(SIN(V$12)=0,999999999,(SIN(V$12)*COS($E44)+SIN($E44)*COS(V$12))/SIN(V$12)*$B44))</f>
        <v>168.9805249494</v>
      </c>
      <c r="W134" s="0" t="n">
        <f aca="false">IF($B44=0,0,IF(SIN(W$12)=0,999999999,(SIN(W$12)*COS($E44)+SIN($E44)*COS(W$12))/SIN(W$12)*$B44))</f>
        <v>161.787809442436</v>
      </c>
      <c r="X134" s="0" t="n">
        <f aca="false">IF($B44=0,0,IF(SIN(X$12)=0,999999999,(SIN(X$12)*COS($E44)+SIN($E44)*COS(X$12))/SIN(X$12)*$B44))</f>
        <v>155.372042285379</v>
      </c>
      <c r="Y134" s="0" t="n">
        <f aca="false">IF($B44=0,0,IF(SIN(Y$12)=0,999999999,(SIN(Y$12)*COS($E44)+SIN($E44)*COS(Y$12))/SIN(Y$12)*$B44))</f>
        <v>149.610456715253</v>
      </c>
      <c r="Z134" s="0" t="n">
        <f aca="false">IF($B44=0,0,IF(SIN(Z$12)=0,999999999,(SIN(Z$12)*COS($E44)+SIN($E44)*COS(Z$12))/SIN(Z$12)*$B44))</f>
        <v>144.404833916541</v>
      </c>
      <c r="AA134" s="0" t="n">
        <f aca="false">IF($B44=0,0,IF(SIN(AA$12)=0,999999999,(SIN(AA$12)*COS($E44)+SIN($E44)*COS(AA$12))/SIN(AA$12)*$B44))</f>
        <v>139.675658192187</v>
      </c>
      <c r="AB134" s="0" t="n">
        <f aca="false">IF($B44=0,0,IF(SIN(AB$12)=0,999999999,(SIN(AB$12)*COS($E44)+SIN($E44)*COS(AB$12))/SIN(AB$12)*$B44))</f>
        <v>135.35786617388</v>
      </c>
      <c r="AC134" s="0" t="n">
        <f aca="false">IF($B44=0,0,IF(SIN(AC$12)=0,999999999,(SIN(AC$12)*COS($E44)+SIN($E44)*COS(AC$12))/SIN(AC$12)*$B44))</f>
        <v>131.397704929123</v>
      </c>
      <c r="AD134" s="0" t="n">
        <f aca="false">IF($B44=0,0,IF(SIN(AD$12)=0,999999999,(SIN(AD$12)*COS($E44)+SIN($E44)*COS(AD$12))/SIN(AD$12)*$B44))</f>
        <v>127.750375536674</v>
      </c>
      <c r="AE134" s="0" t="n">
        <f aca="false">IF($B44=0,0,IF(SIN(AE$12)=0,999999999,(SIN(AE$12)*COS($E44)+SIN($E44)*COS(AE$12))/SIN(AE$12)*$B44))</f>
        <v>124.3782421991</v>
      </c>
      <c r="AF134" s="0" t="n">
        <f aca="false">IF($B44=0,0,IF(SIN(AF$12)=0,999999999,(SIN(AF$12)*COS($E44)+SIN($E44)*COS(AF$12))/SIN(AF$12)*$B44))</f>
        <v>121.249454632274</v>
      </c>
      <c r="AG134" s="0" t="n">
        <f aca="false">IF($B44=0,0,IF(SIN(AG$12)=0,999999999,(SIN(AG$12)*COS($E44)+SIN($E44)*COS(AG$12))/SIN(AG$12)*$B44))</f>
        <v>118.336876585803</v>
      </c>
      <c r="AH134" s="0" t="n">
        <f aca="false">IF($B44=0,0,IF(SIN(AH$12)=0,999999999,(SIN(AH$12)*COS($E44)+SIN($E44)*COS(AH$12))/SIN(AH$12)*$B44))</f>
        <v>115.61724396148</v>
      </c>
      <c r="AI134" s="0" t="n">
        <f aca="false">IF($B44=0,0,IF(SIN(AI$12)=0,999999999,(SIN(AI$12)*COS($E44)+SIN($E44)*COS(AI$12))/SIN(AI$12)*$B44))</f>
        <v>113.070497109392</v>
      </c>
      <c r="AJ134" s="0" t="n">
        <f aca="false">IF($B44=0,0,IF(SIN(AJ$12)=0,999999999,(SIN(AJ$12)*COS($E44)+SIN($E44)*COS(AJ$12))/SIN(AJ$12)*$B44))</f>
        <v>110.679246660052</v>
      </c>
      <c r="AK134" s="0" t="n">
        <f aca="false">IF($B44=0,0,IF(SIN(AK$12)=0,999999999,(SIN(AK$12)*COS($E44)+SIN($E44)*COS(AK$12))/SIN(AK$12)*$B44))</f>
        <v>108.428342739093</v>
      </c>
      <c r="AL134" s="0" t="n">
        <f aca="false">IF($B44=0,0,IF(SIN(AL$12)=0,999999999,(SIN(AL$12)*COS($E44)+SIN($E44)*COS(AL$12))/SIN(AL$12)*$B44))</f>
        <v>106.3045249494</v>
      </c>
      <c r="AM134" s="0" t="n">
        <f aca="false">IF($B44=0,0,IF(SIN(AM$12)=0,999999999,(SIN(AM$12)*COS($E44)+SIN($E44)*COS(AM$12))/SIN(AM$12)*$B44))</f>
        <v>104.296135988016</v>
      </c>
      <c r="AN134" s="0" t="n">
        <f aca="false">IF($B44=0,0,IF(SIN(AN$12)=0,999999999,(SIN(AN$12)*COS($E44)+SIN($E44)*COS(AN$12))/SIN(AN$12)*$B44))</f>
        <v>102.392885796347</v>
      </c>
      <c r="AO134" s="0" t="n">
        <f aca="false">IF($B44=0,0,IF(SIN(AO$12)=0,999999999,(SIN(AO$12)*COS($E44)+SIN($E44)*COS(AO$12))/SIN(AO$12)*$B44))</f>
        <v>100.585656136813</v>
      </c>
      <c r="AP134" s="0" t="n">
        <f aca="false">IF($B44=0,0,IF(SIN(AP$12)=0,999999999,(SIN(AP$12)*COS($E44)+SIN($E44)*COS(AP$12))/SIN(AP$12)*$B44))</f>
        <v>98.8663377350479</v>
      </c>
      <c r="AQ134" s="0" t="n">
        <f aca="false">IF($B44=0,0,IF(SIN(AQ$12)=0,999999999,(SIN(AQ$12)*COS($E44)+SIN($E44)*COS(AQ$12))/SIN(AQ$12)*$B44))</f>
        <v>97.2276938263725</v>
      </c>
      <c r="AR134" s="0" t="n">
        <f aca="false">IF($B44=0,0,IF(SIN(AR$12)=0,999999999,(SIN(AR$12)*COS($E44)+SIN($E44)*COS(AR$12))/SIN(AR$12)*$B44))</f>
        <v>95.6632452424022</v>
      </c>
      <c r="AS134" s="0" t="n">
        <f aca="false">IF($B44=0,0,IF(SIN(AS$12)=0,999999999,(SIN(AS$12)*COS($E44)+SIN($E44)*COS(AS$12))/SIN(AS$12)*$B44))</f>
        <v>94.1671731713675</v>
      </c>
      <c r="AT134" s="0" t="n">
        <f aca="false">IF($B44=0,0,IF(SIN(AT$12)=0,999999999,(SIN(AT$12)*COS($E44)+SIN($E44)*COS(AT$12))/SIN(AT$12)*$B44))</f>
        <v>92.7342364990258</v>
      </c>
      <c r="AU134" s="0" t="n">
        <f aca="false">IF($B44=0,0,IF(SIN(AU$12)=0,999999999,(SIN(AU$12)*COS($E44)+SIN($E44)*COS(AU$12))/SIN(AU$12)*$B44))</f>
        <v>91.3597012405517</v>
      </c>
      <c r="AV134" s="0" t="n">
        <f aca="false">IF($B44=0,0,IF(SIN(AV$12)=0,999999999,(SIN(AV$12)*COS($E44)+SIN($E44)*COS(AV$12))/SIN(AV$12)*$B44))</f>
        <v>90.0392800479952</v>
      </c>
      <c r="AW134" s="0" t="n">
        <f aca="false">IF($B44=0,0,IF(SIN(AW$12)=0,999999999,(SIN(AW$12)*COS($E44)+SIN($E44)*COS(AW$12))/SIN(AW$12)*$B44))</f>
        <v>88.7690801528404</v>
      </c>
      <c r="AX134" s="0" t="n">
        <f aca="false">IF($B44=0,0,IF(SIN(AX$12)=0,999999999,(SIN(AX$12)*COS($E44)+SIN($E44)*COS(AX$12))/SIN(AX$12)*$B44))</f>
        <v>87.5455584014502</v>
      </c>
      <c r="AY134" s="0" t="n">
        <f aca="false">IF($B44=0,0,IF(SIN(AY$12)=0,999999999,(SIN(AY$12)*COS($E44)+SIN($E44)*COS(AY$12))/SIN(AY$12)*$B44))</f>
        <v>86.3654822797805</v>
      </c>
      <c r="AZ134" s="0" t="n">
        <f aca="false">IF($B44=0,0,IF(SIN(AZ$12)=0,999999999,(SIN(AZ$12)*COS($E44)+SIN($E44)*COS(AZ$12))/SIN(AZ$12)*$B44))</f>
        <v>85.2258960156663</v>
      </c>
      <c r="BA134" s="0" t="n">
        <f aca="false">IF($B44=0,0,IF(SIN(BA$12)=0,999999999,(SIN(BA$12)*COS($E44)+SIN($E44)*COS(BA$12))/SIN(BA$12)*$B44))</f>
        <v>84.1240910021437</v>
      </c>
      <c r="BB134" s="0" t="n">
        <f aca="false">IF($B44=0,0,IF(SIN(BB$12)=0,999999999,(SIN(BB$12)*COS($E44)+SIN($E44)*COS(BB$12))/SIN(BB$12)*$B44))</f>
        <v>83.0575799113476</v>
      </c>
      <c r="BC134" s="0" t="n">
        <f aca="false">IF($B44=0,0,IF(SIN(BC$12)=0,999999999,(SIN(BC$12)*COS($E44)+SIN($E44)*COS(BC$12))/SIN(BC$12)*$B44))</f>
        <v>82.0240739714317</v>
      </c>
      <c r="BD134" s="0" t="n">
        <f aca="false">IF($B44=0,0,IF(SIN(BD$12)=0,999999999,(SIN(BD$12)*COS($E44)+SIN($E44)*COS(BD$12))/SIN(BD$12)*$B44))</f>
        <v>81.021462963353</v>
      </c>
      <c r="BE134" s="0" t="n">
        <f aca="false">IF($B44=0,0,IF(SIN(BE$12)=0,999999999,(SIN(BE$12)*COS($E44)+SIN($E44)*COS(BE$12))/SIN(BE$12)*$B44))</f>
        <v>80.0477975638504</v>
      </c>
      <c r="BF134" s="0" t="n">
        <f aca="false">IF($B44=0,0,IF(SIN(BF$12)=0,999999999,(SIN(BF$12)*COS($E44)+SIN($E44)*COS(BF$12))/SIN(BF$12)*$B44))</f>
        <v>79.1012737184177</v>
      </c>
      <c r="BG134" s="0" t="n">
        <f aca="false">IF($B44=0,0,IF(SIN(BG$12)=0,999999999,(SIN(BG$12)*COS($E44)+SIN($E44)*COS(BG$12))/SIN(BG$12)*$B44))</f>
        <v>78.1802187757728</v>
      </c>
      <c r="BH134" s="0" t="n">
        <f aca="false">IF($B44=0,0,IF(SIN(BH$12)=0,999999999,(SIN(BH$12)*COS($E44)+SIN($E44)*COS(BH$12))/SIN(BH$12)*$B44))</f>
        <v>77.2830791550809</v>
      </c>
      <c r="BI134" s="0" t="n">
        <f aca="false">IF($B44=0,0,IF(SIN(BI$12)=0,999999999,(SIN(BI$12)*COS($E44)+SIN($E44)*COS(BI$12))/SIN(BI$12)*$B44))</f>
        <v>76.4084093504335</v>
      </c>
      <c r="BJ134" s="0" t="n">
        <f aca="false">IF($B44=0,0,IF(SIN(BJ$12)=0,999999999,(SIN(BJ$12)*COS($E44)+SIN($E44)*COS(BJ$12))/SIN(BJ$12)*$B44))</f>
        <v>75.5548621049864</v>
      </c>
      <c r="BK134" s="0" t="n">
        <f aca="false">IF($B44=0,0,IF(SIN(BK$12)=0,999999999,(SIN(BK$12)*COS($E44)+SIN($E44)*COS(BK$12))/SIN(BK$12)*$B44))</f>
        <v>74.7211796106573</v>
      </c>
      <c r="BL134" s="0" t="n">
        <f aca="false">IF($B44=0,0,IF(SIN(BL$12)=0,999999999,(SIN(BL$12)*COS($E44)+SIN($E44)*COS(BL$12))/SIN(BL$12)*$B44))</f>
        <v>73.9061856091228</v>
      </c>
      <c r="BM134" s="0" t="n">
        <f aca="false">IF($B44=0,0,IF(SIN(BM$12)=0,999999999,(SIN(BM$12)*COS($E44)+SIN($E44)*COS(BM$12))/SIN(BM$12)*$B44))</f>
        <v>73.1087782866792</v>
      </c>
      <c r="BN134" s="0" t="n">
        <f aca="false">IF($B44=0,0,IF(SIN(BN$12)=0,999999999,(SIN(BN$12)*COS($E44)+SIN($E44)*COS(BN$12))/SIN(BN$12)*$B44))</f>
        <v>72.3279238698175</v>
      </c>
      <c r="BO134" s="0" t="n">
        <f aca="false">IF($B44=0,0,IF(SIN(BO$12)=0,999999999,(SIN(BO$12)*COS($E44)+SIN($E44)*COS(BO$12))/SIN(BO$12)*$B44))</f>
        <v>71.5626508405466</v>
      </c>
      <c r="BP134" s="0" t="n">
        <f aca="false">IF($B44=0,0,IF(SIN(BP$12)=0,999999999,(SIN(BP$12)*COS($E44)+SIN($E44)*COS(BP$12))/SIN(BP$12)*$B44))</f>
        <v>70.8120447009072</v>
      </c>
      <c r="BQ134" s="0" t="n">
        <f aca="false">IF($B44=0,0,IF(SIN(BQ$12)=0,999999999,(SIN(BQ$12)*COS($E44)+SIN($E44)*COS(BQ$12))/SIN(BQ$12)*$B44))</f>
        <v>70.075243225041</v>
      </c>
      <c r="BR134" s="0" t="n">
        <f aca="false">IF($B44=0,0,IF(SIN(BR$12)=0,999999999,(SIN(BR$12)*COS($E44)+SIN($E44)*COS(BR$12))/SIN(BR$12)*$B44))</f>
        <v>69.3514321448389</v>
      </c>
      <c r="BS134" s="0" t="n">
        <f aca="false">IF($B44=0,0,IF(SIN(BS$12)=0,999999999,(SIN(BS$12)*COS($E44)+SIN($E44)*COS(BS$12))/SIN(BS$12)*$B44))</f>
        <v>68.6398412217944</v>
      </c>
      <c r="BT134" s="0" t="n">
        <f aca="false">IF($B44=0,0,IF(SIN(BT$12)=0,999999999,(SIN(BT$12)*COS($E44)+SIN($E44)*COS(BT$12))/SIN(BT$12)*$B44))</f>
        <v>67.9397406633795</v>
      </c>
      <c r="BU134" s="0" t="n">
        <f aca="false">IF($B44=0,0,IF(SIN(BU$12)=0,999999999,(SIN(BU$12)*COS($E44)+SIN($E44)*COS(BU$12))/SIN(BU$12)*$B44))</f>
        <v>67.2504378471909</v>
      </c>
      <c r="BV134" s="0" t="n">
        <f aca="false">IF($B44=0,0,IF(SIN(BV$12)=0,999999999,(SIN(BV$12)*COS($E44)+SIN($E44)*COS(BV$12))/SIN(BV$12)*$B44))</f>
        <v>66.5712743203803</v>
      </c>
      <c r="BW134" s="0" t="n">
        <f aca="false">IF($B44=0,0,IF(SIN(BW$12)=0,999999999,(SIN(BW$12)*COS($E44)+SIN($E44)*COS(BW$12))/SIN(BW$12)*$B44))</f>
        <v>65.9016230455965</v>
      </c>
      <c r="BX134" s="0" t="n">
        <f aca="false">IF($B44=0,0,IF(SIN(BX$12)=0,999999999,(SIN(BX$12)*COS($E44)+SIN($E44)*COS(BX$12))/SIN(BX$12)*$B44))</f>
        <v>65.2408858678901</v>
      </c>
      <c r="BY134" s="0" t="n">
        <f aca="false">IF($B44=0,0,IF(SIN(BY$12)=0,999999999,(SIN(BY$12)*COS($E44)+SIN($E44)*COS(BY$12))/SIN(BY$12)*$B44))</f>
        <v>64.5884911798485</v>
      </c>
      <c r="BZ134" s="0" t="n">
        <f aca="false">IF($B44=0,0,IF(SIN(BZ$12)=0,999999999,(SIN(BZ$12)*COS($E44)+SIN($E44)*COS(BZ$12))/SIN(BZ$12)*$B44))</f>
        <v>63.9438917646836</v>
      </c>
      <c r="CA134" s="0" t="n">
        <f aca="false">IF($B44=0,0,IF(SIN(CA$12)=0,999999999,(SIN(CA$12)*COS($E44)+SIN($E44)*COS(CA$12))/SIN(CA$12)*$B44))</f>
        <v>63.3065627991437</v>
      </c>
      <c r="CB134" s="0" t="n">
        <f aca="false">IF($B44=0,0,IF(SIN(CB$12)=0,999999999,(SIN(CB$12)*COS($E44)+SIN($E44)*COS(CB$12))/SIN(CB$12)*$B44))</f>
        <v>62.676</v>
      </c>
      <c r="CC134" s="0" t="n">
        <f aca="false">IF($B44=0,0,IF(SIN(CC$12)=0,999999999,(SIN(CC$12)*COS($E44)+SIN($E44)*COS(CC$12))/SIN(CC$12)*$B44))</f>
        <v>62.0517178995088</v>
      </c>
      <c r="CD134" s="0" t="n">
        <f aca="false">IF($B44=0,0,IF(SIN(CD$12)=0,999999999,(SIN(CD$12)*COS($E44)+SIN($E44)*COS(CD$12))/SIN(CD$12)*$B44))</f>
        <v>61.4332482366924</v>
      </c>
      <c r="CE134" s="0" t="n">
        <f aca="false">IF($B44=0,0,IF(SIN(CE$12)=0,999999999,(SIN(CE$12)*COS($E44)+SIN($E44)*COS(CE$12))/SIN(CE$12)*$B44))</f>
        <v>60.8201384525548</v>
      </c>
      <c r="CF134" s="0" t="n">
        <f aca="false">IF($B44=0,0,IF(SIN(CF$12)=0,999999999,(SIN(CF$12)*COS($E44)+SIN($E44)*COS(CF$12))/SIN(CF$12)*$B44))</f>
        <v>60.2119502784587</v>
      </c>
      <c r="CG134" s="0" t="n">
        <f aca="false">IF($B44=0,0,IF(SIN(CG$12)=0,999999999,(SIN(CG$12)*COS($E44)+SIN($E44)*COS(CG$12))/SIN(CG$12)*$B44))</f>
        <v>59.6082584078707</v>
      </c>
      <c r="CH134" s="0" t="n">
        <f aca="false">IF($B44=0,0,IF(SIN(CH$12)=0,999999999,(SIN(CH$12)*COS($E44)+SIN($E44)*COS(CH$12))/SIN(CH$12)*$B44))</f>
        <v>59.0086492425366</v>
      </c>
      <c r="CI134" s="0" t="n">
        <f aca="false">IF($B44=0,0,IF(SIN(CI$12)=0,999999999,(SIN(CI$12)*COS($E44)+SIN($E44)*COS(CI$12))/SIN(CI$12)*$B44))</f>
        <v>58.4127197049036</v>
      </c>
      <c r="CJ134" s="0" t="n">
        <f aca="false">IF($B44=0,0,IF(SIN(CJ$12)=0,999999999,(SIN(CJ$12)*COS($E44)+SIN($E44)*COS(CJ$12))/SIN(CJ$12)*$B44))</f>
        <v>57.8200761092602</v>
      </c>
      <c r="CK134" s="0" t="n">
        <f aca="false">IF($B44=0,0,IF(SIN(CK$12)=0,999999999,(SIN(CK$12)*COS($E44)+SIN($E44)*COS(CK$12))/SIN(CK$12)*$B44))</f>
        <v>57.2303330846386</v>
      </c>
      <c r="CL134" s="0" t="n">
        <f aca="false">IF($B44=0,0,IF(SIN(CL$12)=0,999999999,(SIN(CL$12)*COS($E44)+SIN($E44)*COS(CL$12))/SIN(CL$12)*$B44))</f>
        <v>56.643112543024</v>
      </c>
      <c r="CM134" s="0" t="n">
        <f aca="false">IF($B44=0,0,IF(SIN(CM$12)=0,999999999,(SIN(CM$12)*COS($E44)+SIN($E44)*COS(CM$12))/SIN(CM$12)*$B44))</f>
        <v>56.0580426868394</v>
      </c>
      <c r="CN134" s="0" t="n">
        <f aca="false">IF($B44=0,0,IF(SIN(CN$12)=0,999999999,(SIN(CN$12)*COS($E44)+SIN($E44)*COS(CN$12))/SIN(CN$12)*$B44))</f>
        <v>55.4747570500485</v>
      </c>
      <c r="CO134" s="0" t="n">
        <f aca="false">IF($B44=0,0,IF(SIN(CO$12)=0,999999999,(SIN(CO$12)*COS($E44)+SIN($E44)*COS(CO$12))/SIN(CO$12)*$B44))</f>
        <v>54.892893567524</v>
      </c>
      <c r="CP134" s="0" t="n">
        <f aca="false">IF($B44=0,0,IF(SIN(CP$12)=0,999999999,(SIN(CP$12)*COS($E44)+SIN($E44)*COS(CP$12))/SIN(CP$12)*$B44))</f>
        <v>54.3120936675921</v>
      </c>
      <c r="CQ134" s="0" t="n">
        <f aca="false">IF($B44=0,0,IF(SIN(CQ$12)=0,999999999,(SIN(CQ$12)*COS($E44)+SIN($E44)*COS(CQ$12))/SIN(CQ$12)*$B44))</f>
        <v>53.732001382873</v>
      </c>
    </row>
    <row r="135" customFormat="false" ht="12.8" hidden="true" customHeight="false" outlineLevel="0" collapsed="false">
      <c r="D135" s="0" t="n">
        <f aca="false">1+D134</f>
        <v>33</v>
      </c>
      <c r="E135" s="90" t="s">
        <v>56</v>
      </c>
      <c r="F135" s="0" t="n">
        <f aca="false">IF($B45=0,0,IF(SIN(F$12)=0,999999999,(SIN(F$12)*COS($E45)+SIN($E45)*COS(F$12))/SIN(F$12)*$B45))</f>
        <v>999999999</v>
      </c>
      <c r="G135" s="0" t="n">
        <f aca="false">IF($B45=0,0,IF(SIN(G$12)=0,999999999,(SIN(G$12)*COS($E45)+SIN($E45)*COS(G$12))/SIN(G$12)*$B45))</f>
        <v>1991.02898196547</v>
      </c>
      <c r="H135" s="0" t="n">
        <f aca="false">IF($B45=0,0,IF(SIN(H$12)=0,999999999,(SIN(H$12)*COS($E45)+SIN($E45)*COS(H$12))/SIN(H$12)*$B45))</f>
        <v>1021.27661205784</v>
      </c>
      <c r="I135" s="0" t="n">
        <f aca="false">IF($B45=0,0,IF(SIN(I$12)=0,999999999,(SIN(I$12)*COS($E45)+SIN($E45)*COS(I$12))/SIN(I$12)*$B45))</f>
        <v>697.894491655128</v>
      </c>
      <c r="J135" s="0" t="n">
        <f aca="false">IF($B45=0,0,IF(SIN(J$12)=0,999999999,(SIN(J$12)*COS($E45)+SIN($E45)*COS(J$12))/SIN(J$12)*$B45))</f>
        <v>536.104873589854</v>
      </c>
      <c r="K135" s="0" t="n">
        <f aca="false">IF($B45=0,0,IF(SIN(K$12)=0,999999999,(SIN(K$12)*COS($E45)+SIN($E45)*COS(K$12))/SIN(K$12)*$B45))</f>
        <v>438.952189157545</v>
      </c>
      <c r="L135" s="0" t="n">
        <f aca="false">IF($B45=0,0,IF(SIN(L$12)=0,999999999,(SIN(L$12)*COS($E45)+SIN($E45)*COS(L$12))/SIN(L$12)*$B45))</f>
        <v>374.117899348649</v>
      </c>
      <c r="M135" s="0" t="n">
        <f aca="false">IF($B45=0,0,IF(SIN(M$12)=0,999999999,(SIN(M$12)*COS($E45)+SIN($E45)*COS(M$12))/SIN(M$12)*$B45))</f>
        <v>327.751187869569</v>
      </c>
      <c r="N135" s="0" t="n">
        <f aca="false">IF($B45=0,0,IF(SIN(N$12)=0,999999999,(SIN(N$12)*COS($E45)+SIN($E45)*COS(N$12))/SIN(N$12)*$B45))</f>
        <v>292.926634387259</v>
      </c>
      <c r="O135" s="0" t="n">
        <f aca="false">IF($B45=0,0,IF(SIN(O$12)=0,999999999,(SIN(O$12)*COS($E45)+SIN($E45)*COS(O$12))/SIN(O$12)*$B45))</f>
        <v>265.796772267839</v>
      </c>
      <c r="P135" s="0" t="n">
        <f aca="false">IF($B45=0,0,IF(SIN(P$12)=0,999999999,(SIN(P$12)*COS($E45)+SIN($E45)*COS(P$12))/SIN(P$12)*$B45))</f>
        <v>244.053111663345</v>
      </c>
      <c r="Q135" s="0" t="n">
        <f aca="false">IF($B45=0,0,IF(SIN(Q$12)=0,999999999,(SIN(Q$12)*COS($E45)+SIN($E45)*COS(Q$12))/SIN(Q$12)*$B45))</f>
        <v>226.226604543133</v>
      </c>
      <c r="R135" s="0" t="n">
        <f aca="false">IF($B45=0,0,IF(SIN(R$12)=0,999999999,(SIN(R$12)*COS($E45)+SIN($E45)*COS(R$12))/SIN(R$12)*$B45))</f>
        <v>211.337877202136</v>
      </c>
      <c r="S135" s="0" t="n">
        <f aca="false">IF($B45=0,0,IF(SIN(S$12)=0,999999999,(SIN(S$12)*COS($E45)+SIN($E45)*COS(S$12))/SIN(S$12)*$B45))</f>
        <v>198.708893912161</v>
      </c>
      <c r="T135" s="0" t="n">
        <f aca="false">IF($B45=0,0,IF(SIN(T$12)=0,999999999,(SIN(T$12)*COS($E45)+SIN($E45)*COS(T$12))/SIN(T$12)*$B45))</f>
        <v>187.855336144604</v>
      </c>
      <c r="U135" s="0" t="n">
        <f aca="false">IF($B45=0,0,IF(SIN(U$12)=0,999999999,(SIN(U$12)*COS($E45)+SIN($E45)*COS(U$12))/SIN(U$12)*$B45))</f>
        <v>178.422030097798</v>
      </c>
      <c r="V135" s="0" t="n">
        <f aca="false">IF($B45=0,0,IF(SIN(V$12)=0,999999999,(SIN(V$12)*COS($E45)+SIN($E45)*COS(V$12))/SIN(V$12)*$B45))</f>
        <v>170.142588895604</v>
      </c>
      <c r="W135" s="0" t="n">
        <f aca="false">IF($B45=0,0,IF(SIN(W$12)=0,999999999,(SIN(W$12)*COS($E45)+SIN($E45)*COS(W$12))/SIN(W$12)*$B45))</f>
        <v>162.813298710132</v>
      </c>
      <c r="X135" s="0" t="n">
        <f aca="false">IF($B45=0,0,IF(SIN(X$12)=0,999999999,(SIN(X$12)*COS($E45)+SIN($E45)*COS(X$12))/SIN(X$12)*$B45))</f>
        <v>156.27570950464</v>
      </c>
      <c r="Y135" s="0" t="n">
        <f aca="false">IF($B45=0,0,IF(SIN(Y$12)=0,999999999,(SIN(Y$12)*COS($E45)+SIN($E45)*COS(Y$12))/SIN(Y$12)*$B45))</f>
        <v>150.40472343116</v>
      </c>
      <c r="Z135" s="0" t="n">
        <f aca="false">IF($B45=0,0,IF(SIN(Z$12)=0,999999999,(SIN(Z$12)*COS($E45)+SIN($E45)*COS(Z$12))/SIN(Z$12)*$B45))</f>
        <v>145.100256703548</v>
      </c>
      <c r="AA135" s="0" t="n">
        <f aca="false">IF($B45=0,0,IF(SIN(AA$12)=0,999999999,(SIN(AA$12)*COS($E45)+SIN($E45)*COS(AA$12))/SIN(AA$12)*$B45))</f>
        <v>140.281283787362</v>
      </c>
      <c r="AB135" s="0" t="n">
        <f aca="false">IF($B45=0,0,IF(SIN(AB$12)=0,999999999,(SIN(AB$12)*COS($E45)+SIN($E45)*COS(AB$12))/SIN(AB$12)*$B45))</f>
        <v>135.881505896516</v>
      </c>
      <c r="AC135" s="0" t="n">
        <f aca="false">IF($B45=0,0,IF(SIN(AC$12)=0,999999999,(SIN(AC$12)*COS($E45)+SIN($E45)*COS(AC$12))/SIN(AC$12)*$B45))</f>
        <v>131.846149442338</v>
      </c>
      <c r="AD135" s="0" t="n">
        <f aca="false">IF($B45=0,0,IF(SIN(AD$12)=0,999999999,(SIN(AD$12)*COS($E45)+SIN($E45)*COS(AD$12))/SIN(AD$12)*$B45))</f>
        <v>128.129564865432</v>
      </c>
      <c r="AE135" s="0" t="n">
        <f aca="false">IF($B45=0,0,IF(SIN(AE$12)=0,999999999,(SIN(AE$12)*COS($E45)+SIN($E45)*COS(AE$12))/SIN(AE$12)*$B45))</f>
        <v>124.693401742998</v>
      </c>
      <c r="AF135" s="0" t="n">
        <f aca="false">IF($B45=0,0,IF(SIN(AF$12)=0,999999999,(SIN(AF$12)*COS($E45)+SIN($E45)*COS(AF$12))/SIN(AF$12)*$B45))</f>
        <v>121.505205020388</v>
      </c>
      <c r="AG135" s="0" t="n">
        <f aca="false">IF($B45=0,0,IF(SIN(AG$12)=0,999999999,(SIN(AG$12)*COS($E45)+SIN($E45)*COS(AG$12))/SIN(AG$12)*$B45))</f>
        <v>118.537323186363</v>
      </c>
      <c r="AH135" s="0" t="n">
        <f aca="false">IF($B45=0,0,IF(SIN(AH$12)=0,999999999,(SIN(AH$12)*COS($E45)+SIN($E45)*COS(AH$12))/SIN(AH$12)*$B45))</f>
        <v>115.766050405972</v>
      </c>
      <c r="AI135" s="0" t="n">
        <f aca="false">IF($B45=0,0,IF(SIN(AI$12)=0,999999999,(SIN(AI$12)*COS($E45)+SIN($E45)*COS(AI$12))/SIN(AI$12)*$B45))</f>
        <v>113.170946138353</v>
      </c>
      <c r="AJ135" s="0" t="n">
        <f aca="false">IF($B45=0,0,IF(SIN(AJ$12)=0,999999999,(SIN(AJ$12)*COS($E45)+SIN($E45)*COS(AJ$12))/SIN(AJ$12)*$B45))</f>
        <v>110.73429082613</v>
      </c>
      <c r="AK135" s="0" t="n">
        <f aca="false">IF($B45=0,0,IF(SIN(AK$12)=0,999999999,(SIN(AK$12)*COS($E45)+SIN($E45)*COS(AK$12))/SIN(AK$12)*$B45))</f>
        <v>108.440646930393</v>
      </c>
      <c r="AL135" s="0" t="n">
        <f aca="false">IF($B45=0,0,IF(SIN(AL$12)=0,999999999,(SIN(AL$12)*COS($E45)+SIN($E45)*COS(AL$12))/SIN(AL$12)*$B45))</f>
        <v>106.276502266717</v>
      </c>
      <c r="AM135" s="0" t="n">
        <f aca="false">IF($B45=0,0,IF(SIN(AM$12)=0,999999999,(SIN(AM$12)*COS($E45)+SIN($E45)*COS(AM$12))/SIN(AM$12)*$B45))</f>
        <v>104.229978184257</v>
      </c>
      <c r="AN135" s="0" t="n">
        <f aca="false">IF($B45=0,0,IF(SIN(AN$12)=0,999999999,(SIN(AN$12)*COS($E45)+SIN($E45)*COS(AN$12))/SIN(AN$12)*$B45))</f>
        <v>102.290589237649</v>
      </c>
      <c r="AO135" s="0" t="n">
        <f aca="false">IF($B45=0,0,IF(SIN(AO$12)=0,999999999,(SIN(AO$12)*COS($E45)+SIN($E45)*COS(AO$12))/SIN(AO$12)*$B45))</f>
        <v>100.449044052985</v>
      </c>
      <c r="AP135" s="0" t="n">
        <f aca="false">IF($B45=0,0,IF(SIN(AP$12)=0,999999999,(SIN(AP$12)*COS($E45)+SIN($E45)*COS(AP$12))/SIN(AP$12)*$B45))</f>
        <v>98.6970793776736</v>
      </c>
      <c r="AQ135" s="0" t="n">
        <f aca="false">IF($B45=0,0,IF(SIN(AQ$12)=0,999999999,(SIN(AQ$12)*COS($E45)+SIN($E45)*COS(AQ$12))/SIN(AQ$12)*$B45))</f>
        <v>97.0273210359581</v>
      </c>
      <c r="AR135" s="0" t="n">
        <f aca="false">IF($B45=0,0,IF(SIN(AR$12)=0,999999999,(SIN(AR$12)*COS($E45)+SIN($E45)*COS(AR$12))/SIN(AR$12)*$B45))</f>
        <v>95.4331668335476</v>
      </c>
      <c r="AS135" s="0" t="n">
        <f aca="false">IF($B45=0,0,IF(SIN(AS$12)=0,999999999,(SIN(AS$12)*COS($E45)+SIN($E45)*COS(AS$12))/SIN(AS$12)*$B45))</f>
        <v>93.9086874715628</v>
      </c>
      <c r="AT135" s="0" t="n">
        <f aca="false">IF($B45=0,0,IF(SIN(AT$12)=0,999999999,(SIN(AT$12)*COS($E45)+SIN($E45)*COS(AT$12))/SIN(AT$12)*$B45))</f>
        <v>92.4485423179237</v>
      </c>
      <c r="AU135" s="0" t="n">
        <f aca="false">IF($B45=0,0,IF(SIN(AU$12)=0,999999999,(SIN(AU$12)*COS($E45)+SIN($E45)*COS(AU$12))/SIN(AU$12)*$B45))</f>
        <v>91.0479074992983</v>
      </c>
      <c r="AV135" s="0" t="n">
        <f aca="false">IF($B45=0,0,IF(SIN(AV$12)=0,999999999,(SIN(AV$12)*COS($E45)+SIN($E45)*COS(AV$12))/SIN(AV$12)*$B45))</f>
        <v>89.7024142599334</v>
      </c>
      <c r="AW135" s="0" t="n">
        <f aca="false">IF($B45=0,0,IF(SIN(AW$12)=0,999999999,(SIN(AW$12)*COS($E45)+SIN($E45)*COS(AW$12))/SIN(AW$12)*$B45))</f>
        <v>88.4080959157513</v>
      </c>
      <c r="AX135" s="0" t="n">
        <f aca="false">IF($B45=0,0,IF(SIN(AX$12)=0,999999999,(SIN(AX$12)*COS($E45)+SIN($E45)*COS(AX$12))/SIN(AX$12)*$B45))</f>
        <v>87.1613420360108</v>
      </c>
      <c r="AY135" s="0" t="n">
        <f aca="false">IF($B45=0,0,IF(SIN(AY$12)=0,999999999,(SIN(AY$12)*COS($E45)+SIN($E45)*COS(AY$12))/SIN(AY$12)*$B45))</f>
        <v>85.9588587279624</v>
      </c>
      <c r="AZ135" s="0" t="n">
        <f aca="false">IF($B45=0,0,IF(SIN(AZ$12)=0,999999999,(SIN(AZ$12)*COS($E45)+SIN($E45)*COS(AZ$12))/SIN(AZ$12)*$B45))</f>
        <v>84.7976340954873</v>
      </c>
      <c r="BA135" s="0" t="n">
        <f aca="false">IF($B45=0,0,IF(SIN(BA$12)=0,999999999,(SIN(BA$12)*COS($E45)+SIN($E45)*COS(BA$12))/SIN(BA$12)*$B45))</f>
        <v>83.67490810082</v>
      </c>
      <c r="BB135" s="0" t="n">
        <f aca="false">IF($B45=0,0,IF(SIN(BB$12)=0,999999999,(SIN(BB$12)*COS($E45)+SIN($E45)*COS(BB$12))/SIN(BB$12)*$B45))</f>
        <v>82.5881461869223</v>
      </c>
      <c r="BC135" s="0" t="n">
        <f aca="false">IF($B45=0,0,IF(SIN(BC$12)=0,999999999,(SIN(BC$12)*COS($E45)+SIN($E45)*COS(BC$12))/SIN(BC$12)*$B45))</f>
        <v>81.5350161229403</v>
      </c>
      <c r="BD135" s="0" t="n">
        <f aca="false">IF($B45=0,0,IF(SIN(BD$12)=0,999999999,(SIN(BD$12)*COS($E45)+SIN($E45)*COS(BD$12))/SIN(BD$12)*$B45))</f>
        <v>80.5133676211687</v>
      </c>
      <c r="BE135" s="0" t="n">
        <f aca="false">IF($B45=0,0,IF(SIN(BE$12)=0,999999999,(SIN(BE$12)*COS($E45)+SIN($E45)*COS(BE$12))/SIN(BE$12)*$B45))</f>
        <v>79.5212143447602</v>
      </c>
      <c r="BF135" s="0" t="n">
        <f aca="false">IF($B45=0,0,IF(SIN(BF$12)=0,999999999,(SIN(BF$12)*COS($E45)+SIN($E45)*COS(BF$12))/SIN(BF$12)*$B45))</f>
        <v>78.5567179839727</v>
      </c>
      <c r="BG135" s="0" t="n">
        <f aca="false">IF($B45=0,0,IF(SIN(BG$12)=0,999999999,(SIN(BG$12)*COS($E45)+SIN($E45)*COS(BG$12))/SIN(BG$12)*$B45))</f>
        <v>77.6181741273622</v>
      </c>
      <c r="BH135" s="0" t="n">
        <f aca="false">IF($B45=0,0,IF(SIN(BH$12)=0,999999999,(SIN(BH$12)*COS($E45)+SIN($E45)*COS(BH$12))/SIN(BH$12)*$B45))</f>
        <v>76.7039996948312</v>
      </c>
      <c r="BI135" s="0" t="n">
        <f aca="false">IF($B45=0,0,IF(SIN(BI$12)=0,999999999,(SIN(BI$12)*COS($E45)+SIN($E45)*COS(BI$12))/SIN(BI$12)*$B45))</f>
        <v>75.8127217333262</v>
      </c>
      <c r="BJ135" s="0" t="n">
        <f aca="false">IF($B45=0,0,IF(SIN(BJ$12)=0,999999999,(SIN(BJ$12)*COS($E45)+SIN($E45)*COS(BJ$12))/SIN(BJ$12)*$B45))</f>
        <v>74.9429674044033</v>
      </c>
      <c r="BK135" s="0" t="n">
        <f aca="false">IF($B45=0,0,IF(SIN(BK$12)=0,999999999,(SIN(BK$12)*COS($E45)+SIN($E45)*COS(BK$12))/SIN(BK$12)*$B45))</f>
        <v>74.0934550168258</v>
      </c>
      <c r="BL135" s="0" t="n">
        <f aca="false">IF($B45=0,0,IF(SIN(BL$12)=0,999999999,(SIN(BL$12)*COS($E45)+SIN($E45)*COS(BL$12))/SIN(BL$12)*$B45))</f>
        <v>73.2629859775759</v>
      </c>
      <c r="BM135" s="0" t="n">
        <f aca="false">IF($B45=0,0,IF(SIN(BM$12)=0,999999999,(SIN(BM$12)*COS($E45)+SIN($E45)*COS(BM$12))/SIN(BM$12)*$B45))</f>
        <v>72.4504375518038</v>
      </c>
      <c r="BN135" s="0" t="n">
        <f aca="false">IF($B45=0,0,IF(SIN(BN$12)=0,999999999,(SIN(BN$12)*COS($E45)+SIN($E45)*COS(BN$12))/SIN(BN$12)*$B45))</f>
        <v>71.6547563367959</v>
      </c>
      <c r="BO135" s="0" t="n">
        <f aca="false">IF($B45=0,0,IF(SIN(BO$12)=0,999999999,(SIN(BO$12)*COS($E45)+SIN($E45)*COS(BO$12))/SIN(BO$12)*$B45))</f>
        <v>70.8749523674588</v>
      </c>
      <c r="BP135" s="0" t="n">
        <f aca="false">IF($B45=0,0,IF(SIN(BP$12)=0,999999999,(SIN(BP$12)*COS($E45)+SIN($E45)*COS(BP$12))/SIN(BP$12)*$B45))</f>
        <v>70.110093781423</v>
      </c>
      <c r="BQ135" s="0" t="n">
        <f aca="false">IF($B45=0,0,IF(SIN(BQ$12)=0,999999999,(SIN(BQ$12)*COS($E45)+SIN($E45)*COS(BQ$12))/SIN(BQ$12)*$B45))</f>
        <v>69.3593019809577</v>
      </c>
      <c r="BR135" s="0" t="n">
        <f aca="false">IF($B45=0,0,IF(SIN(BR$12)=0,999999999,(SIN(BR$12)*COS($E45)+SIN($E45)*COS(BR$12))/SIN(BR$12)*$B45))</f>
        <v>68.6217472366994</v>
      </c>
      <c r="BS135" s="0" t="n">
        <f aca="false">IF($B45=0,0,IF(SIN(BS$12)=0,999999999,(SIN(BS$12)*COS($E45)+SIN($E45)*COS(BS$12))/SIN(BS$12)*$B45))</f>
        <v>67.8966446849174</v>
      </c>
      <c r="BT135" s="0" t="n">
        <f aca="false">IF($B45=0,0,IF(SIN(BT$12)=0,999999999,(SIN(BT$12)*COS($E45)+SIN($E45)*COS(BT$12))/SIN(BT$12)*$B45))</f>
        <v>67.1832506758444</v>
      </c>
      <c r="BU135" s="0" t="n">
        <f aca="false">IF($B45=0,0,IF(SIN(BU$12)=0,999999999,(SIN(BU$12)*COS($E45)+SIN($E45)*COS(BU$12))/SIN(BU$12)*$B45))</f>
        <v>66.480859435621</v>
      </c>
      <c r="BV135" s="0" t="n">
        <f aca="false">IF($B45=0,0,IF(SIN(BV$12)=0,999999999,(SIN(BV$12)*COS($E45)+SIN($E45)*COS(BV$12))/SIN(BV$12)*$B45))</f>
        <v>65.7888000087516</v>
      </c>
      <c r="BW135" s="0" t="n">
        <f aca="false">IF($B45=0,0,IF(SIN(BW$12)=0,999999999,(SIN(BW$12)*COS($E45)+SIN($E45)*COS(BW$12))/SIN(BW$12)*$B45))</f>
        <v>65.1064334517524</v>
      </c>
      <c r="BX135" s="0" t="n">
        <f aca="false">IF($B45=0,0,IF(SIN(BX$12)=0,999999999,(SIN(BX$12)*COS($E45)+SIN($E45)*COS(BX$12))/SIN(BX$12)*$B45))</f>
        <v>64.4331502519579</v>
      </c>
      <c r="BY135" s="0" t="n">
        <f aca="false">IF($B45=0,0,IF(SIN(BY$12)=0,999999999,(SIN(BY$12)*COS($E45)+SIN($E45)*COS(BY$12))/SIN(BY$12)*$B45))</f>
        <v>63.7683679483219</v>
      </c>
      <c r="BZ135" s="0" t="n">
        <f aca="false">IF($B45=0,0,IF(SIN(BZ$12)=0,999999999,(SIN(BZ$12)*COS($E45)+SIN($E45)*COS(BZ$12))/SIN(BZ$12)*$B45))</f>
        <v>63.1115289335498</v>
      </c>
      <c r="CA135" s="0" t="n">
        <f aca="false">IF($B45=0,0,IF(SIN(CA$12)=0,999999999,(SIN(CA$12)*COS($E45)+SIN($E45)*COS(CA$12))/SIN(CA$12)*$B45))</f>
        <v>62.4620984190902</v>
      </c>
      <c r="CB135" s="0" t="n">
        <f aca="false">IF($B45=0,0,IF(SIN(CB$12)=0,999999999,(SIN(CB$12)*COS($E45)+SIN($E45)*COS(CB$12))/SIN(CB$12)*$B45))</f>
        <v>61.8195625464266</v>
      </c>
      <c r="CC135" s="0" t="n">
        <f aca="false">IF($B45=0,0,IF(SIN(CC$12)=0,999999999,(SIN(CC$12)*COS($E45)+SIN($E45)*COS(CC$12))/SIN(CC$12)*$B45))</f>
        <v>61.1834266297945</v>
      </c>
      <c r="CD135" s="0" t="n">
        <f aca="false">IF($B45=0,0,IF(SIN(CD$12)=0,999999999,(SIN(CD$12)*COS($E45)+SIN($E45)*COS(CD$12))/SIN(CD$12)*$B45))</f>
        <v>60.5532135169161</v>
      </c>
      <c r="CE135" s="0" t="n">
        <f aca="false">IF($B45=0,0,IF(SIN(CE$12)=0,999999999,(SIN(CE$12)*COS($E45)+SIN($E45)*COS(CE$12))/SIN(CE$12)*$B45))</f>
        <v>59.928462055643</v>
      </c>
      <c r="CF135" s="0" t="n">
        <f aca="false">IF($B45=0,0,IF(SIN(CF$12)=0,999999999,(SIN(CF$12)*COS($E45)+SIN($E45)*COS(CF$12))/SIN(CF$12)*$B45))</f>
        <v>59.3087256555299</v>
      </c>
      <c r="CG135" s="0" t="n">
        <f aca="false">IF($B45=0,0,IF(SIN(CG$12)=0,999999999,(SIN(CG$12)*COS($E45)+SIN($E45)*COS(CG$12))/SIN(CG$12)*$B45))</f>
        <v>58.6935709343587</v>
      </c>
      <c r="CH135" s="0" t="n">
        <f aca="false">IF($B45=0,0,IF(SIN(CH$12)=0,999999999,(SIN(CH$12)*COS($E45)+SIN($E45)*COS(CH$12))/SIN(CH$12)*$B45))</f>
        <v>58.0825764405061</v>
      </c>
      <c r="CI135" s="0" t="n">
        <f aca="false">IF($B45=0,0,IF(SIN(CI$12)=0,999999999,(SIN(CI$12)*COS($E45)+SIN($E45)*COS(CI$12))/SIN(CI$12)*$B45))</f>
        <v>57.4753314428167</v>
      </c>
      <c r="CJ135" s="0" t="n">
        <f aca="false">IF($B45=0,0,IF(SIN(CJ$12)=0,999999999,(SIN(CJ$12)*COS($E45)+SIN($E45)*COS(CJ$12))/SIN(CJ$12)*$B45))</f>
        <v>56.8714347803077</v>
      </c>
      <c r="CK135" s="0" t="n">
        <f aca="false">IF($B45=0,0,IF(SIN(CK$12)=0,999999999,(SIN(CK$12)*COS($E45)+SIN($E45)*COS(CK$12))/SIN(CK$12)*$B45))</f>
        <v>56.2704937646196</v>
      </c>
      <c r="CL135" s="0" t="n">
        <f aca="false">IF($B45=0,0,IF(SIN(CL$12)=0,999999999,(SIN(CL$12)*COS($E45)+SIN($E45)*COS(CL$12))/SIN(CL$12)*$B45))</f>
        <v>55.6721231286342</v>
      </c>
      <c r="CM135" s="0" t="n">
        <f aca="false">IF($B45=0,0,IF(SIN(CM$12)=0,999999999,(SIN(CM$12)*COS($E45)+SIN($E45)*COS(CM$12))/SIN(CM$12)*$B45))</f>
        <v>55.0759440151133</v>
      </c>
      <c r="CN135" s="0" t="n">
        <f aca="false">IF($B45=0,0,IF(SIN(CN$12)=0,999999999,(SIN(CN$12)*COS($E45)+SIN($E45)*COS(CN$12))/SIN(CN$12)*$B45))</f>
        <v>54.4815829995943</v>
      </c>
      <c r="CO135" s="0" t="n">
        <f aca="false">IF($B45=0,0,IF(SIN(CO$12)=0,999999999,(SIN(CO$12)*COS($E45)+SIN($E45)*COS(CO$12))/SIN(CO$12)*$B45))</f>
        <v>53.8886711420875</v>
      </c>
      <c r="CP135" s="0" t="n">
        <f aca="false">IF($B45=0,0,IF(SIN(CP$12)=0,999999999,(SIN(CP$12)*COS($E45)+SIN($E45)*COS(CP$12))/SIN(CP$12)*$B45))</f>
        <v>53.2968430623904</v>
      </c>
      <c r="CQ135" s="0" t="n">
        <f aca="false">IF($B45=0,0,IF(SIN(CQ$12)=0,999999999,(SIN(CQ$12)*COS($E45)+SIN($E45)*COS(CQ$12))/SIN(CQ$12)*$B45))</f>
        <v>52.7057360340443</v>
      </c>
    </row>
    <row r="136" customFormat="false" ht="12.8" hidden="true" customHeight="false" outlineLevel="0" collapsed="false">
      <c r="D136" s="0" t="n">
        <f aca="false">1+D135</f>
        <v>34</v>
      </c>
      <c r="E136" s="90" t="s">
        <v>56</v>
      </c>
      <c r="F136" s="0" t="n">
        <f aca="false">IF($B46=0,0,IF(SIN(F$12)=0,999999999,(SIN(F$12)*COS($E46)+SIN($E46)*COS(F$12))/SIN(F$12)*$B46))</f>
        <v>999999999</v>
      </c>
      <c r="G136" s="0" t="n">
        <f aca="false">IF($B46=0,0,IF(SIN(G$12)=0,999999999,(SIN(G$12)*COS($E46)+SIN($E46)*COS(G$12))/SIN(G$12)*$B46))</f>
        <v>2028.1758373721</v>
      </c>
      <c r="H136" s="0" t="n">
        <f aca="false">IF($B46=0,0,IF(SIN(H$12)=0,999999999,(SIN(H$12)*COS($E46)+SIN($E46)*COS(H$12))/SIN(H$12)*$B46))</f>
        <v>1039.36752437102</v>
      </c>
      <c r="I136" s="0" t="n">
        <f aca="false">IF($B46=0,0,IF(SIN(I$12)=0,999999999,(SIN(I$12)*COS($E46)+SIN($E46)*COS(I$12))/SIN(I$12)*$B46))</f>
        <v>709.63084225229</v>
      </c>
      <c r="J136" s="0" t="n">
        <f aca="false">IF($B46=0,0,IF(SIN(J$12)=0,999999999,(SIN(J$12)*COS($E46)+SIN($E46)*COS(J$12))/SIN(J$12)*$B46))</f>
        <v>544.662006635574</v>
      </c>
      <c r="K136" s="0" t="n">
        <f aca="false">IF($B46=0,0,IF(SIN(K$12)=0,999999999,(SIN(K$12)*COS($E46)+SIN($E46)*COS(K$12))/SIN(K$12)*$B46))</f>
        <v>445.600240995148</v>
      </c>
      <c r="L136" s="0" t="n">
        <f aca="false">IF($B46=0,0,IF(SIN(L$12)=0,999999999,(SIN(L$12)*COS($E46)+SIN($E46)*COS(L$12))/SIN(L$12)*$B46))</f>
        <v>379.491936731179</v>
      </c>
      <c r="M136" s="0" t="n">
        <f aca="false">IF($B46=0,0,IF(SIN(M$12)=0,999999999,(SIN(M$12)*COS($E46)+SIN($E46)*COS(M$12))/SIN(M$12)*$B46))</f>
        <v>332.214104596153</v>
      </c>
      <c r="N136" s="0" t="n">
        <f aca="false">IF($B46=0,0,IF(SIN(N$12)=0,999999999,(SIN(N$12)*COS($E46)+SIN($E46)*COS(N$12))/SIN(N$12)*$B46))</f>
        <v>296.705237540598</v>
      </c>
      <c r="O136" s="0" t="n">
        <f aca="false">IF($B46=0,0,IF(SIN(O$12)=0,999999999,(SIN(O$12)*COS($E46)+SIN($E46)*COS(O$12))/SIN(O$12)*$B46))</f>
        <v>269.042264985233</v>
      </c>
      <c r="P136" s="0" t="n">
        <f aca="false">IF($B46=0,0,IF(SIN(P$12)=0,999999999,(SIN(P$12)*COS($E46)+SIN($E46)*COS(P$12))/SIN(P$12)*$B46))</f>
        <v>246.871334520947</v>
      </c>
      <c r="Q136" s="0" t="n">
        <f aca="false">IF($B46=0,0,IF(SIN(Q$12)=0,999999999,(SIN(Q$12)*COS($E46)+SIN($E46)*COS(Q$12))/SIN(Q$12)*$B46))</f>
        <v>228.694530855165</v>
      </c>
      <c r="R136" s="0" t="n">
        <f aca="false">IF($B46=0,0,IF(SIN(R$12)=0,999999999,(SIN(R$12)*COS($E46)+SIN($E46)*COS(R$12))/SIN(R$12)*$B46))</f>
        <v>213.513235277422</v>
      </c>
      <c r="S136" s="0" t="n">
        <f aca="false">IF($B46=0,0,IF(SIN(S$12)=0,999999999,(SIN(S$12)*COS($E46)+SIN($E46)*COS(S$12))/SIN(S$12)*$B46))</f>
        <v>200.636088441402</v>
      </c>
      <c r="T136" s="0" t="n">
        <f aca="false">IF($B46=0,0,IF(SIN(T$12)=0,999999999,(SIN(T$12)*COS($E46)+SIN($E46)*COS(T$12))/SIN(T$12)*$B46))</f>
        <v>189.569254805078</v>
      </c>
      <c r="U136" s="0" t="n">
        <f aca="false">IF($B46=0,0,IF(SIN(U$12)=0,999999999,(SIN(U$12)*COS($E46)+SIN($E46)*COS(U$12))/SIN(U$12)*$B46))</f>
        <v>179.950581288402</v>
      </c>
      <c r="V136" s="0" t="n">
        <f aca="false">IF($B46=0,0,IF(SIN(V$12)=0,999999999,(SIN(V$12)*COS($E46)+SIN($E46)*COS(V$12))/SIN(V$12)*$B46))</f>
        <v>171.508446428229</v>
      </c>
      <c r="W136" s="0" t="n">
        <f aca="false">IF($B46=0,0,IF(SIN(W$12)=0,999999999,(SIN(W$12)*COS($E46)+SIN($E46)*COS(W$12))/SIN(W$12)*$B46))</f>
        <v>164.035133355033</v>
      </c>
      <c r="X136" s="0" t="n">
        <f aca="false">IF($B46=0,0,IF(SIN(X$12)=0,999999999,(SIN(X$12)*COS($E46)+SIN($E46)*COS(X$12))/SIN(X$12)*$B46))</f>
        <v>157.369078438362</v>
      </c>
      <c r="Y136" s="0" t="n">
        <f aca="false">IF($B46=0,0,IF(SIN(Y$12)=0,999999999,(SIN(Y$12)*COS($E46)+SIN($E46)*COS(Y$12))/SIN(Y$12)*$B46))</f>
        <v>151.382725617669</v>
      </c>
      <c r="Z136" s="0" t="n">
        <f aca="false">IF($B46=0,0,IF(SIN(Z$12)=0,999999999,(SIN(Z$12)*COS($E46)+SIN($E46)*COS(Z$12))/SIN(Z$12)*$B46))</f>
        <v>145.974024428519</v>
      </c>
      <c r="AA136" s="0" t="n">
        <f aca="false">IF($B46=0,0,IF(SIN(AA$12)=0,999999999,(SIN(AA$12)*COS($E46)+SIN($E46)*COS(AA$12))/SIN(AA$12)*$B46))</f>
        <v>141.060357158899</v>
      </c>
      <c r="AB136" s="0" t="n">
        <f aca="false">IF($B46=0,0,IF(SIN(AB$12)=0,999999999,(SIN(AB$12)*COS($E46)+SIN($E46)*COS(AB$12))/SIN(AB$12)*$B46))</f>
        <v>136.574122230449</v>
      </c>
      <c r="AC136" s="0" t="n">
        <f aca="false">IF($B46=0,0,IF(SIN(AC$12)=0,999999999,(SIN(AC$12)*COS($E46)+SIN($E46)*COS(AC$12))/SIN(AC$12)*$B46))</f>
        <v>132.459469736025</v>
      </c>
      <c r="AD136" s="0" t="n">
        <f aca="false">IF($B46=0,0,IF(SIN(AD$12)=0,999999999,(SIN(AD$12)*COS($E46)+SIN($E46)*COS(AD$12))/SIN(AD$12)*$B46))</f>
        <v>128.669853087842</v>
      </c>
      <c r="AE136" s="0" t="n">
        <f aca="false">IF($B46=0,0,IF(SIN(AE$12)=0,999999999,(SIN(AE$12)*COS($E46)+SIN($E46)*COS(AE$12))/SIN(AE$12)*$B46))</f>
        <v>125.166168265072</v>
      </c>
      <c r="AF136" s="0" t="n">
        <f aca="false">IF($B46=0,0,IF(SIN(AF$12)=0,999999999,(SIN(AF$12)*COS($E46)+SIN($E46)*COS(AF$12))/SIN(AF$12)*$B46))</f>
        <v>121.915322460901</v>
      </c>
      <c r="AG136" s="0" t="n">
        <f aca="false">IF($B46=0,0,IF(SIN(AG$12)=0,999999999,(SIN(AG$12)*COS($E46)+SIN($E46)*COS(AG$12))/SIN(AG$12)*$B46))</f>
        <v>118.889120803082</v>
      </c>
      <c r="AH136" s="0" t="n">
        <f aca="false">IF($B46=0,0,IF(SIN(AH$12)=0,999999999,(SIN(AH$12)*COS($E46)+SIN($E46)*COS(AH$12))/SIN(AH$12)*$B46))</f>
        <v>116.063391629453</v>
      </c>
      <c r="AI136" s="0" t="n">
        <f aca="false">IF($B46=0,0,IF(SIN(AI$12)=0,999999999,(SIN(AI$12)*COS($E46)+SIN($E46)*COS(AI$12))/SIN(AI$12)*$B46))</f>
        <v>113.41729273601</v>
      </c>
      <c r="AJ136" s="0" t="n">
        <f aca="false">IF($B46=0,0,IF(SIN(AJ$12)=0,999999999,(SIN(AJ$12)*COS($E46)+SIN($E46)*COS(AJ$12))/SIN(AJ$12)*$B46))</f>
        <v>110.932756370428</v>
      </c>
      <c r="AK136" s="0" t="n">
        <f aca="false">IF($B46=0,0,IF(SIN(AK$12)=0,999999999,(SIN(AK$12)*COS($E46)+SIN($E46)*COS(AK$12))/SIN(AK$12)*$B46))</f>
        <v>108.594041641239</v>
      </c>
      <c r="AL136" s="0" t="n">
        <f aca="false">IF($B46=0,0,IF(SIN(AL$12)=0,999999999,(SIN(AL$12)*COS($E46)+SIN($E46)*COS(AL$12))/SIN(AL$12)*$B46))</f>
        <v>106.387370845288</v>
      </c>
      <c r="AM136" s="0" t="n">
        <f aca="false">IF($B46=0,0,IF(SIN(AM$12)=0,999999999,(SIN(AM$12)*COS($E46)+SIN($E46)*COS(AM$12))/SIN(AM$12)*$B46))</f>
        <v>104.300631912455</v>
      </c>
      <c r="AN136" s="0" t="n">
        <f aca="false">IF($B46=0,0,IF(SIN(AN$12)=0,999999999,(SIN(AN$12)*COS($E46)+SIN($E46)*COS(AN$12))/SIN(AN$12)*$B46))</f>
        <v>102.323133355033</v>
      </c>
      <c r="AO136" s="0" t="n">
        <f aca="false">IF($B46=0,0,IF(SIN(AO$12)=0,999999999,(SIN(AO$12)*COS($E46)+SIN($E46)*COS(AO$12))/SIN(AO$12)*$B46))</f>
        <v>100.445401220657</v>
      </c>
      <c r="AP136" s="0" t="n">
        <f aca="false">IF($B46=0,0,IF(SIN(AP$12)=0,999999999,(SIN(AP$12)*COS($E46)+SIN($E46)*COS(AP$12))/SIN(AP$12)*$B46))</f>
        <v>98.6590098811885</v>
      </c>
      <c r="AQ136" s="0" t="n">
        <f aca="false">IF($B46=0,0,IF(SIN(AQ$12)=0,999999999,(SIN(AQ$12)*COS($E46)+SIN($E46)*COS(AQ$12))/SIN(AQ$12)*$B46))</f>
        <v>96.9564402559671</v>
      </c>
      <c r="AR136" s="0" t="n">
        <f aca="false">IF($B46=0,0,IF(SIN(AR$12)=0,999999999,(SIN(AR$12)*COS($E46)+SIN($E46)*COS(AR$12))/SIN(AR$12)*$B46))</f>
        <v>95.3309604154803</v>
      </c>
      <c r="AS136" s="0" t="n">
        <f aca="false">IF($B46=0,0,IF(SIN(AS$12)=0,999999999,(SIN(AS$12)*COS($E46)+SIN($E46)*COS(AS$12))/SIN(AS$12)*$B46))</f>
        <v>93.7765245482365</v>
      </c>
      <c r="AT136" s="0" t="n">
        <f aca="false">IF($B46=0,0,IF(SIN(AT$12)=0,999999999,(SIN(AT$12)*COS($E46)+SIN($E46)*COS(AT$12))/SIN(AT$12)*$B46))</f>
        <v>92.2876870770333</v>
      </c>
      <c r="AU136" s="0" t="n">
        <f aca="false">IF($B46=0,0,IF(SIN(AU$12)=0,999999999,(SIN(AU$12)*COS($E46)+SIN($E46)*COS(AU$12))/SIN(AU$12)*$B46))</f>
        <v>90.8595293378906</v>
      </c>
      <c r="AV136" s="0" t="n">
        <f aca="false">IF($B46=0,0,IF(SIN(AV$12)=0,999999999,(SIN(AV$12)*COS($E46)+SIN($E46)*COS(AV$12))/SIN(AV$12)*$B46))</f>
        <v>89.4875967276125</v>
      </c>
      <c r="AW136" s="0" t="n">
        <f aca="false">IF($B46=0,0,IF(SIN(AW$12)=0,999999999,(SIN(AW$12)*COS($E46)+SIN($E46)*COS(AW$12))/SIN(AW$12)*$B46))</f>
        <v>88.167844615515</v>
      </c>
      <c r="AX136" s="0" t="n">
        <f aca="false">IF($B46=0,0,IF(SIN(AX$12)=0,999999999,(SIN(AX$12)*COS($E46)+SIN($E46)*COS(AX$12))/SIN(AX$12)*$B46))</f>
        <v>86.8965916247426</v>
      </c>
      <c r="AY136" s="0" t="n">
        <f aca="false">IF($B46=0,0,IF(SIN(AY$12)=0,999999999,(SIN(AY$12)*COS($E46)+SIN($E46)*COS(AY$12))/SIN(AY$12)*$B46))</f>
        <v>85.6704791365035</v>
      </c>
      <c r="AZ136" s="0" t="n">
        <f aca="false">IF($B46=0,0,IF(SIN(AZ$12)=0,999999999,(SIN(AZ$12)*COS($E46)+SIN($E46)*COS(AZ$12))/SIN(AZ$12)*$B46))</f>
        <v>84.4864360699602</v>
      </c>
      <c r="BA136" s="0" t="n">
        <f aca="false">IF($B46=0,0,IF(SIN(BA$12)=0,999999999,(SIN(BA$12)*COS($E46)+SIN($E46)*COS(BA$12))/SIN(BA$12)*$B46))</f>
        <v>83.3416481517258</v>
      </c>
      <c r="BB136" s="0" t="n">
        <f aca="false">IF($B46=0,0,IF(SIN(BB$12)=0,999999999,(SIN(BB$12)*COS($E46)+SIN($E46)*COS(BB$12))/SIN(BB$12)*$B46))</f>
        <v>82.2335310199085</v>
      </c>
      <c r="BC136" s="0" t="n">
        <f aca="false">IF($B46=0,0,IF(SIN(BC$12)=0,999999999,(SIN(BC$12)*COS($E46)+SIN($E46)*COS(BC$12))/SIN(BC$12)*$B46))</f>
        <v>81.1597066145751</v>
      </c>
      <c r="BD136" s="0" t="n">
        <f aca="false">IF($B46=0,0,IF(SIN(BD$12)=0,999999999,(SIN(BD$12)*COS($E46)+SIN($E46)*COS(BD$12))/SIN(BD$12)*$B46))</f>
        <v>80.1179823941816</v>
      </c>
      <c r="BE136" s="0" t="n">
        <f aca="false">IF($B46=0,0,IF(SIN(BE$12)=0,999999999,(SIN(BE$12)*COS($E46)+SIN($E46)*COS(BE$12))/SIN(BE$12)*$B46))</f>
        <v>79.1063329897284</v>
      </c>
      <c r="BF136" s="0" t="n">
        <f aca="false">IF($B46=0,0,IF(SIN(BF$12)=0,999999999,(SIN(BF$12)*COS($E46)+SIN($E46)*COS(BF$12))/SIN(BF$12)*$B46))</f>
        <v>78.1228839681017</v>
      </c>
      <c r="BG136" s="0" t="n">
        <f aca="false">IF($B46=0,0,IF(SIN(BG$12)=0,999999999,(SIN(BG$12)*COS($E46)+SIN($E46)*COS(BG$12))/SIN(BG$12)*$B46))</f>
        <v>77.165897425629</v>
      </c>
      <c r="BH136" s="0" t="n">
        <f aca="false">IF($B46=0,0,IF(SIN(BH$12)=0,999999999,(SIN(BH$12)*COS($E46)+SIN($E46)*COS(BH$12))/SIN(BH$12)*$B46))</f>
        <v>76.2337591741846</v>
      </c>
      <c r="BI136" s="0" t="n">
        <f aca="false">IF($B46=0,0,IF(SIN(BI$12)=0,999999999,(SIN(BI$12)*COS($E46)+SIN($E46)*COS(BI$12))/SIN(BI$12)*$B46))</f>
        <v>75.3249673167182</v>
      </c>
      <c r="BJ136" s="0" t="n">
        <f aca="false">IF($B46=0,0,IF(SIN(BJ$12)=0,999999999,(SIN(BJ$12)*COS($E46)+SIN($E46)*COS(BJ$12))/SIN(BJ$12)*$B46))</f>
        <v>74.438122038073</v>
      </c>
      <c r="BK136" s="0" t="n">
        <f aca="false">IF($B46=0,0,IF(SIN(BK$12)=0,999999999,(SIN(BK$12)*COS($E46)+SIN($E46)*COS(BK$12))/SIN(BK$12)*$B46))</f>
        <v>73.5719164613709</v>
      </c>
      <c r="BL136" s="0" t="n">
        <f aca="false">IF($B46=0,0,IF(SIN(BL$12)=0,999999999,(SIN(BL$12)*COS($E46)+SIN($E46)*COS(BL$12))/SIN(BL$12)*$B46))</f>
        <v>72.7251284408595</v>
      </c>
      <c r="BM136" s="0" t="n">
        <f aca="false">IF($B46=0,0,IF(SIN(BM$12)=0,999999999,(SIN(BM$12)*COS($E46)+SIN($E46)*COS(BM$12))/SIN(BM$12)*$B46))</f>
        <v>71.8966131795914</v>
      </c>
      <c r="BN136" s="0" t="n">
        <f aca="false">IF($B46=0,0,IF(SIN(BN$12)=0,999999999,(SIN(BN$12)*COS($E46)+SIN($E46)*COS(BN$12))/SIN(BN$12)*$B46))</f>
        <v>71.085296575154</v>
      </c>
      <c r="BO136" s="0" t="n">
        <f aca="false">IF($B46=0,0,IF(SIN(BO$12)=0,999999999,(SIN(BO$12)*COS($E46)+SIN($E46)*COS(BO$12))/SIN(BO$12)*$B46))</f>
        <v>70.2901692093243</v>
      </c>
      <c r="BP136" s="0" t="n">
        <f aca="false">IF($B46=0,0,IF(SIN(BP$12)=0,999999999,(SIN(BP$12)*COS($E46)+SIN($E46)*COS(BP$12))/SIN(BP$12)*$B46))</f>
        <v>69.5102809083403</v>
      </c>
      <c r="BQ136" s="0" t="n">
        <f aca="false">IF($B46=0,0,IF(SIN(BQ$12)=0,999999999,(SIN(BQ$12)*COS($E46)+SIN($E46)*COS(BQ$12))/SIN(BQ$12)*$B46))</f>
        <v>68.7447358097459</v>
      </c>
      <c r="BR136" s="0" t="n">
        <f aca="false">IF($B46=0,0,IF(SIN(BR$12)=0,999999999,(SIN(BR$12)*COS($E46)+SIN($E46)*COS(BR$12))/SIN(BR$12)*$B46))</f>
        <v>67.992687879731</v>
      </c>
      <c r="BS136" s="0" t="n">
        <f aca="false">IF($B46=0,0,IF(SIN(BS$12)=0,999999999,(SIN(BS$12)*COS($E46)+SIN($E46)*COS(BS$12))/SIN(BS$12)*$B46))</f>
        <v>67.2533368317427</v>
      </c>
      <c r="BT136" s="0" t="n">
        <f aca="false">IF($B46=0,0,IF(SIN(BT$12)=0,999999999,(SIN(BT$12)*COS($E46)+SIN($E46)*COS(BT$12))/SIN(BT$12)*$B46))</f>
        <v>66.5259244030588</v>
      </c>
      <c r="BU136" s="0" t="n">
        <f aca="false">IF($B46=0,0,IF(SIN(BU$12)=0,999999999,(SIN(BU$12)*COS($E46)+SIN($E46)*COS(BU$12))/SIN(BU$12)*$B46))</f>
        <v>65.8097309511385</v>
      </c>
      <c r="BV136" s="0" t="n">
        <f aca="false">IF($B46=0,0,IF(SIN(BV$12)=0,999999999,(SIN(BV$12)*COS($E46)+SIN($E46)*COS(BV$12))/SIN(BV$12)*$B46))</f>
        <v>65.104072335997</v>
      </c>
      <c r="BW136" s="0" t="n">
        <f aca="false">IF($B46=0,0,IF(SIN(BW$12)=0,999999999,(SIN(BW$12)*COS($E46)+SIN($E46)*COS(BW$12))/SIN(BW$12)*$B46))</f>
        <v>64.4082970587073</v>
      </c>
      <c r="BX136" s="0" t="n">
        <f aca="false">IF($B46=0,0,IF(SIN(BX$12)=0,999999999,(SIN(BX$12)*COS($E46)+SIN($E46)*COS(BX$12))/SIN(BX$12)*$B46))</f>
        <v>63.721783629486</v>
      </c>
      <c r="BY136" s="0" t="n">
        <f aca="false">IF($B46=0,0,IF(SIN(BY$12)=0,999999999,(SIN(BY$12)*COS($E46)+SIN($E46)*COS(BY$12))/SIN(BY$12)*$B46))</f>
        <v>63.0439381417416</v>
      </c>
      <c r="BZ136" s="0" t="n">
        <f aca="false">IF($B46=0,0,IF(SIN(BZ$12)=0,999999999,(SIN(BZ$12)*COS($E46)+SIN($E46)*COS(BZ$12))/SIN(BZ$12)*$B46))</f>
        <v>62.3741920310187</v>
      </c>
      <c r="CA136" s="0" t="n">
        <f aca="false">IF($B46=0,0,IF(SIN(CA$12)=0,999999999,(SIN(CA$12)*COS($E46)+SIN($E46)*COS(CA$12))/SIN(CA$12)*$B46))</f>
        <v>61.712</v>
      </c>
      <c r="CB136" s="0" t="n">
        <f aca="false">IF($B46=0,0,IF(SIN(CB$12)=0,999999999,(SIN(CB$12)*COS($E46)+SIN($E46)*COS(CB$12))/SIN(CB$12)*$B46))</f>
        <v>61.0568380926858</v>
      </c>
      <c r="CC136" s="0" t="n">
        <f aca="false">IF($B46=0,0,IF(SIN(CC$12)=0,999999999,(SIN(CC$12)*COS($E46)+SIN($E46)*COS(CC$12))/SIN(CC$12)*$B46))</f>
        <v>60.4082019025785</v>
      </c>
      <c r="CD136" s="0" t="n">
        <f aca="false">IF($B46=0,0,IF(SIN(CD$12)=0,999999999,(SIN(CD$12)*COS($E46)+SIN($E46)*COS(CD$12))/SIN(CD$12)*$B46))</f>
        <v>59.7656049012061</v>
      </c>
      <c r="CE136" s="0" t="n">
        <f aca="false">IF($B46=0,0,IF(SIN(CE$12)=0,999999999,(SIN(CE$12)*COS($E46)+SIN($E46)*COS(CE$12))/SIN(CE$12)*$B46))</f>
        <v>59.1285768746334</v>
      </c>
      <c r="CF136" s="0" t="n">
        <f aca="false">IF($B46=0,0,IF(SIN(CF$12)=0,999999999,(SIN(CF$12)*COS($E46)+SIN($E46)*COS(CF$12))/SIN(CF$12)*$B46))</f>
        <v>58.4966624567708</v>
      </c>
      <c r="CG136" s="0" t="n">
        <f aca="false">IF($B46=0,0,IF(SIN(CG$12)=0,999999999,(SIN(CG$12)*COS($E46)+SIN($E46)*COS(CG$12))/SIN(CG$12)*$B46))</f>
        <v>57.869419749301</v>
      </c>
      <c r="CH136" s="0" t="n">
        <f aca="false">IF($B46=0,0,IF(SIN(CH$12)=0,999999999,(SIN(CH$12)*COS($E46)+SIN($E46)*COS(CH$12))/SIN(CH$12)*$B46))</f>
        <v>57.2464190189426</v>
      </c>
      <c r="CI136" s="0" t="n">
        <f aca="false">IF($B46=0,0,IF(SIN(CI$12)=0,999999999,(SIN(CI$12)*COS($E46)+SIN($E46)*COS(CI$12))/SIN(CI$12)*$B46))</f>
        <v>56.6272414635418</v>
      </c>
      <c r="CJ136" s="0" t="n">
        <f aca="false">IF($B46=0,0,IF(SIN(CJ$12)=0,999999999,(SIN(CJ$12)*COS($E46)+SIN($E46)*COS(CJ$12))/SIN(CJ$12)*$B46))</f>
        <v>56.0114780391745</v>
      </c>
      <c r="CK136" s="0" t="n">
        <f aca="false">IF($B46=0,0,IF(SIN(CK$12)=0,999999999,(SIN(CK$12)*COS($E46)+SIN($E46)*COS(CK$12))/SIN(CK$12)*$B46))</f>
        <v>55.3987283410302</v>
      </c>
      <c r="CL136" s="0" t="n">
        <f aca="false">IF($B46=0,0,IF(SIN(CL$12)=0,999999999,(SIN(CL$12)*COS($E46)+SIN($E46)*COS(CL$12))/SIN(CL$12)*$B46))</f>
        <v>54.7885995313687</v>
      </c>
      <c r="CM136" s="0" t="n">
        <f aca="false">IF($B46=0,0,IF(SIN(CM$12)=0,999999999,(SIN(CM$12)*COS($E46)+SIN($E46)*COS(CM$12))/SIN(CM$12)*$B46))</f>
        <v>54.1807053082866</v>
      </c>
      <c r="CN136" s="0" t="n">
        <f aca="false">IF($B46=0,0,IF(SIN(CN$12)=0,999999999,(SIN(CN$12)*COS($E46)+SIN($E46)*COS(CN$12))/SIN(CN$12)*$B46))</f>
        <v>53.5746649094114</v>
      </c>
      <c r="CO136" s="0" t="n">
        <f aca="false">IF($B46=0,0,IF(SIN(CO$12)=0,999999999,(SIN(CO$12)*COS($E46)+SIN($E46)*COS(CO$12))/SIN(CO$12)*$B46))</f>
        <v>52.9701021449651</v>
      </c>
      <c r="CP136" s="0" t="n">
        <f aca="false">IF($B46=0,0,IF(SIN(CP$12)=0,999999999,(SIN(CP$12)*COS($E46)+SIN($E46)*COS(CP$12))/SIN(CP$12)*$B46))</f>
        <v>52.3666444549079</v>
      </c>
      <c r="CQ136" s="0" t="n">
        <f aca="false">IF($B46=0,0,IF(SIN(CQ$12)=0,999999999,(SIN(CQ$12)*COS($E46)+SIN($E46)*COS(CQ$12))/SIN(CQ$12)*$B46))</f>
        <v>51.7639219850905</v>
      </c>
    </row>
    <row r="137" customFormat="false" ht="12.8" hidden="true" customHeight="false" outlineLevel="0" collapsed="false">
      <c r="D137" s="0" t="n">
        <f aca="false">1+D136</f>
        <v>35</v>
      </c>
      <c r="E137" s="90" t="s">
        <v>56</v>
      </c>
      <c r="F137" s="0" t="n">
        <f aca="false">IF($B47=0,0,IF(SIN(F$12)=0,999999999,(SIN(F$12)*COS($E47)+SIN($E47)*COS(F$12))/SIN(F$12)*$B47))</f>
        <v>999999999</v>
      </c>
      <c r="G137" s="0" t="n">
        <f aca="false">IF($B47=0,0,IF(SIN(G$12)=0,999999999,(SIN(G$12)*COS($E47)+SIN($E47)*COS(G$12))/SIN(G$12)*$B47))</f>
        <v>2064.00369662138</v>
      </c>
      <c r="H137" s="0" t="n">
        <f aca="false">IF($B47=0,0,IF(SIN(H$12)=0,999999999,(SIN(H$12)*COS($E47)+SIN($E47)*COS(H$12))/SIN(H$12)*$B47))</f>
        <v>1056.79552324911</v>
      </c>
      <c r="I137" s="0" t="n">
        <f aca="false">IF($B47=0,0,IF(SIN(I$12)=0,999999999,(SIN(I$12)*COS($E47)+SIN($E47)*COS(I$12))/SIN(I$12)*$B47))</f>
        <v>720.923062506278</v>
      </c>
      <c r="J137" s="0" t="n">
        <f aca="false">IF($B47=0,0,IF(SIN(J$12)=0,999999999,(SIN(J$12)*COS($E47)+SIN($E47)*COS(J$12))/SIN(J$12)*$B47))</f>
        <v>552.884467563073</v>
      </c>
      <c r="K137" s="0" t="n">
        <f aca="false">IF($B47=0,0,IF(SIN(K$12)=0,999999999,(SIN(K$12)*COS($E47)+SIN($E47)*COS(K$12))/SIN(K$12)*$B47))</f>
        <v>451.979349038229</v>
      </c>
      <c r="L137" s="0" t="n">
        <f aca="false">IF($B47=0,0,IF(SIN(L$12)=0,999999999,(SIN(L$12)*COS($E47)+SIN($E47)*COS(L$12))/SIN(L$12)*$B47))</f>
        <v>384.640893741102</v>
      </c>
      <c r="M137" s="0" t="n">
        <f aca="false">IF($B47=0,0,IF(SIN(M$12)=0,999999999,(SIN(M$12)*COS($E47)+SIN($E47)*COS(M$12))/SIN(M$12)*$B47))</f>
        <v>336.483310193696</v>
      </c>
      <c r="N137" s="0" t="n">
        <f aca="false">IF($B47=0,0,IF(SIN(N$12)=0,999999999,(SIN(N$12)*COS($E47)+SIN($E47)*COS(N$12))/SIN(N$12)*$B47))</f>
        <v>300.313690000074</v>
      </c>
      <c r="O137" s="0" t="n">
        <f aca="false">IF($B47=0,0,IF(SIN(O$12)=0,999999999,(SIN(O$12)*COS($E47)+SIN($E47)*COS(O$12))/SIN(O$12)*$B47))</f>
        <v>272.135961626237</v>
      </c>
      <c r="P137" s="0" t="n">
        <f aca="false">IF($B47=0,0,IF(SIN(P$12)=0,999999999,(SIN(P$12)*COS($E47)+SIN($E47)*COS(P$12))/SIN(P$12)*$B47))</f>
        <v>249.552471903015</v>
      </c>
      <c r="Q137" s="0" t="n">
        <f aca="false">IF($B47=0,0,IF(SIN(Q$12)=0,999999999,(SIN(Q$12)*COS($E47)+SIN($E47)*COS(Q$12))/SIN(Q$12)*$B47))</f>
        <v>231.037432155428</v>
      </c>
      <c r="R137" s="0" t="n">
        <f aca="false">IF($B47=0,0,IF(SIN(R$12)=0,999999999,(SIN(R$12)*COS($E47)+SIN($E47)*COS(R$12))/SIN(R$12)*$B47))</f>
        <v>215.573641259623</v>
      </c>
      <c r="S137" s="0" t="n">
        <f aca="false">IF($B47=0,0,IF(SIN(S$12)=0,999999999,(SIN(S$12)*COS($E47)+SIN($E47)*COS(S$12))/SIN(S$12)*$B47))</f>
        <v>202.456874973961</v>
      </c>
      <c r="T137" s="0" t="n">
        <f aca="false">IF($B47=0,0,IF(SIN(T$12)=0,999999999,(SIN(T$12)*COS($E47)+SIN($E47)*COS(T$12))/SIN(T$12)*$B47))</f>
        <v>191.184108407077</v>
      </c>
      <c r="U137" s="0" t="n">
        <f aca="false">IF($B47=0,0,IF(SIN(U$12)=0,999999999,(SIN(U$12)*COS($E47)+SIN($E47)*COS(U$12))/SIN(U$12)*$B47))</f>
        <v>181.386449492183</v>
      </c>
      <c r="V137" s="0" t="n">
        <f aca="false">IF($B47=0,0,IF(SIN(V$12)=0,999999999,(SIN(V$12)*COS($E47)+SIN($E47)*COS(V$12))/SIN(V$12)*$B47))</f>
        <v>172.787222402283</v>
      </c>
      <c r="W137" s="0" t="n">
        <f aca="false">IF($B47=0,0,IF(SIN(W$12)=0,999999999,(SIN(W$12)*COS($E47)+SIN($E47)*COS(W$12))/SIN(W$12)*$B47))</f>
        <v>165.174845048125</v>
      </c>
      <c r="X137" s="0" t="n">
        <f aca="false">IF($B47=0,0,IF(SIN(X$12)=0,999999999,(SIN(X$12)*COS($E47)+SIN($E47)*COS(X$12))/SIN(X$12)*$B47))</f>
        <v>158.384747404385</v>
      </c>
      <c r="Y137" s="0" t="n">
        <f aca="false">IF($B47=0,0,IF(SIN(Y$12)=0,999999999,(SIN(Y$12)*COS($E47)+SIN($E47)*COS(Y$12))/SIN(Y$12)*$B47))</f>
        <v>152.286999832469</v>
      </c>
      <c r="Z137" s="0" t="n">
        <f aca="false">IF($B47=0,0,IF(SIN(Z$12)=0,999999999,(SIN(Z$12)*COS($E47)+SIN($E47)*COS(Z$12))/SIN(Z$12)*$B47))</f>
        <v>146.777652901004</v>
      </c>
      <c r="AA137" s="0" t="n">
        <f aca="false">IF($B47=0,0,IF(SIN(AA$12)=0,999999999,(SIN(AA$12)*COS($E47)+SIN($E47)*COS(AA$12))/SIN(AA$12)*$B47))</f>
        <v>141.772551537957</v>
      </c>
      <c r="AB137" s="0" t="n">
        <f aca="false">IF($B47=0,0,IF(SIN(AB$12)=0,999999999,(SIN(AB$12)*COS($E47)+SIN($E47)*COS(AB$12))/SIN(AB$12)*$B47))</f>
        <v>137.202836226919</v>
      </c>
      <c r="AC137" s="0" t="n">
        <f aca="false">IF($B47=0,0,IF(SIN(AC$12)=0,999999999,(SIN(AC$12)*COS($E47)+SIN($E47)*COS(AC$12))/SIN(AC$12)*$B47))</f>
        <v>133.011617799162</v>
      </c>
      <c r="AD137" s="0" t="n">
        <f aca="false">IF($B47=0,0,IF(SIN(AD$12)=0,999999999,(SIN(AD$12)*COS($E47)+SIN($E47)*COS(AD$12))/SIN(AD$12)*$B47))</f>
        <v>129.151483522567</v>
      </c>
      <c r="AE137" s="0" t="n">
        <f aca="false">IF($B47=0,0,IF(SIN(AE$12)=0,999999999,(SIN(AE$12)*COS($E47)+SIN($E47)*COS(AE$12))/SIN(AE$12)*$B47))</f>
        <v>125.582601724128</v>
      </c>
      <c r="AF137" s="0" t="n">
        <f aca="false">IF($B47=0,0,IF(SIN(AF$12)=0,999999999,(SIN(AF$12)*COS($E47)+SIN($E47)*COS(AF$12))/SIN(AF$12)*$B47))</f>
        <v>122.271263802224</v>
      </c>
      <c r="AG137" s="0" t="n">
        <f aca="false">IF($B47=0,0,IF(SIN(AG$12)=0,999999999,(SIN(AG$12)*COS($E47)+SIN($E47)*COS(AG$12))/SIN(AG$12)*$B47))</f>
        <v>119.188750231138</v>
      </c>
      <c r="AH137" s="0" t="n">
        <f aca="false">IF($B47=0,0,IF(SIN(AH$12)=0,999999999,(SIN(AH$12)*COS($E47)+SIN($E47)*COS(AH$12))/SIN(AH$12)*$B47))</f>
        <v>116.310439559601</v>
      </c>
      <c r="AI137" s="0" t="n">
        <f aca="false">IF($B47=0,0,IF(SIN(AI$12)=0,999999999,(SIN(AI$12)*COS($E47)+SIN($E47)*COS(AI$12))/SIN(AI$12)*$B47))</f>
        <v>113.615101749447</v>
      </c>
      <c r="AJ137" s="0" t="n">
        <f aca="false">IF($B47=0,0,IF(SIN(AJ$12)=0,999999999,(SIN(AJ$12)*COS($E47)+SIN($E47)*COS(AJ$12))/SIN(AJ$12)*$B47))</f>
        <v>111.084332841508</v>
      </c>
      <c r="AK137" s="0" t="n">
        <f aca="false">IF($B47=0,0,IF(SIN(AK$12)=0,999999999,(SIN(AK$12)*COS($E47)+SIN($E47)*COS(AK$12))/SIN(AK$12)*$B47))</f>
        <v>108.702099035972</v>
      </c>
      <c r="AL137" s="0" t="n">
        <f aca="false">IF($B47=0,0,IF(SIN(AL$12)=0,999999999,(SIN(AL$12)*COS($E47)+SIN($E47)*COS(AL$12))/SIN(AL$12)*$B47))</f>
        <v>106.45436625258</v>
      </c>
      <c r="AM137" s="0" t="n">
        <f aca="false">IF($B47=0,0,IF(SIN(AM$12)=0,999999999,(SIN(AM$12)*COS($E47)+SIN($E47)*COS(AM$12))/SIN(AM$12)*$B47))</f>
        <v>104.328797038397</v>
      </c>
      <c r="AN137" s="0" t="n">
        <f aca="false">IF($B47=0,0,IF(SIN(AN$12)=0,999999999,(SIN(AN$12)*COS($E47)+SIN($E47)*COS(AN$12))/SIN(AN$12)*$B47))</f>
        <v>102.314500957267</v>
      </c>
      <c r="AO137" s="0" t="n">
        <f aca="false">IF($B47=0,0,IF(SIN(AO$12)=0,999999999,(SIN(AO$12)*COS($E47)+SIN($E47)*COS(AO$12))/SIN(AO$12)*$B47))</f>
        <v>100.401827764413</v>
      </c>
      <c r="AP137" s="0" t="n">
        <f aca="false">IF($B47=0,0,IF(SIN(AP$12)=0,999999999,(SIN(AP$12)*COS($E47)+SIN($E47)*COS(AP$12))/SIN(AP$12)*$B47))</f>
        <v>98.5821950466288</v>
      </c>
      <c r="AQ137" s="0" t="n">
        <f aca="false">IF($B47=0,0,IF(SIN(AQ$12)=0,999999999,(SIN(AQ$12)*COS($E47)+SIN($E47)*COS(AQ$12))/SIN(AQ$12)*$B47))</f>
        <v>96.8479438073227</v>
      </c>
      <c r="AR137" s="0" t="n">
        <f aca="false">IF($B47=0,0,IF(SIN(AR$12)=0,999999999,(SIN(AR$12)*COS($E47)+SIN($E47)*COS(AR$12))/SIN(AR$12)*$B47))</f>
        <v>95.1922168484532</v>
      </c>
      <c r="AS137" s="0" t="n">
        <f aca="false">IF($B47=0,0,IF(SIN(AS$12)=0,999999999,(SIN(AS$12)*COS($E47)+SIN($E47)*COS(AS$12))/SIN(AS$12)*$B47))</f>
        <v>93.6088558573636</v>
      </c>
      <c r="AT137" s="0" t="n">
        <f aca="false">IF($B47=0,0,IF(SIN(AT$12)=0,999999999,(SIN(AT$12)*COS($E47)+SIN($E47)*COS(AT$12))/SIN(AT$12)*$B47))</f>
        <v>92.0923139249162</v>
      </c>
      <c r="AU137" s="0" t="n">
        <f aca="false">IF($B47=0,0,IF(SIN(AU$12)=0,999999999,(SIN(AU$12)*COS($E47)+SIN($E47)*COS(AU$12))/SIN(AU$12)*$B47))</f>
        <v>90.6375808600579</v>
      </c>
      <c r="AV137" s="0" t="n">
        <f aca="false">IF($B47=0,0,IF(SIN(AV$12)=0,999999999,(SIN(AV$12)*COS($E47)+SIN($E47)*COS(AV$12))/SIN(AV$12)*$B47))</f>
        <v>89.2401191678173</v>
      </c>
      <c r="AW137" s="0" t="n">
        <f aca="false">IF($B47=0,0,IF(SIN(AW$12)=0,999999999,(SIN(AW$12)*COS($E47)+SIN($E47)*COS(AW$12))/SIN(AW$12)*$B47))</f>
        <v>87.8958089545511</v>
      </c>
      <c r="AX137" s="0" t="n">
        <f aca="false">IF($B47=0,0,IF(SIN(AX$12)=0,999999999,(SIN(AX$12)*COS($E47)+SIN($E47)*COS(AX$12))/SIN(AX$12)*$B47))</f>
        <v>86.6009003399139</v>
      </c>
      <c r="AY137" s="0" t="n">
        <f aca="false">IF($B47=0,0,IF(SIN(AY$12)=0,999999999,(SIN(AY$12)*COS($E47)+SIN($E47)*COS(AY$12))/SIN(AY$12)*$B47))</f>
        <v>85.3519722075441</v>
      </c>
      <c r="AZ137" s="0" t="n">
        <f aca="false">IF($B47=0,0,IF(SIN(AZ$12)=0,999999999,(SIN(AZ$12)*COS($E47)+SIN($E47)*COS(AZ$12))/SIN(AZ$12)*$B47))</f>
        <v>84.1458963295738</v>
      </c>
      <c r="BA137" s="0" t="n">
        <f aca="false">IF($B47=0,0,IF(SIN(BA$12)=0,999999999,(SIN(BA$12)*COS($E47)+SIN($E47)*COS(BA$12))/SIN(BA$12)*$B47))</f>
        <v>82.9798060642886</v>
      </c>
      <c r="BB137" s="0" t="n">
        <f aca="false">IF($B47=0,0,IF(SIN(BB$12)=0,999999999,(SIN(BB$12)*COS($E47)+SIN($E47)*COS(BB$12))/SIN(BB$12)*$B47))</f>
        <v>81.8510689596897</v>
      </c>
      <c r="BC137" s="0" t="n">
        <f aca="false">IF($B47=0,0,IF(SIN(BC$12)=0,999999999,(SIN(BC$12)*COS($E47)+SIN($E47)*COS(BC$12))/SIN(BC$12)*$B47))</f>
        <v>80.7572627046271</v>
      </c>
      <c r="BD137" s="0" t="n">
        <f aca="false">IF($B47=0,0,IF(SIN(BD$12)=0,999999999,(SIN(BD$12)*COS($E47)+SIN($E47)*COS(BD$12))/SIN(BD$12)*$B47))</f>
        <v>79.6961539584883</v>
      </c>
      <c r="BE137" s="0" t="n">
        <f aca="false">IF($B47=0,0,IF(SIN(BE$12)=0,999999999,(SIN(BE$12)*COS($E47)+SIN($E47)*COS(BE$12))/SIN(BE$12)*$B47))</f>
        <v>78.6656796639713</v>
      </c>
      <c r="BF137" s="0" t="n">
        <f aca="false">IF($B47=0,0,IF(SIN(BF$12)=0,999999999,(SIN(BF$12)*COS($E47)+SIN($E47)*COS(BF$12))/SIN(BF$12)*$B47))</f>
        <v>77.6639305082921</v>
      </c>
      <c r="BG137" s="0" t="n">
        <f aca="false">IF($B47=0,0,IF(SIN(BG$12)=0,999999999,(SIN(BG$12)*COS($E47)+SIN($E47)*COS(BG$12))/SIN(BG$12)*$B47))</f>
        <v>76.6891362486642</v>
      </c>
      <c r="BH137" s="0" t="n">
        <f aca="false">IF($B47=0,0,IF(SIN(BH$12)=0,999999999,(SIN(BH$12)*COS($E47)+SIN($E47)*COS(BH$12))/SIN(BH$12)*$B47))</f>
        <v>75.7396526599612</v>
      </c>
      <c r="BI137" s="0" t="n">
        <f aca="false">IF($B47=0,0,IF(SIN(BI$12)=0,999999999,(SIN(BI$12)*COS($E47)+SIN($E47)*COS(BI$12))/SIN(BI$12)*$B47))</f>
        <v>74.8139498976571</v>
      </c>
      <c r="BJ137" s="0" t="n">
        <f aca="false">IF($B47=0,0,IF(SIN(BJ$12)=0,999999999,(SIN(BJ$12)*COS($E47)+SIN($E47)*COS(BJ$12))/SIN(BJ$12)*$B47))</f>
        <v>73.9106020986716</v>
      </c>
      <c r="BK137" s="0" t="n">
        <f aca="false">IF($B47=0,0,IF(SIN(BK$12)=0,999999999,(SIN(BK$12)*COS($E47)+SIN($E47)*COS(BK$12))/SIN(BK$12)*$B47))</f>
        <v>73.0282780676093</v>
      </c>
      <c r="BL137" s="0" t="n">
        <f aca="false">IF($B47=0,0,IF(SIN(BL$12)=0,999999999,(SIN(BL$12)*COS($E47)+SIN($E47)*COS(BL$12))/SIN(BL$12)*$B47))</f>
        <v>72.1657329168872</v>
      </c>
      <c r="BM137" s="0" t="n">
        <f aca="false">IF($B47=0,0,IF(SIN(BM$12)=0,999999999,(SIN(BM$12)*COS($E47)+SIN($E47)*COS(BM$12))/SIN(BM$12)*$B47))</f>
        <v>71.3218005470428</v>
      </c>
      <c r="BN137" s="0" t="n">
        <f aca="false">IF($B47=0,0,IF(SIN(BN$12)=0,999999999,(SIN(BN$12)*COS($E47)+SIN($E47)*COS(BN$12))/SIN(BN$12)*$B47))</f>
        <v>70.4953868686404</v>
      </c>
      <c r="BO137" s="0" t="n">
        <f aca="false">IF($B47=0,0,IF(SIN(BO$12)=0,999999999,(SIN(BO$12)*COS($E47)+SIN($E47)*COS(BO$12))/SIN(BO$12)*$B47))</f>
        <v>69.6854636800854</v>
      </c>
      <c r="BP137" s="0" t="n">
        <f aca="false">IF($B47=0,0,IF(SIN(BP$12)=0,999999999,(SIN(BP$12)*COS($E47)+SIN($E47)*COS(BP$12))/SIN(BP$12)*$B47))</f>
        <v>68.8910631266713</v>
      </c>
      <c r="BQ137" s="0" t="n">
        <f aca="false">IF($B47=0,0,IF(SIN(BQ$12)=0,999999999,(SIN(BQ$12)*COS($E47)+SIN($E47)*COS(BQ$12))/SIN(BQ$12)*$B47))</f>
        <v>68.111272675629</v>
      </c>
      <c r="BR137" s="0" t="n">
        <f aca="false">IF($B47=0,0,IF(SIN(BR$12)=0,999999999,(SIN(BR$12)*COS($E47)+SIN($E47)*COS(BR$12))/SIN(BR$12)*$B47))</f>
        <v>67.345230550053</v>
      </c>
      <c r="BS137" s="0" t="n">
        <f aca="false">IF($B47=0,0,IF(SIN(BS$12)=0,999999999,(SIN(BS$12)*COS($E47)+SIN($E47)*COS(BS$12))/SIN(BS$12)*$B47))</f>
        <v>66.5921215715645</v>
      </c>
      <c r="BT137" s="0" t="n">
        <f aca="false">IF($B47=0,0,IF(SIN(BT$12)=0,999999999,(SIN(BT$12)*COS($E47)+SIN($E47)*COS(BT$12))/SIN(BT$12)*$B47))</f>
        <v>65.8511733676003</v>
      </c>
      <c r="BU137" s="0" t="n">
        <f aca="false">IF($B47=0,0,IF(SIN(BU$12)=0,999999999,(SIN(BU$12)*COS($E47)+SIN($E47)*COS(BU$12))/SIN(BU$12)*$B47))</f>
        <v>65.1216529044273</v>
      </c>
      <c r="BV137" s="0" t="n">
        <f aca="false">IF($B47=0,0,IF(SIN(BV$12)=0,999999999,(SIN(BV$12)*COS($E47)+SIN($E47)*COS(BV$12))/SIN(BV$12)*$B47))</f>
        <v>64.4028633115042</v>
      </c>
      <c r="BW137" s="0" t="n">
        <f aca="false">IF($B47=0,0,IF(SIN(BW$12)=0,999999999,(SIN(BW$12)*COS($E47)+SIN($E47)*COS(BW$12))/SIN(BW$12)*$B47))</f>
        <v>63.6941409667359</v>
      </c>
      <c r="BX137" s="0" t="n">
        <f aca="false">IF($B47=0,0,IF(SIN(BX$12)=0,999999999,(SIN(BX$12)*COS($E47)+SIN($E47)*COS(BX$12))/SIN(BX$12)*$B47))</f>
        <v>62.9948528155846</v>
      </c>
      <c r="BY137" s="0" t="n">
        <f aca="false">IF($B47=0,0,IF(SIN(BY$12)=0,999999999,(SIN(BY$12)*COS($E47)+SIN($E47)*COS(BY$12))/SIN(BY$12)*$B47))</f>
        <v>62.3043938999759</v>
      </c>
      <c r="BZ137" s="0" t="n">
        <f aca="false">IF($B47=0,0,IF(SIN(BZ$12)=0,999999999,(SIN(BZ$12)*COS($E47)+SIN($E47)*COS(BZ$12))/SIN(BZ$12)*$B47))</f>
        <v>61.6221850755404</v>
      </c>
      <c r="CA137" s="0" t="n">
        <f aca="false">IF($B47=0,0,IF(SIN(CA$12)=0,999999999,(SIN(CA$12)*COS($E47)+SIN($E47)*COS(CA$12))/SIN(CA$12)*$B47))</f>
        <v>60.9476708980051</v>
      </c>
      <c r="CB137" s="0" t="n">
        <f aca="false">IF($B47=0,0,IF(SIN(CB$12)=0,999999999,(SIN(CB$12)*COS($E47)+SIN($E47)*COS(CB$12))/SIN(CB$12)*$B47))</f>
        <v>60.2803176615358</v>
      </c>
      <c r="CC137" s="0" t="n">
        <f aca="false">IF($B47=0,0,IF(SIN(CC$12)=0,999999999,(SIN(CC$12)*COS($E47)+SIN($E47)*COS(CC$12))/SIN(CC$12)*$B47))</f>
        <v>59.6196115735801</v>
      </c>
      <c r="CD137" s="0" t="n">
        <f aca="false">IF($B47=0,0,IF(SIN(CD$12)=0,999999999,(SIN(CD$12)*COS($E47)+SIN($E47)*COS(CD$12))/SIN(CD$12)*$B47))</f>
        <v>58.9650570522872</v>
      </c>
      <c r="CE137" s="0" t="n">
        <f aca="false">IF($B47=0,0,IF(SIN(CE$12)=0,999999999,(SIN(CE$12)*COS($E47)+SIN($E47)*COS(CE$12))/SIN(CE$12)*$B47))</f>
        <v>58.3161751339264</v>
      </c>
      <c r="CF137" s="0" t="n">
        <f aca="false">IF($B47=0,0,IF(SIN(CF$12)=0,999999999,(SIN(CF$12)*COS($E47)+SIN($E47)*COS(CF$12))/SIN(CF$12)*$B47))</f>
        <v>57.6725019789027</v>
      </c>
      <c r="CG137" s="0" t="n">
        <f aca="false">IF($B47=0,0,IF(SIN(CG$12)=0,999999999,(SIN(CG$12)*COS($E47)+SIN($E47)*COS(CG$12))/SIN(CG$12)*$B47))</f>
        <v>57.0335874660037</v>
      </c>
      <c r="CH137" s="0" t="n">
        <f aca="false">IF($B47=0,0,IF(SIN(CH$12)=0,999999999,(SIN(CH$12)*COS($E47)+SIN($E47)*COS(CH$12))/SIN(CH$12)*$B47))</f>
        <v>56.3989938654205</v>
      </c>
      <c r="CI137" s="0" t="n">
        <f aca="false">IF($B47=0,0,IF(SIN(CI$12)=0,999999999,(SIN(CI$12)*COS($E47)+SIN($E47)*COS(CI$12))/SIN(CI$12)*$B47))</f>
        <v>55.7682945818803</v>
      </c>
      <c r="CJ137" s="0" t="n">
        <f aca="false">IF($B47=0,0,IF(SIN(CJ$12)=0,999999999,(SIN(CJ$12)*COS($E47)+SIN($E47)*COS(CJ$12))/SIN(CJ$12)*$B47))</f>
        <v>55.141072959922</v>
      </c>
      <c r="CK137" s="0" t="n">
        <f aca="false">IF($B47=0,0,IF(SIN(CK$12)=0,999999999,(SIN(CK$12)*COS($E47)+SIN($E47)*COS(CK$12))/SIN(CK$12)*$B47))</f>
        <v>54.5169211439555</v>
      </c>
      <c r="CL137" s="0" t="n">
        <f aca="false">IF($B47=0,0,IF(SIN(CL$12)=0,999999999,(SIN(CL$12)*COS($E47)+SIN($E47)*COS(CL$12))/SIN(CL$12)*$B47))</f>
        <v>53.8954389862704</v>
      </c>
      <c r="CM137" s="0" t="n">
        <f aca="false">IF($B47=0,0,IF(SIN(CM$12)=0,999999999,(SIN(CM$12)*COS($E47)+SIN($E47)*COS(CM$12))/SIN(CM$12)*$B47))</f>
        <v>53.2762329966122</v>
      </c>
      <c r="CN137" s="0" t="n">
        <f aca="false">IF($B47=0,0,IF(SIN(CN$12)=0,999999999,(SIN(CN$12)*COS($E47)+SIN($E47)*COS(CN$12))/SIN(CN$12)*$B47))</f>
        <v>52.6589153273378</v>
      </c>
      <c r="CO137" s="0" t="n">
        <f aca="false">IF($B47=0,0,IF(SIN(CO$12)=0,999999999,(SIN(CO$12)*COS($E47)+SIN($E47)*COS(CO$12))/SIN(CO$12)*$B47))</f>
        <v>52.0431027884862</v>
      </c>
      <c r="CP137" s="0" t="n">
        <f aca="false">IF($B47=0,0,IF(SIN(CP$12)=0,999999999,(SIN(CP$12)*COS($E47)+SIN($E47)*COS(CP$12))/SIN(CP$12)*$B47))</f>
        <v>51.4284158873767</v>
      </c>
      <c r="CQ137" s="0" t="n">
        <f aca="false">IF($B47=0,0,IF(SIN(CQ$12)=0,999999999,(SIN(CQ$12)*COS($E47)+SIN($E47)*COS(CQ$12))/SIN(CQ$12)*$B47))</f>
        <v>50.8144778875709</v>
      </c>
    </row>
    <row r="138" customFormat="false" ht="12.8" hidden="true" customHeight="false" outlineLevel="0" collapsed="false">
      <c r="D138" s="0" t="n">
        <f aca="false">1+D137</f>
        <v>36</v>
      </c>
      <c r="E138" s="90" t="s">
        <v>56</v>
      </c>
      <c r="F138" s="0" t="n">
        <f aca="false">IF($B48=0,0,IF(SIN(F$12)=0,999999999,(SIN(F$12)*COS($E48)+SIN($E48)*COS(F$12))/SIN(F$12)*$B48))</f>
        <v>999999999</v>
      </c>
      <c r="G138" s="0" t="n">
        <f aca="false">IF($B48=0,0,IF(SIN(G$12)=0,999999999,(SIN(G$12)*COS($E48)+SIN($E48)*COS(G$12))/SIN(G$12)*$B48))</f>
        <v>2098.51032180303</v>
      </c>
      <c r="H138" s="0" t="n">
        <f aca="false">IF($B48=0,0,IF(SIN(H$12)=0,999999999,(SIN(H$12)*COS($E48)+SIN($E48)*COS(H$12))/SIN(H$12)*$B48))</f>
        <v>1073.55974390695</v>
      </c>
      <c r="I138" s="0" t="n">
        <f aca="false">IF($B48=0,0,IF(SIN(I$12)=0,999999999,(SIN(I$12)*COS($E48)+SIN($E48)*COS(I$12))/SIN(I$12)*$B48))</f>
        <v>731.770745526264</v>
      </c>
      <c r="J138" s="0" t="n">
        <f aca="false">IF($B48=0,0,IF(SIN(J$12)=0,999999999,(SIN(J$12)*COS($E48)+SIN($E48)*COS(J$12))/SIN(J$12)*$B48))</f>
        <v>560.772078568241</v>
      </c>
      <c r="K138" s="0" t="n">
        <f aca="false">IF($B48=0,0,IF(SIN(K$12)=0,999999999,(SIN(K$12)*COS($E48)+SIN($E48)*COS(K$12))/SIN(K$12)*$B48))</f>
        <v>458.089473046446</v>
      </c>
      <c r="L138" s="0" t="n">
        <f aca="false">IF($B48=0,0,IF(SIN(L$12)=0,999999999,(SIN(L$12)*COS($E48)+SIN($E48)*COS(L$12))/SIN(L$12)*$B48))</f>
        <v>389.564821940473</v>
      </c>
      <c r="M138" s="0" t="n">
        <f aca="false">IF($B48=0,0,IF(SIN(M$12)=0,999999999,(SIN(M$12)*COS($E48)+SIN($E48)*COS(M$12))/SIN(M$12)*$B48))</f>
        <v>340.558921877398</v>
      </c>
      <c r="N138" s="0" t="n">
        <f aca="false">IF($B48=0,0,IF(SIN(N$12)=0,999999999,(SIN(N$12)*COS($E48)+SIN($E48)*COS(N$12))/SIN(N$12)*$B48))</f>
        <v>303.752158290868</v>
      </c>
      <c r="O138" s="0" t="n">
        <f aca="false">IF($B48=0,0,IF(SIN(O$12)=0,999999999,(SIN(O$12)*COS($E48)+SIN($E48)*COS(O$12))/SIN(O$12)*$B48))</f>
        <v>275.07806713068</v>
      </c>
      <c r="P138" s="0" t="n">
        <f aca="false">IF($B48=0,0,IF(SIN(P$12)=0,999999999,(SIN(P$12)*COS($E48)+SIN($E48)*COS(P$12))/SIN(P$12)*$B48))</f>
        <v>252.096759537406</v>
      </c>
      <c r="Q138" s="0" t="n">
        <f aca="false">IF($B48=0,0,IF(SIN(Q$12)=0,999999999,(SIN(Q$12)*COS($E48)+SIN($E48)*COS(Q$12))/SIN(Q$12)*$B48))</f>
        <v>233.255569413303</v>
      </c>
      <c r="R138" s="0" t="n">
        <f aca="false">IF($B48=0,0,IF(SIN(R$12)=0,999999999,(SIN(R$12)*COS($E48)+SIN($E48)*COS(R$12))/SIN(R$12)*$B48))</f>
        <v>217.519377199877</v>
      </c>
      <c r="S138" s="0" t="n">
        <f aca="false">IF($B48=0,0,IF(SIN(S$12)=0,999999999,(SIN(S$12)*COS($E48)+SIN($E48)*COS(S$12))/SIN(S$12)*$B48))</f>
        <v>204.171553443042</v>
      </c>
      <c r="T138" s="0" t="n">
        <f aca="false">IF($B48=0,0,IF(SIN(T$12)=0,999999999,(SIN(T$12)*COS($E48)+SIN($E48)*COS(T$12))/SIN(T$12)*$B48))</f>
        <v>192.700212251944</v>
      </c>
      <c r="U138" s="0" t="n">
        <f aca="false">IF($B48=0,0,IF(SIN(U$12)=0,999999999,(SIN(U$12)*COS($E48)+SIN($E48)*COS(U$12))/SIN(U$12)*$B48))</f>
        <v>182.729963367618</v>
      </c>
      <c r="V138" s="0" t="n">
        <f aca="false">IF($B48=0,0,IF(SIN(V$12)=0,999999999,(SIN(V$12)*COS($E48)+SIN($E48)*COS(V$12))/SIN(V$12)*$B48))</f>
        <v>173.979257199554</v>
      </c>
      <c r="W138" s="0" t="n">
        <f aca="false">IF($B48=0,0,IF(SIN(W$12)=0,999999999,(SIN(W$12)*COS($E48)+SIN($E48)*COS(W$12))/SIN(W$12)*$B48))</f>
        <v>166.232784549135</v>
      </c>
      <c r="X138" s="0" t="n">
        <f aca="false">IF($B48=0,0,IF(SIN(X$12)=0,999999999,(SIN(X$12)*COS($E48)+SIN($E48)*COS(X$12))/SIN(X$12)*$B48))</f>
        <v>159.323076419364</v>
      </c>
      <c r="Y138" s="0" t="n">
        <f aca="false">IF($B48=0,0,IF(SIN(Y$12)=0,999999999,(SIN(Y$12)*COS($E48)+SIN($E48)*COS(Y$12))/SIN(Y$12)*$B48))</f>
        <v>153.117914405265</v>
      </c>
      <c r="Z138" s="0" t="n">
        <f aca="false">IF($B48=0,0,IF(SIN(Z$12)=0,999999999,(SIN(Z$12)*COS($E48)+SIN($E48)*COS(Z$12))/SIN(Z$12)*$B48))</f>
        <v>147.511517961589</v>
      </c>
      <c r="AA138" s="0" t="n">
        <f aca="false">IF($B48=0,0,IF(SIN(AA$12)=0,999999999,(SIN(AA$12)*COS($E48)+SIN($E48)*COS(AA$12))/SIN(AA$12)*$B48))</f>
        <v>142.41824958857</v>
      </c>
      <c r="AB138" s="0" t="n">
        <f aca="false">IF($B48=0,0,IF(SIN(AB$12)=0,999999999,(SIN(AB$12)*COS($E48)+SIN($E48)*COS(AB$12))/SIN(AB$12)*$B48))</f>
        <v>137.768036779844</v>
      </c>
      <c r="AC138" s="0" t="n">
        <f aca="false">IF($B48=0,0,IF(SIN(AC$12)=0,999999999,(SIN(AC$12)*COS($E48)+SIN($E48)*COS(AC$12))/SIN(AC$12)*$B48))</f>
        <v>133.502988239545</v>
      </c>
      <c r="AD138" s="0" t="n">
        <f aca="false">IF($B48=0,0,IF(SIN(AD$12)=0,999999999,(SIN(AD$12)*COS($E48)+SIN($E48)*COS(AD$12))/SIN(AD$12)*$B48))</f>
        <v>129.574856039917</v>
      </c>
      <c r="AE138" s="0" t="n">
        <f aca="false">IF($B48=0,0,IF(SIN(AE$12)=0,999999999,(SIN(AE$12)*COS($E48)+SIN($E48)*COS(AE$12))/SIN(AE$12)*$B48))</f>
        <v>125.943106855927</v>
      </c>
      <c r="AF138" s="0" t="n">
        <f aca="false">IF($B48=0,0,IF(SIN(AF$12)=0,999999999,(SIN(AF$12)*COS($E48)+SIN($E48)*COS(AF$12))/SIN(AF$12)*$B48))</f>
        <v>122.573438294461</v>
      </c>
      <c r="AG138" s="0" t="n">
        <f aca="false">IF($B48=0,0,IF(SIN(AG$12)=0,999999999,(SIN(AG$12)*COS($E48)+SIN($E48)*COS(AG$12))/SIN(AG$12)*$B48))</f>
        <v>119.436624923021</v>
      </c>
      <c r="AH138" s="0" t="n">
        <f aca="false">IF($B48=0,0,IF(SIN(AH$12)=0,999999999,(SIN(AH$12)*COS($E48)+SIN($E48)*COS(AH$12))/SIN(AH$12)*$B48))</f>
        <v>116.507611572903</v>
      </c>
      <c r="AI138" s="0" t="n">
        <f aca="false">IF($B48=0,0,IF(SIN(AI$12)=0,999999999,(SIN(AI$12)*COS($E48)+SIN($E48)*COS(AI$12))/SIN(AI$12)*$B48))</f>
        <v>113.764794229698</v>
      </c>
      <c r="AJ138" s="0" t="n">
        <f aca="false">IF($B48=0,0,IF(SIN(AJ$12)=0,999999999,(SIN(AJ$12)*COS($E48)+SIN($E48)*COS(AJ$12))/SIN(AJ$12)*$B48))</f>
        <v>111.189444740596</v>
      </c>
      <c r="AK138" s="0" t="n">
        <f aca="false">IF($B48=0,0,IF(SIN(AK$12)=0,999999999,(SIN(AK$12)*COS($E48)+SIN($E48)*COS(AK$12))/SIN(AK$12)*$B48))</f>
        <v>108.765246863515</v>
      </c>
      <c r="AL138" s="0" t="n">
        <f aca="false">IF($B48=0,0,IF(SIN(AL$12)=0,999999999,(SIN(AL$12)*COS($E48)+SIN($E48)*COS(AL$12))/SIN(AL$12)*$B48))</f>
        <v>106.477919301845</v>
      </c>
      <c r="AM138" s="0" t="n">
        <f aca="false">IF($B48=0,0,IF(SIN(AM$12)=0,999999999,(SIN(AM$12)*COS($E48)+SIN($E48)*COS(AM$12))/SIN(AM$12)*$B48))</f>
        <v>104.314907273119</v>
      </c>
      <c r="AN138" s="0" t="n">
        <f aca="false">IF($B48=0,0,IF(SIN(AN$12)=0,999999999,(SIN(AN$12)*COS($E48)+SIN($E48)*COS(AN$12))/SIN(AN$12)*$B48))</f>
        <v>102.265128501472</v>
      </c>
      <c r="AO138" s="0" t="n">
        <f aca="false">IF($B48=0,0,IF(SIN(AO$12)=0,999999999,(SIN(AO$12)*COS($E48)+SIN($E48)*COS(AO$12))/SIN(AO$12)*$B48))</f>
        <v>100.318762748921</v>
      </c>
      <c r="AP138" s="0" t="n">
        <f aca="false">IF($B48=0,0,IF(SIN(AP$12)=0,999999999,(SIN(AP$12)*COS($E48)+SIN($E48)*COS(AP$12))/SIN(AP$12)*$B48))</f>
        <v>98.4670764193636</v>
      </c>
      <c r="AQ138" s="0" t="n">
        <f aca="false">IF($B48=0,0,IF(SIN(AQ$12)=0,999999999,(SIN(AQ$12)*COS($E48)+SIN($E48)*COS(AQ$12))/SIN(AQ$12)*$B48))</f>
        <v>96.7022755996955</v>
      </c>
      <c r="AR138" s="0" t="n">
        <f aca="false">IF($B48=0,0,IF(SIN(AR$12)=0,999999999,(SIN(AR$12)*COS($E48)+SIN($E48)*COS(AR$12))/SIN(AR$12)*$B48))</f>
        <v>95.0173822993865</v>
      </c>
      <c r="AS138" s="0" t="n">
        <f aca="false">IF($B48=0,0,IF(SIN(AS$12)=0,999999999,(SIN(AS$12)*COS($E48)+SIN($E48)*COS(AS$12))/SIN(AS$12)*$B48))</f>
        <v>93.4061297244577</v>
      </c>
      <c r="AT138" s="0" t="n">
        <f aca="false">IF($B48=0,0,IF(SIN(AT$12)=0,999999999,(SIN(AT$12)*COS($E48)+SIN($E48)*COS(AT$12))/SIN(AT$12)*$B48))</f>
        <v>91.8628732545847</v>
      </c>
      <c r="AU138" s="0" t="n">
        <f aca="false">IF($B48=0,0,IF(SIN(AU$12)=0,999999999,(SIN(AU$12)*COS($E48)+SIN($E48)*COS(AU$12))/SIN(AU$12)*$B48))</f>
        <v>90.3825144420477</v>
      </c>
      <c r="AV138" s="0" t="n">
        <f aca="false">IF($B48=0,0,IF(SIN(AV$12)=0,999999999,(SIN(AV$12)*COS($E48)+SIN($E48)*COS(AV$12))/SIN(AV$12)*$B48))</f>
        <v>88.9604358619524</v>
      </c>
      <c r="AW138" s="0" t="n">
        <f aca="false">IF($B48=0,0,IF(SIN(AW$12)=0,999999999,(SIN(AW$12)*COS($E48)+SIN($E48)*COS(AW$12))/SIN(AW$12)*$B48))</f>
        <v>87.5924450469597</v>
      </c>
      <c r="AX138" s="0" t="n">
        <f aca="false">IF($B48=0,0,IF(SIN(AX$12)=0,999999999,(SIN(AX$12)*COS($E48)+SIN($E48)*COS(AX$12))/SIN(AX$12)*$B48))</f>
        <v>86.2747260609716</v>
      </c>
      <c r="AY138" s="0" t="n">
        <f aca="false">IF($B48=0,0,IF(SIN(AY$12)=0,999999999,(SIN(AY$12)*COS($E48)+SIN($E48)*COS(AY$12))/SIN(AY$12)*$B48))</f>
        <v>85.0037975231926</v>
      </c>
      <c r="AZ138" s="0" t="n">
        <f aca="false">IF($B48=0,0,IF(SIN(AZ$12)=0,999999999,(SIN(AZ$12)*COS($E48)+SIN($E48)*COS(AZ$12))/SIN(AZ$12)*$B48))</f>
        <v>83.7764761006773</v>
      </c>
      <c r="BA138" s="0" t="n">
        <f aca="false">IF($B48=0,0,IF(SIN(BA$12)=0,999999999,(SIN(BA$12)*COS($E48)+SIN($E48)*COS(BA$12))/SIN(BA$12)*$B48))</f>
        <v>82.5898446545868</v>
      </c>
      <c r="BB138" s="0" t="n">
        <f aca="false">IF($B48=0,0,IF(SIN(BB$12)=0,999999999,(SIN(BB$12)*COS($E48)+SIN($E48)*COS(BB$12))/SIN(BB$12)*$B48))</f>
        <v>81.4412243611494</v>
      </c>
      <c r="BC138" s="0" t="n">
        <f aca="false">IF($B48=0,0,IF(SIN(BC$12)=0,999999999,(SIN(BC$12)*COS($E48)+SIN($E48)*COS(BC$12))/SIN(BC$12)*$B48))</f>
        <v>80.3281502391641</v>
      </c>
      <c r="BD138" s="0" t="n">
        <f aca="false">IF($B48=0,0,IF(SIN(BD$12)=0,999999999,(SIN(BD$12)*COS($E48)+SIN($E48)*COS(BD$12))/SIN(BD$12)*$B48))</f>
        <v>79.2483496067643</v>
      </c>
      <c r="BE138" s="0" t="n">
        <f aca="false">IF($B48=0,0,IF(SIN(BE$12)=0,999999999,(SIN(BE$12)*COS($E48)+SIN($E48)*COS(BE$12))/SIN(BE$12)*$B48))</f>
        <v>78.1997230650078</v>
      </c>
      <c r="BF138" s="0" t="n">
        <f aca="false">IF($B48=0,0,IF(SIN(BF$12)=0,999999999,(SIN(BF$12)*COS($E48)+SIN($E48)*COS(BF$12))/SIN(BF$12)*$B48))</f>
        <v>77.1803276677458</v>
      </c>
      <c r="BG138" s="0" t="n">
        <f aca="false">IF($B48=0,0,IF(SIN(BG$12)=0,999999999,(SIN(BG$12)*COS($E48)+SIN($E48)*COS(BG$12))/SIN(BG$12)*$B48))</f>
        <v>76.188361988605</v>
      </c>
      <c r="BH138" s="0" t="n">
        <f aca="false">IF($B48=0,0,IF(SIN(BH$12)=0,999999999,(SIN(BH$12)*COS($E48)+SIN($E48)*COS(BH$12))/SIN(BH$12)*$B48))</f>
        <v>75.2221528387272</v>
      </c>
      <c r="BI138" s="0" t="n">
        <f aca="false">IF($B48=0,0,IF(SIN(BI$12)=0,999999999,(SIN(BI$12)*COS($E48)+SIN($E48)*COS(BI$12))/SIN(BI$12)*$B48))</f>
        <v>74.2801434247181</v>
      </c>
      <c r="BJ138" s="0" t="n">
        <f aca="false">IF($B48=0,0,IF(SIN(BJ$12)=0,999999999,(SIN(BJ$12)*COS($E48)+SIN($E48)*COS(BJ$12))/SIN(BJ$12)*$B48))</f>
        <v>73.3608827663069</v>
      </c>
      <c r="BK138" s="0" t="n">
        <f aca="false">IF($B48=0,0,IF(SIN(BK$12)=0,999999999,(SIN(BK$12)*COS($E48)+SIN($E48)*COS(BK$12))/SIN(BK$12)*$B48))</f>
        <v>72.4630162185197</v>
      </c>
      <c r="BL138" s="0" t="n">
        <f aca="false">IF($B48=0,0,IF(SIN(BL$12)=0,999999999,(SIN(BL$12)*COS($E48)+SIN($E48)*COS(BL$12))/SIN(BL$12)*$B48))</f>
        <v>71.5852769645438</v>
      </c>
      <c r="BM138" s="0" t="n">
        <f aca="false">IF($B48=0,0,IF(SIN(BM$12)=0,999999999,(SIN(BM$12)*COS($E48)+SIN($E48)*COS(BM$12))/SIN(BM$12)*$B48))</f>
        <v>70.7264783635742</v>
      </c>
      <c r="BN138" s="0" t="n">
        <f aca="false">IF($B48=0,0,IF(SIN(BN$12)=0,999999999,(SIN(BN$12)*COS($E48)+SIN($E48)*COS(BN$12))/SIN(BN$12)*$B48))</f>
        <v>69.88550705332</v>
      </c>
      <c r="BO138" s="0" t="n">
        <f aca="false">IF($B48=0,0,IF(SIN(BO$12)=0,999999999,(SIN(BO$12)*COS($E48)+SIN($E48)*COS(BO$12))/SIN(BO$12)*$B48))</f>
        <v>69.0613167199735</v>
      </c>
      <c r="BP138" s="0" t="n">
        <f aca="false">IF($B48=0,0,IF(SIN(BP$12)=0,999999999,(SIN(BP$12)*COS($E48)+SIN($E48)*COS(BP$12))/SIN(BP$12)*$B48))</f>
        <v>68.2529224596523</v>
      </c>
      <c r="BQ138" s="0" t="n">
        <f aca="false">IF($B48=0,0,IF(SIN(BQ$12)=0,999999999,(SIN(BQ$12)*COS($E48)+SIN($E48)*COS(BQ$12))/SIN(BQ$12)*$B48))</f>
        <v>67.4593956649307</v>
      </c>
      <c r="BR138" s="0" t="n">
        <f aca="false">IF($B48=0,0,IF(SIN(BR$12)=0,999999999,(SIN(BR$12)*COS($E48)+SIN($E48)*COS(BR$12))/SIN(BR$12)*$B48))</f>
        <v>66.6798593783325</v>
      </c>
      <c r="BS138" s="0" t="n">
        <f aca="false">IF($B48=0,0,IF(SIN(BS$12)=0,999999999,(SIN(BS$12)*COS($E48)+SIN($E48)*COS(BS$12))/SIN(BS$12)*$B48))</f>
        <v>65.913484061762</v>
      </c>
      <c r="BT138" s="0" t="n">
        <f aca="false">IF($B48=0,0,IF(SIN(BT$12)=0,999999999,(SIN(BT$12)*COS($E48)+SIN($E48)*COS(BT$12))/SIN(BT$12)*$B48))</f>
        <v>65.1594837369816</v>
      </c>
      <c r="BU138" s="0" t="n">
        <f aca="false">IF($B48=0,0,IF(SIN(BU$12)=0,999999999,(SIN(BU$12)*COS($E48)+SIN($E48)*COS(BU$12))/SIN(BU$12)*$B48))</f>
        <v>64.4171124575542</v>
      </c>
      <c r="BV138" s="0" t="n">
        <f aca="false">IF($B48=0,0,IF(SIN(BV$12)=0,999999999,(SIN(BV$12)*COS($E48)+SIN($E48)*COS(BV$12))/SIN(BV$12)*$B48))</f>
        <v>63.6856610772644</v>
      </c>
      <c r="BW138" s="0" t="n">
        <f aca="false">IF($B48=0,0,IF(SIN(BW$12)=0,999999999,(SIN(BW$12)*COS($E48)+SIN($E48)*COS(BW$12))/SIN(BW$12)*$B48))</f>
        <v>62.9644542840292</v>
      </c>
      <c r="BX138" s="0" t="n">
        <f aca="false">IF($B48=0,0,IF(SIN(BX$12)=0,999999999,(SIN(BX$12)*COS($E48)+SIN($E48)*COS(BX$12))/SIN(BX$12)*$B48))</f>
        <v>62.2528478717831</v>
      </c>
      <c r="BY138" s="0" t="n">
        <f aca="false">IF($B48=0,0,IF(SIN(BY$12)=0,999999999,(SIN(BY$12)*COS($E48)+SIN($E48)*COS(BY$12))/SIN(BY$12)*$B48))</f>
        <v>61.5502262258554</v>
      </c>
      <c r="BZ138" s="0" t="n">
        <f aca="false">IF($B48=0,0,IF(SIN(BZ$12)=0,999999999,(SIN(BZ$12)*COS($E48)+SIN($E48)*COS(BZ$12))/SIN(BZ$12)*$B48))</f>
        <v>60.856</v>
      </c>
      <c r="CA138" s="0" t="n">
        <f aca="false">IF($B48=0,0,IF(SIN(CA$12)=0,999999999,(SIN(CA$12)*COS($E48)+SIN($E48)*COS(CA$12))/SIN(CA$12)*$B48))</f>
        <v>60.1696039655544</v>
      </c>
      <c r="CB138" s="0" t="n">
        <f aca="false">IF($B48=0,0,IF(SIN(CB$12)=0,999999999,(SIN(CB$12)*COS($E48)+SIN($E48)*COS(CB$12))/SIN(CB$12)*$B48))</f>
        <v>59.490495015227</v>
      </c>
      <c r="CC138" s="0" t="n">
        <f aca="false">IF($B48=0,0,IF(SIN(CC$12)=0,999999999,(SIN(CC$12)*COS($E48)+SIN($E48)*COS(CC$12))/SIN(CC$12)*$B48))</f>
        <v>58.8181503057889</v>
      </c>
      <c r="CD138" s="0" t="n">
        <f aca="false">IF($B48=0,0,IF(SIN(CD$12)=0,999999999,(SIN(CD$12)*COS($E48)+SIN($E48)*COS(CD$12))/SIN(CD$12)*$B48))</f>
        <v>58.1520655255021</v>
      </c>
      <c r="CE138" s="0" t="n">
        <f aca="false">IF($B48=0,0,IF(SIN(CE$12)=0,999999999,(SIN(CE$12)*COS($E48)+SIN($E48)*COS(CE$12))/SIN(CE$12)*$B48))</f>
        <v>57.4917532734844</v>
      </c>
      <c r="CF138" s="0" t="n">
        <f aca="false">IF($B48=0,0,IF(SIN(CF$12)=0,999999999,(SIN(CF$12)*COS($E48)+SIN($E48)*COS(CF$12))/SIN(CF$12)*$B48))</f>
        <v>56.8367415394067</v>
      </c>
      <c r="CG138" s="0" t="n">
        <f aca="false">IF($B48=0,0,IF(SIN(CG$12)=0,999999999,(SIN(CG$12)*COS($E48)+SIN($E48)*COS(CG$12))/SIN(CG$12)*$B48))</f>
        <v>56.1865722729784</v>
      </c>
      <c r="CH138" s="0" t="n">
        <f aca="false">IF($B48=0,0,IF(SIN(CH$12)=0,999999999,(SIN(CH$12)*COS($E48)+SIN($E48)*COS(CH$12))/SIN(CH$12)*$B48))</f>
        <v>55.540800033592</v>
      </c>
      <c r="CI138" s="0" t="n">
        <f aca="false">IF($B48=0,0,IF(SIN(CI$12)=0,999999999,(SIN(CI$12)*COS($E48)+SIN($E48)*COS(CI$12))/SIN(CI$12)*$B48))</f>
        <v>54.8989907113157</v>
      </c>
      <c r="CJ138" s="0" t="n">
        <f aca="false">IF($B48=0,0,IF(SIN(CJ$12)=0,999999999,(SIN(CJ$12)*COS($E48)+SIN($E48)*COS(CJ$12))/SIN(CJ$12)*$B48))</f>
        <v>54.2607203111236</v>
      </c>
      <c r="CK138" s="0" t="n">
        <f aca="false">IF($B48=0,0,IF(SIN(CK$12)=0,999999999,(SIN(CK$12)*COS($E48)+SIN($E48)*COS(CK$12))/SIN(CK$12)*$B48))</f>
        <v>53.6255737928742</v>
      </c>
      <c r="CL138" s="0" t="n">
        <f aca="false">IF($B48=0,0,IF(SIN(CL$12)=0,999999999,(SIN(CL$12)*COS($E48)+SIN($E48)*COS(CL$12))/SIN(CL$12)*$B48))</f>
        <v>52.9931439600833</v>
      </c>
      <c r="CM138" s="0" t="n">
        <f aca="false">IF($B48=0,0,IF(SIN(CM$12)=0,999999999,(SIN(CM$12)*COS($E48)+SIN($E48)*COS(CM$12))/SIN(CM$12)*$B48))</f>
        <v>52.3630303909966</v>
      </c>
      <c r="CN138" s="0" t="n">
        <f aca="false">IF($B48=0,0,IF(SIN(CN$12)=0,999999999,(SIN(CN$12)*COS($E48)+SIN($E48)*COS(CN$12))/SIN(CN$12)*$B48))</f>
        <v>51.7348384058683</v>
      </c>
      <c r="CO138" s="0" t="n">
        <f aca="false">IF($B48=0,0,IF(SIN(CO$12)=0,999999999,(SIN(CO$12)*COS($E48)+SIN($E48)*COS(CO$12))/SIN(CO$12)*$B48))</f>
        <v>51.1081780646814</v>
      </c>
      <c r="CP138" s="0" t="n">
        <f aca="false">IF($B48=0,0,IF(SIN(CP$12)=0,999999999,(SIN(CP$12)*COS($E48)+SIN($E48)*COS(CP$12))/SIN(CP$12)*$B48))</f>
        <v>50.482663189829</v>
      </c>
      <c r="CQ138" s="0" t="n">
        <f aca="false">IF($B48=0,0,IF(SIN(CQ$12)=0,999999999,(SIN(CQ$12)*COS($E48)+SIN($E48)*COS(CQ$12))/SIN(CQ$12)*$B48))</f>
        <v>49.8579104084983</v>
      </c>
    </row>
    <row r="139" customFormat="false" ht="12.8" hidden="true" customHeight="false" outlineLevel="0" collapsed="false">
      <c r="D139" s="0" t="n">
        <f aca="false">1+D138</f>
        <v>37</v>
      </c>
      <c r="E139" s="90" t="s">
        <v>56</v>
      </c>
      <c r="F139" s="0" t="n">
        <f aca="false">IF($B49=0,0,IF(SIN(F$12)=0,999999999,(SIN(F$12)*COS($E49)+SIN($E49)*COS(F$12))/SIN(F$12)*$B49))</f>
        <v>999999999</v>
      </c>
      <c r="G139" s="0" t="n">
        <f aca="false">IF($B49=0,0,IF(SIN(G$12)=0,999999999,(SIN(G$12)*COS($E49)+SIN($E49)*COS(G$12))/SIN(G$12)*$B49))</f>
        <v>2131.69408841533</v>
      </c>
      <c r="H139" s="0" t="n">
        <f aca="false">IF($B49=0,0,IF(SIN(H$12)=0,999999999,(SIN(H$12)*COS($E49)+SIN($E49)*COS(H$12))/SIN(H$12)*$B49))</f>
        <v>1089.65962788897</v>
      </c>
      <c r="I139" s="0" t="n">
        <f aca="false">IF($B49=0,0,IF(SIN(I$12)=0,999999999,(SIN(I$12)*COS($E49)+SIN($E49)*COS(I$12))/SIN(I$12)*$B49))</f>
        <v>742.173688349778</v>
      </c>
      <c r="J139" s="0" t="n">
        <f aca="false">IF($B49=0,0,IF(SIN(J$12)=0,999999999,(SIN(J$12)*COS($E49)+SIN($E49)*COS(J$12))/SIN(J$12)*$B49))</f>
        <v>568.324814543498</v>
      </c>
      <c r="K139" s="0" t="n">
        <f aca="false">IF($B49=0,0,IF(SIN(K$12)=0,999999999,(SIN(K$12)*COS($E49)+SIN($E49)*COS(K$12))/SIN(K$12)*$B49))</f>
        <v>463.930694711905</v>
      </c>
      <c r="L139" s="0" t="n">
        <f aca="false">IF($B49=0,0,IF(SIN(L$12)=0,999999999,(SIN(L$12)*COS($E49)+SIN($E49)*COS(L$12))/SIN(L$12)*$B49))</f>
        <v>394.263874293556</v>
      </c>
      <c r="M139" s="0" t="n">
        <f aca="false">IF($B49=0,0,IF(SIN(M$12)=0,999999999,(SIN(M$12)*COS($E49)+SIN($E49)*COS(M$12))/SIN(M$12)*$B49))</f>
        <v>344.441143582327</v>
      </c>
      <c r="N139" s="0" t="n">
        <f aca="false">IF($B49=0,0,IF(SIN(N$12)=0,999999999,(SIN(N$12)*COS($E49)+SIN($E49)*COS(N$12))/SIN(N$12)*$B49))</f>
        <v>307.020884630583</v>
      </c>
      <c r="O139" s="0" t="n">
        <f aca="false">IF($B49=0,0,IF(SIN(O$12)=0,999999999,(SIN(O$12)*COS($E49)+SIN($E49)*COS(O$12))/SIN(O$12)*$B49))</f>
        <v>277.868853539948</v>
      </c>
      <c r="P139" s="0" t="n">
        <f aca="false">IF($B49=0,0,IF(SIN(P$12)=0,999999999,(SIN(P$12)*COS($E49)+SIN($E49)*COS(P$12))/SIN(P$12)*$B49))</f>
        <v>254.504493368257</v>
      </c>
      <c r="Q139" s="0" t="n">
        <f aca="false">IF($B49=0,0,IF(SIN(Q$12)=0,999999999,(SIN(Q$12)*COS($E49)+SIN($E49)*COS(Q$12))/SIN(Q$12)*$B49))</f>
        <v>235.349258169556</v>
      </c>
      <c r="R139" s="0" t="n">
        <f aca="false">IF($B49=0,0,IF(SIN(R$12)=0,999999999,(SIN(R$12)*COS($E49)+SIN($E49)*COS(R$12))/SIN(R$12)*$B49))</f>
        <v>219.350775006088</v>
      </c>
      <c r="S139" s="0" t="n">
        <f aca="false">IF($B49=0,0,IF(SIN(S$12)=0,999999999,(SIN(S$12)*COS($E49)+SIN($E49)*COS(S$12))/SIN(S$12)*$B49))</f>
        <v>205.780469639555</v>
      </c>
      <c r="T139" s="0" t="n">
        <f aca="false">IF($B49=0,0,IF(SIN(T$12)=0,999999999,(SIN(T$12)*COS($E49)+SIN($E49)*COS(T$12))/SIN(T$12)*$B49))</f>
        <v>194.117924061878</v>
      </c>
      <c r="U139" s="0" t="n">
        <f aca="false">IF($B49=0,0,IF(SIN(U$12)=0,999999999,(SIN(U$12)*COS($E49)+SIN($E49)*COS(U$12))/SIN(U$12)*$B49))</f>
        <v>183.981491006912</v>
      </c>
      <c r="V139" s="0" t="n">
        <f aca="false">IF($B49=0,0,IF(SIN(V$12)=0,999999999,(SIN(V$12)*COS($E49)+SIN($E49)*COS(V$12))/SIN(V$12)*$B49))</f>
        <v>175.084928013816</v>
      </c>
      <c r="W139" s="0" t="n">
        <f aca="false">IF($B49=0,0,IF(SIN(W$12)=0,999999999,(SIN(W$12)*COS($E49)+SIN($E49)*COS(W$12))/SIN(W$12)*$B49))</f>
        <v>167.209337108905</v>
      </c>
      <c r="X139" s="0" t="n">
        <f aca="false">IF($B49=0,0,IF(SIN(X$12)=0,999999999,(SIN(X$12)*COS($E49)+SIN($E49)*COS(X$12))/SIN(X$12)*$B49))</f>
        <v>160.184457920895</v>
      </c>
      <c r="Y139" s="0" t="n">
        <f aca="false">IF($B49=0,0,IF(SIN(Y$12)=0,999999999,(SIN(Y$12)*COS($E49)+SIN($E49)*COS(Y$12))/SIN(Y$12)*$B49))</f>
        <v>153.875868227611</v>
      </c>
      <c r="Z139" s="0" t="n">
        <f aca="false">IF($B49=0,0,IF(SIN(Z$12)=0,999999999,(SIN(Z$12)*COS($E49)+SIN($E49)*COS(Z$12))/SIN(Z$12)*$B49))</f>
        <v>148.176024333017</v>
      </c>
      <c r="AA139" s="0" t="n">
        <f aca="false">IF($B49=0,0,IF(SIN(AA$12)=0,999999999,(SIN(AA$12)*COS($E49)+SIN($E49)*COS(AA$12))/SIN(AA$12)*$B49))</f>
        <v>142.997861330963</v>
      </c>
      <c r="AB139" s="0" t="n">
        <f aca="false">IF($B49=0,0,IF(SIN(AB$12)=0,999999999,(SIN(AB$12)*COS($E49)+SIN($E49)*COS(AB$12))/SIN(AB$12)*$B49))</f>
        <v>138.270138746114</v>
      </c>
      <c r="AC139" s="0" t="n">
        <f aca="false">IF($B49=0,0,IF(SIN(AC$12)=0,999999999,(SIN(AC$12)*COS($E49)+SIN($E49)*COS(AC$12))/SIN(AC$12)*$B49))</f>
        <v>133.934000350122</v>
      </c>
      <c r="AD139" s="0" t="n">
        <f aca="false">IF($B49=0,0,IF(SIN(AD$12)=0,999999999,(SIN(AD$12)*COS($E49)+SIN($E49)*COS(AD$12))/SIN(AD$12)*$B49))</f>
        <v>129.94039401847</v>
      </c>
      <c r="AE139" s="0" t="n">
        <f aca="false">IF($B49=0,0,IF(SIN(AE$12)=0,999999999,(SIN(AE$12)*COS($E49)+SIN($E49)*COS(AE$12))/SIN(AE$12)*$B49))</f>
        <v>126.248110816412</v>
      </c>
      <c r="AF139" s="0" t="n">
        <f aca="false">IF($B49=0,0,IF(SIN(AF$12)=0,999999999,(SIN(AF$12)*COS($E49)+SIN($E49)*COS(AF$12))/SIN(AF$12)*$B49))</f>
        <v>122.822276598329</v>
      </c>
      <c r="AG139" s="0" t="n">
        <f aca="false">IF($B49=0,0,IF(SIN(AG$12)=0,999999999,(SIN(AG$12)*COS($E49)+SIN($E49)*COS(AG$12))/SIN(AG$12)*$B49))</f>
        <v>119.633178802034</v>
      </c>
      <c r="AH139" s="0" t="n">
        <f aca="false">IF($B49=0,0,IF(SIN(AH$12)=0,999999999,(SIN(AH$12)*COS($E49)+SIN($E49)*COS(AH$12))/SIN(AH$12)*$B49))</f>
        <v>116.655344639112</v>
      </c>
      <c r="AI139" s="0" t="n">
        <f aca="false">IF($B49=0,0,IF(SIN(AI$12)=0,999999999,(SIN(AI$12)*COS($E49)+SIN($E49)*COS(AI$12))/SIN(AI$12)*$B49))</f>
        <v>113.86680999931</v>
      </c>
      <c r="AJ139" s="0" t="n">
        <f aca="false">IF($B49=0,0,IF(SIN(AJ$12)=0,999999999,(SIN(AJ$12)*COS($E49)+SIN($E49)*COS(AJ$12))/SIN(AJ$12)*$B49))</f>
        <v>111.248534568848</v>
      </c>
      <c r="AK139" s="0" t="n">
        <f aca="false">IF($B49=0,0,IF(SIN(AK$12)=0,999999999,(SIN(AK$12)*COS($E49)+SIN($E49)*COS(AK$12))/SIN(AK$12)*$B49))</f>
        <v>108.78393014642</v>
      </c>
      <c r="AL139" s="0" t="n">
        <f aca="false">IF($B49=0,0,IF(SIN(AL$12)=0,999999999,(SIN(AL$12)*COS($E49)+SIN($E49)*COS(AL$12))/SIN(AL$12)*$B49))</f>
        <v>106.458477394674</v>
      </c>
      <c r="AM139" s="0" t="n">
        <f aca="false">IF($B49=0,0,IF(SIN(AM$12)=0,999999999,(SIN(AM$12)*COS($E49)+SIN($E49)*COS(AM$12))/SIN(AM$12)*$B49))</f>
        <v>104.259412267951</v>
      </c>
      <c r="AN139" s="0" t="n">
        <f aca="false">IF($B49=0,0,IF(SIN(AN$12)=0,999999999,(SIN(AN$12)*COS($E49)+SIN($E49)*COS(AN$12))/SIN(AN$12)*$B49))</f>
        <v>102.175467770943</v>
      </c>
      <c r="AO139" s="0" t="n">
        <f aca="false">IF($B49=0,0,IF(SIN(AO$12)=0,999999999,(SIN(AO$12)*COS($E49)+SIN($E49)*COS(AO$12))/SIN(AO$12)*$B49))</f>
        <v>100.196659981879</v>
      </c>
      <c r="AP139" s="0" t="n">
        <f aca="false">IF($B49=0,0,IF(SIN(AP$12)=0,999999999,(SIN(AP$12)*COS($E49)+SIN($E49)*COS(AP$12))/SIN(AP$12)*$B49))</f>
        <v>98.3141097330222</v>
      </c>
      <c r="AQ139" s="0" t="n">
        <f aca="false">IF($B49=0,0,IF(SIN(AQ$12)=0,999999999,(SIN(AQ$12)*COS($E49)+SIN($E49)*COS(AQ$12))/SIN(AQ$12)*$B49))</f>
        <v>96.5198932022756</v>
      </c>
      <c r="AR139" s="0" t="n">
        <f aca="false">IF($B49=0,0,IF(SIN(AR$12)=0,999999999,(SIN(AR$12)*COS($E49)+SIN($E49)*COS(AR$12))/SIN(AR$12)*$B49))</f>
        <v>94.8069160899196</v>
      </c>
      <c r="AS139" s="0" t="n">
        <f aca="false">IF($B49=0,0,IF(SIN(AS$12)=0,999999999,(SIN(AS$12)*COS($E49)+SIN($E49)*COS(AS$12))/SIN(AS$12)*$B49))</f>
        <v>93.1688071470143</v>
      </c>
      <c r="AT139" s="0" t="n">
        <f aca="false">IF($B49=0,0,IF(SIN(AT$12)=0,999999999,(SIN(AT$12)*COS($E49)+SIN($E49)*COS(AT$12))/SIN(AT$12)*$B49))</f>
        <v>91.5998276686682</v>
      </c>
      <c r="AU139" s="0" t="n">
        <f aca="false">IF($B49=0,0,IF(SIN(AU$12)=0,999999999,(SIN(AU$12)*COS($E49)+SIN($E49)*COS(AU$12))/SIN(AU$12)*$B49))</f>
        <v>90.0947942262032</v>
      </c>
      <c r="AV139" s="0" t="n">
        <f aca="false">IF($B49=0,0,IF(SIN(AV$12)=0,999999999,(SIN(AV$12)*COS($E49)+SIN($E49)*COS(AV$12))/SIN(AV$12)*$B49))</f>
        <v>88.649012431458</v>
      </c>
      <c r="AW139" s="0" t="n">
        <f aca="false">IF($B49=0,0,IF(SIN(AW$12)=0,999999999,(SIN(AW$12)*COS($E49)+SIN($E49)*COS(AW$12))/SIN(AW$12)*$B49))</f>
        <v>87.2582199370219</v>
      </c>
      <c r="AX139" s="0" t="n">
        <f aca="false">IF($B49=0,0,IF(SIN(AX$12)=0,999999999,(SIN(AX$12)*COS($E49)+SIN($E49)*COS(AX$12))/SIN(AX$12)*$B49))</f>
        <v>85.9185372027499</v>
      </c>
      <c r="AY139" s="0" t="n">
        <f aca="false">IF($B49=0,0,IF(SIN(AY$12)=0,999999999,(SIN(AY$12)*COS($E49)+SIN($E49)*COS(AY$12))/SIN(AY$12)*$B49))</f>
        <v>84.6264248201698</v>
      </c>
      <c r="AZ139" s="0" t="n">
        <f aca="false">IF($B49=0,0,IF(SIN(AZ$12)=0,999999999,(SIN(AZ$12)*COS($E49)+SIN($E49)*COS(AZ$12))/SIN(AZ$12)*$B49))</f>
        <v>83.378646396523</v>
      </c>
      <c r="BA139" s="0" t="n">
        <f aca="false">IF($B49=0,0,IF(SIN(BA$12)=0,999999999,(SIN(BA$12)*COS($E49)+SIN($E49)*COS(BA$12))/SIN(BA$12)*$B49))</f>
        <v>82.1722361700818</v>
      </c>
      <c r="BB139" s="0" t="n">
        <f aca="false">IF($B49=0,0,IF(SIN(BB$12)=0,999999999,(SIN(BB$12)*COS($E49)+SIN($E49)*COS(BB$12))/SIN(BB$12)*$B49))</f>
        <v>81.0044706664235</v>
      </c>
      <c r="BC139" s="0" t="n">
        <f aca="false">IF($B49=0,0,IF(SIN(BC$12)=0,999999999,(SIN(BC$12)*COS($E49)+SIN($E49)*COS(BC$12))/SIN(BC$12)*$B49))</f>
        <v>79.872843818025</v>
      </c>
      <c r="BD139" s="0" t="n">
        <f aca="false">IF($B49=0,0,IF(SIN(BD$12)=0,999999999,(SIN(BD$12)*COS($E49)+SIN($E49)*COS(BD$12))/SIN(BD$12)*$B49))</f>
        <v>78.7750450619441</v>
      </c>
      <c r="BE139" s="0" t="n">
        <f aca="false">IF($B49=0,0,IF(SIN(BE$12)=0,999999999,(SIN(BE$12)*COS($E49)+SIN($E49)*COS(BE$12))/SIN(BE$12)*$B49))</f>
        <v>77.7089400064439</v>
      </c>
      <c r="BF139" s="0" t="n">
        <f aca="false">IF($B49=0,0,IF(SIN(BF$12)=0,999999999,(SIN(BF$12)*COS($E49)+SIN($E49)*COS(BF$12))/SIN(BF$12)*$B49))</f>
        <v>76.6725533203371</v>
      </c>
      <c r="BG139" s="0" t="n">
        <f aca="false">IF($B49=0,0,IF(SIN(BG$12)=0,999999999,(SIN(BG$12)*COS($E49)+SIN($E49)*COS(BG$12))/SIN(BG$12)*$B49))</f>
        <v>75.6640535510644</v>
      </c>
      <c r="BH139" s="0" t="n">
        <f aca="false">IF($B49=0,0,IF(SIN(BH$12)=0,999999999,(SIN(BH$12)*COS($E49)+SIN($E49)*COS(BH$12))/SIN(BH$12)*$B49))</f>
        <v>74.6817396210452</v>
      </c>
      <c r="BI139" s="0" t="n">
        <f aca="false">IF($B49=0,0,IF(SIN(BI$12)=0,999999999,(SIN(BI$12)*COS($E49)+SIN($E49)*COS(BI$12))/SIN(BI$12)*$B49))</f>
        <v>73.7240287882432</v>
      </c>
      <c r="BJ139" s="0" t="n">
        <f aca="false">IF($B49=0,0,IF(SIN(BJ$12)=0,999999999,(SIN(BJ$12)*COS($E49)+SIN($E49)*COS(BJ$12))/SIN(BJ$12)*$B49))</f>
        <v>72.7894458874395</v>
      </c>
      <c r="BK139" s="0" t="n">
        <f aca="false">IF($B49=0,0,IF(SIN(BK$12)=0,999999999,(SIN(BK$12)*COS($E49)+SIN($E49)*COS(BK$12))/SIN(BK$12)*$B49))</f>
        <v>71.8766136944291</v>
      </c>
      <c r="BL139" s="0" t="n">
        <f aca="false">IF($B49=0,0,IF(SIN(BL$12)=0,999999999,(SIN(BL$12)*COS($E49)+SIN($E49)*COS(BL$12))/SIN(BL$12)*$B49))</f>
        <v>70.984244277089</v>
      </c>
      <c r="BM139" s="0" t="n">
        <f aca="false">IF($B49=0,0,IF(SIN(BM$12)=0,999999999,(SIN(BM$12)*COS($E49)+SIN($E49)*COS(BM$12))/SIN(BM$12)*$B49))</f>
        <v>70.1111312156777</v>
      </c>
      <c r="BN139" s="0" t="n">
        <f aca="false">IF($B49=0,0,IF(SIN(BN$12)=0,999999999,(SIN(BN$12)*COS($E49)+SIN($E49)*COS(BN$12))/SIN(BN$12)*$B49))</f>
        <v>69.2561425903746</v>
      </c>
      <c r="BO139" s="0" t="n">
        <f aca="false">IF($B49=0,0,IF(SIN(BO$12)=0,999999999,(SIN(BO$12)*COS($E49)+SIN($E49)*COS(BO$12))/SIN(BO$12)*$B49))</f>
        <v>68.4182146474072</v>
      </c>
      <c r="BP139" s="0" t="n">
        <f aca="false">IF($B49=0,0,IF(SIN(BP$12)=0,999999999,(SIN(BP$12)*COS($E49)+SIN($E49)*COS(BP$12))/SIN(BP$12)*$B49))</f>
        <v>67.5963460665088</v>
      </c>
      <c r="BQ139" s="0" t="n">
        <f aca="false">IF($B49=0,0,IF(SIN(BQ$12)=0,999999999,(SIN(BQ$12)*COS($E49)+SIN($E49)*COS(BQ$12))/SIN(BQ$12)*$B49))</f>
        <v>66.7895927622194</v>
      </c>
      <c r="BR139" s="0" t="n">
        <f aca="false">IF($B49=0,0,IF(SIN(BR$12)=0,999999999,(SIN(BR$12)*COS($E49)+SIN($E49)*COS(BR$12))/SIN(BR$12)*$B49))</f>
        <v>65.9970631599303</v>
      </c>
      <c r="BS139" s="0" t="n">
        <f aca="false">IF($B49=0,0,IF(SIN(BS$12)=0,999999999,(SIN(BS$12)*COS($E49)+SIN($E49)*COS(BS$12))/SIN(BS$12)*$B49))</f>
        <v>65.2179138947994</v>
      </c>
      <c r="BT139" s="0" t="n">
        <f aca="false">IF($B49=0,0,IF(SIN(BT$12)=0,999999999,(SIN(BT$12)*COS($E49)+SIN($E49)*COS(BT$12))/SIN(BT$12)*$B49))</f>
        <v>64.4513458878989</v>
      </c>
      <c r="BU139" s="0" t="n">
        <f aca="false">IF($B49=0,0,IF(SIN(BU$12)=0,999999999,(SIN(BU$12)*COS($E49)+SIN($E49)*COS(BU$12))/SIN(BU$12)*$B49))</f>
        <v>63.696600759352</v>
      </c>
      <c r="BV139" s="0" t="n">
        <f aca="false">IF($B49=0,0,IF(SIN(BV$12)=0,999999999,(SIN(BV$12)*COS($E49)+SIN($E49)*COS(BV$12))/SIN(BV$12)*$B49))</f>
        <v>62.9529575428897</v>
      </c>
      <c r="BW139" s="0" t="n">
        <f aca="false">IF($B49=0,0,IF(SIN(BW$12)=0,999999999,(SIN(BW$12)*COS($E49)+SIN($E49)*COS(BW$12))/SIN(BW$12)*$B49))</f>
        <v>62.219729670323</v>
      </c>
      <c r="BX139" s="0" t="n">
        <f aca="false">IF($B49=0,0,IF(SIN(BX$12)=0,999999999,(SIN(BX$12)*COS($E49)+SIN($E49)*COS(BX$12))/SIN(BX$12)*$B49))</f>
        <v>61.4962621979556</v>
      </c>
      <c r="BY139" s="0" t="n">
        <f aca="false">IF($B49=0,0,IF(SIN(BY$12)=0,999999999,(SIN(BY$12)*COS($E49)+SIN($E49)*COS(BY$12))/SIN(BY$12)*$B49))</f>
        <v>60.7819292500477</v>
      </c>
      <c r="BZ139" s="0" t="n">
        <f aca="false">IF($B49=0,0,IF(SIN(BZ$12)=0,999999999,(SIN(BZ$12)*COS($E49)+SIN($E49)*COS(BZ$12))/SIN(BZ$12)*$B49))</f>
        <v>60.0761316571263</v>
      </c>
      <c r="CA139" s="0" t="n">
        <f aca="false">IF($B49=0,0,IF(SIN(CA$12)=0,999999999,(SIN(CA$12)*COS($E49)+SIN($E49)*COS(CA$12))/SIN(CA$12)*$B49))</f>
        <v>59.378294769294</v>
      </c>
      <c r="CB139" s="0" t="n">
        <f aca="false">IF($B49=0,0,IF(SIN(CB$12)=0,999999999,(SIN(CB$12)*COS($E49)+SIN($E49)*COS(CB$12))/SIN(CB$12)*$B49))</f>
        <v>58.6878664267434</v>
      </c>
      <c r="CC139" s="0" t="n">
        <f aca="false">IF($B49=0,0,IF(SIN(CC$12)=0,999999999,(SIN(CC$12)*COS($E49)+SIN($E49)*COS(CC$12))/SIN(CC$12)*$B49))</f>
        <v>58.0043150714914</v>
      </c>
      <c r="CD139" s="0" t="n">
        <f aca="false">IF($B49=0,0,IF(SIN(CD$12)=0,999999999,(SIN(CD$12)*COS($E49)+SIN($E49)*COS(CD$12))/SIN(CD$12)*$B49))</f>
        <v>57.3271279859291</v>
      </c>
      <c r="CE139" s="0" t="n">
        <f aca="false">IF($B49=0,0,IF(SIN(CE$12)=0,999999999,(SIN(CE$12)*COS($E49)+SIN($E49)*COS(CE$12))/SIN(CE$12)*$B49))</f>
        <v>56.6558096451729</v>
      </c>
      <c r="CF139" s="0" t="n">
        <f aca="false">IF($B49=0,0,IF(SIN(CF$12)=0,999999999,(SIN(CF$12)*COS($E49)+SIN($E49)*COS(CF$12))/SIN(CF$12)*$B49))</f>
        <v>55.989880171423</v>
      </c>
      <c r="CG139" s="0" t="n">
        <f aca="false">IF($B49=0,0,IF(SIN(CG$12)=0,999999999,(SIN(CG$12)*COS($E49)+SIN($E49)*COS(CG$12))/SIN(CG$12)*$B49))</f>
        <v>55.3288738796034</v>
      </c>
      <c r="CH139" s="0" t="n">
        <f aca="false">IF($B49=0,0,IF(SIN(CH$12)=0,999999999,(SIN(CH$12)*COS($E49)+SIN($E49)*COS(CH$12))/SIN(CH$12)*$B49))</f>
        <v>54.6723379044999</v>
      </c>
      <c r="CI139" s="0" t="n">
        <f aca="false">IF($B49=0,0,IF(SIN(CI$12)=0,999999999,(SIN(CI$12)*COS($E49)+SIN($E49)*COS(CI$12))/SIN(CI$12)*$B49))</f>
        <v>54.0198309004336</v>
      </c>
      <c r="CJ139" s="0" t="n">
        <f aca="false">IF($B49=0,0,IF(SIN(CJ$12)=0,999999999,(SIN(CJ$12)*COS($E49)+SIN($E49)*COS(CJ$12))/SIN(CJ$12)*$B49))</f>
        <v>53.3709218052269</v>
      </c>
      <c r="CK139" s="0" t="n">
        <f aca="false">IF($B49=0,0,IF(SIN(CK$12)=0,999999999,(SIN(CK$12)*COS($E49)+SIN($E49)*COS(CK$12))/SIN(CK$12)*$B49))</f>
        <v>52.7251886608467</v>
      </c>
      <c r="CL139" s="0" t="n">
        <f aca="false">IF($B49=0,0,IF(SIN(CL$12)=0,999999999,(SIN(CL$12)*COS($E49)+SIN($E49)*COS(CL$12))/SIN(CL$12)*$B49))</f>
        <v>52.082217483655</v>
      </c>
      <c r="CM139" s="0" t="n">
        <f aca="false">IF($B49=0,0,IF(SIN(CM$12)=0,999999999,(SIN(CM$12)*COS($E49)+SIN($E49)*COS(CM$12))/SIN(CM$12)*$B49))</f>
        <v>51.4416011776655</v>
      </c>
      <c r="CN139" s="0" t="n">
        <f aca="false">IF($B49=0,0,IF(SIN(CN$12)=0,999999999,(SIN(CN$12)*COS($E49)+SIN($E49)*COS(CN$12))/SIN(CN$12)*$B49))</f>
        <v>50.8029384846078</v>
      </c>
      <c r="CO139" s="0" t="n">
        <f aca="false">IF($B49=0,0,IF(SIN(CO$12)=0,999999999,(SIN(CO$12)*COS($E49)+SIN($E49)*COS(CO$12))/SIN(CO$12)*$B49))</f>
        <v>50.1658329649424</v>
      </c>
      <c r="CP139" s="0" t="n">
        <f aca="false">IF($B49=0,0,IF(SIN(CP$12)=0,999999999,(SIN(CP$12)*COS($E49)+SIN($E49)*COS(CP$12))/SIN(CP$12)*$B49))</f>
        <v>49.5298920042513</v>
      </c>
      <c r="CQ139" s="0" t="n">
        <f aca="false">IF($B49=0,0,IF(SIN(CQ$12)=0,999999999,(SIN(CQ$12)*COS($E49)+SIN($E49)*COS(CQ$12))/SIN(CQ$12)*$B49))</f>
        <v>48.8947258396616</v>
      </c>
    </row>
    <row r="140" customFormat="false" ht="12.8" hidden="true" customHeight="false" outlineLevel="0" collapsed="false">
      <c r="D140" s="0" t="n">
        <f aca="false">1+D139</f>
        <v>38</v>
      </c>
      <c r="E140" s="90" t="s">
        <v>56</v>
      </c>
      <c r="F140" s="0" t="n">
        <f aca="false">IF($B50=0,0,IF(SIN(F$12)=0,999999999,(SIN(F$12)*COS($E50)+SIN($E50)*COS(F$12))/SIN(F$12)*$B50))</f>
        <v>999999999</v>
      </c>
      <c r="G140" s="0" t="n">
        <f aca="false">IF($B50=0,0,IF(SIN(G$12)=0,999999999,(SIN(G$12)*COS($E50)+SIN($E50)*COS(G$12))/SIN(G$12)*$B50))</f>
        <v>2163.55398315302</v>
      </c>
      <c r="H140" s="0" t="n">
        <f aca="false">IF($B50=0,0,IF(SIN(H$12)=0,999999999,(SIN(H$12)*COS($E50)+SIN($E50)*COS(H$12))/SIN(H$12)*$B50))</f>
        <v>1105.09492185395</v>
      </c>
      <c r="I140" s="0" t="n">
        <f aca="false">IF($B50=0,0,IF(SIN(I$12)=0,999999999,(SIN(I$12)*COS($E50)+SIN($E50)*COS(I$12))/SIN(I$12)*$B50))</f>
        <v>752.131891059841</v>
      </c>
      <c r="J140" s="0" t="n">
        <f aca="false">IF($B50=0,0,IF(SIN(J$12)=0,999999999,(SIN(J$12)*COS($E50)+SIN($E50)*COS(J$12))/SIN(J$12)*$B50))</f>
        <v>575.542802361231</v>
      </c>
      <c r="K140" s="0" t="n">
        <f aca="false">IF($B50=0,0,IF(SIN(K$12)=0,999999999,(SIN(K$12)*COS($E50)+SIN($E50)*COS(K$12))/SIN(K$12)*$B50))</f>
        <v>469.503217042452</v>
      </c>
      <c r="L140" s="0" t="n">
        <f aca="false">IF($B50=0,0,IF(SIN(L$12)=0,999999999,(SIN(L$12)*COS($E50)+SIN($E50)*COS(L$12))/SIN(L$12)*$B50))</f>
        <v>398.738304616764</v>
      </c>
      <c r="M140" s="0" t="n">
        <f aca="false">IF($B50=0,0,IF(SIN(M$12)=0,999999999,(SIN(M$12)*COS($E50)+SIN($E50)*COS(M$12))/SIN(M$12)*$B50))</f>
        <v>348.130265461009</v>
      </c>
      <c r="N140" s="0" t="n">
        <f aca="false">IF($B50=0,0,IF(SIN(N$12)=0,999999999,(SIN(N$12)*COS($E50)+SIN($E50)*COS(N$12))/SIN(N$12)*$B50))</f>
        <v>310.120186462638</v>
      </c>
      <c r="O140" s="0" t="n">
        <f aca="false">IF($B50=0,0,IF(SIN(O$12)=0,999999999,(SIN(O$12)*COS($E50)+SIN($E50)*COS(O$12))/SIN(O$12)*$B50))</f>
        <v>280.50865955827</v>
      </c>
      <c r="P140" s="0" t="n">
        <f aca="false">IF($B50=0,0,IF(SIN(P$12)=0,999999999,(SIN(P$12)*COS($E50)+SIN($E50)*COS(P$12))/SIN(P$12)*$B50))</f>
        <v>256.776029139609</v>
      </c>
      <c r="Q140" s="0" t="n">
        <f aca="false">IF($B50=0,0,IF(SIN(Q$12)=0,999999999,(SIN(Q$12)*COS($E50)+SIN($E50)*COS(Q$12))/SIN(Q$12)*$B50))</f>
        <v>237.318868138293</v>
      </c>
      <c r="R140" s="0" t="n">
        <f aca="false">IF($B50=0,0,IF(SIN(R$12)=0,999999999,(SIN(R$12)*COS($E50)+SIN($E50)*COS(R$12))/SIN(R$12)*$B50))</f>
        <v>221.068216060184</v>
      </c>
      <c r="S140" s="0" t="n">
        <f aca="false">IF($B50=0,0,IF(SIN(S$12)=0,999999999,(SIN(S$12)*COS($E50)+SIN($E50)*COS(S$12))/SIN(S$12)*$B50))</f>
        <v>207.28401484236</v>
      </c>
      <c r="T140" s="0" t="n">
        <f aca="false">IF($B50=0,0,IF(SIN(T$12)=0,999999999,(SIN(T$12)*COS($E50)+SIN($E50)*COS(T$12))/SIN(T$12)*$B50))</f>
        <v>195.437643621325</v>
      </c>
      <c r="U140" s="0" t="n">
        <f aca="false">IF($B50=0,0,IF(SIN(U$12)=0,999999999,(SIN(U$12)*COS($E50)+SIN($E50)*COS(U$12))/SIN(U$12)*$B50))</f>
        <v>185.141439587093</v>
      </c>
      <c r="V140" s="0" t="n">
        <f aca="false">IF($B50=0,0,IF(SIN(V$12)=0,999999999,(SIN(V$12)*COS($E50)+SIN($E50)*COS(V$12))/SIN(V$12)*$B50))</f>
        <v>176.10464851043</v>
      </c>
      <c r="W140" s="0" t="n">
        <f aca="false">IF($B50=0,0,IF(SIN(W$12)=0,999999999,(SIN(W$12)*COS($E50)+SIN($E50)*COS(W$12))/SIN(W$12)*$B50))</f>
        <v>168.104922136528</v>
      </c>
      <c r="X140" s="0" t="n">
        <f aca="false">IF($B50=0,0,IF(SIN(X$12)=0,999999999,(SIN(X$12)*COS($E50)+SIN($E50)*COS(X$12))/SIN(X$12)*$B50))</f>
        <v>160.969316441372</v>
      </c>
      <c r="Y140" s="0" t="n">
        <f aca="false">IF($B50=0,0,IF(SIN(Y$12)=0,999999999,(SIN(Y$12)*COS($E50)+SIN($E50)*COS(Y$12))/SIN(Y$12)*$B50))</f>
        <v>154.561290432807</v>
      </c>
      <c r="Z140" s="0" t="n">
        <f aca="false">IF($B50=0,0,IF(SIN(Z$12)=0,999999999,(SIN(Z$12)*COS($E50)+SIN($E50)*COS(Z$12))/SIN(Z$12)*$B50))</f>
        <v>148.771605305525</v>
      </c>
      <c r="AA140" s="0" t="n">
        <f aca="false">IF($B50=0,0,IF(SIN(AA$12)=0,999999999,(SIN(AA$12)*COS($E50)+SIN($E50)*COS(AA$12))/SIN(AA$12)*$B50))</f>
        <v>143.511823831851</v>
      </c>
      <c r="AB140" s="0" t="n">
        <f aca="false">IF($B50=0,0,IF(SIN(AB$12)=0,999999999,(SIN(AB$12)*COS($E50)+SIN($E50)*COS(AB$12))/SIN(AB$12)*$B50))</f>
        <v>138.709582640408</v>
      </c>
      <c r="AC140" s="0" t="n">
        <f aca="false">IF($B50=0,0,IF(SIN(AC$12)=0,999999999,(SIN(AC$12)*COS($E50)+SIN($E50)*COS(AC$12))/SIN(AC$12)*$B50))</f>
        <v>134.305097807953</v>
      </c>
      <c r="AD140" s="0" t="n">
        <f aca="false">IF($B50=0,0,IF(SIN(AD$12)=0,999999999,(SIN(AD$12)*COS($E50)+SIN($E50)*COS(AD$12))/SIN(AD$12)*$B50))</f>
        <v>130.248544047856</v>
      </c>
      <c r="AE140" s="0" t="n">
        <f aca="false">IF($B50=0,0,IF(SIN(AE$12)=0,999999999,(SIN(AE$12)*COS($E50)+SIN($E50)*COS(AE$12))/SIN(AE$12)*$B50))</f>
        <v>126.498062888023</v>
      </c>
      <c r="AF140" s="0" t="n">
        <f aca="false">IF($B50=0,0,IF(SIN(AF$12)=0,999999999,(SIN(AF$12)*COS($E50)+SIN($E50)*COS(AF$12))/SIN(AF$12)*$B50))</f>
        <v>123.018230494758</v>
      </c>
      <c r="AG140" s="0" t="n">
        <f aca="false">IF($B50=0,0,IF(SIN(AG$12)=0,999999999,(SIN(AG$12)*COS($E50)+SIN($E50)*COS(AG$12))/SIN(AG$12)*$B50))</f>
        <v>119.77886597494</v>
      </c>
      <c r="AH140" s="0" t="n">
        <f aca="false">IF($B50=0,0,IF(SIN(AH$12)=0,999999999,(SIN(AH$12)*COS($E50)+SIN($E50)*COS(AH$12))/SIN(AH$12)*$B50))</f>
        <v>116.754095036751</v>
      </c>
      <c r="AI140" s="0" t="n">
        <f aca="false">IF($B50=0,0,IF(SIN(AI$12)=0,999999999,(SIN(AI$12)*COS($E50)+SIN($E50)*COS(AI$12))/SIN(AI$12)*$B50))</f>
        <v>113.921607370504</v>
      </c>
      <c r="AJ140" s="0" t="n">
        <f aca="false">IF($B50=0,0,IF(SIN(AJ$12)=0,999999999,(SIN(AJ$12)*COS($E50)+SIN($E50)*COS(AJ$12))/SIN(AJ$12)*$B50))</f>
        <v>111.262062548014</v>
      </c>
      <c r="AK140" s="0" t="n">
        <f aca="false">IF($B50=0,0,IF(SIN(AK$12)=0,999999999,(SIN(AK$12)*COS($E50)+SIN($E50)*COS(AK$12))/SIN(AK$12)*$B50))</f>
        <v>108.758610903892</v>
      </c>
      <c r="AL140" s="0" t="n">
        <f aca="false">IF($B50=0,0,IF(SIN(AL$12)=0,999999999,(SIN(AL$12)*COS($E50)+SIN($E50)*COS(AL$12))/SIN(AL$12)*$B50))</f>
        <v>106.396504246244</v>
      </c>
      <c r="AM140" s="0" t="n">
        <f aca="false">IF($B50=0,0,IF(SIN(AM$12)=0,999999999,(SIN(AM$12)*COS($E50)+SIN($E50)*COS(AM$12))/SIN(AM$12)*$B50))</f>
        <v>104.162777341866</v>
      </c>
      <c r="AN140" s="0" t="n">
        <f aca="false">IF($B50=0,0,IF(SIN(AN$12)=0,999999999,(SIN(AN$12)*COS($E50)+SIN($E50)*COS(AN$12))/SIN(AN$12)*$B50))</f>
        <v>102.045985604491</v>
      </c>
      <c r="AO140" s="0" t="n">
        <f aca="false">IF($B50=0,0,IF(SIN(AO$12)=0,999999999,(SIN(AO$12)*COS($E50)+SIN($E50)*COS(AO$12))/SIN(AO$12)*$B50))</f>
        <v>100.035987745258</v>
      </c>
      <c r="AP140" s="0" t="n">
        <f aca="false">IF($B50=0,0,IF(SIN(AP$12)=0,999999999,(SIN(AP$12)*COS($E50)+SIN($E50)*COS(AP$12))/SIN(AP$12)*$B50))</f>
        <v>98.123764642534</v>
      </c>
      <c r="AQ140" s="0" t="n">
        <f aca="false">IF($B50=0,0,IF(SIN(AQ$12)=0,999999999,(SIN(AQ$12)*COS($E50)+SIN($E50)*COS(AQ$12))/SIN(AQ$12)*$B50))</f>
        <v>96.3012675785291</v>
      </c>
      <c r="AR140" s="0" t="n">
        <f aca="false">IF($B50=0,0,IF(SIN(AR$12)=0,999999999,(SIN(AR$12)*COS($E50)+SIN($E50)*COS(AR$12))/SIN(AR$12)*$B50))</f>
        <v>94.5612904328067</v>
      </c>
      <c r="AS140" s="0" t="n">
        <f aca="false">IF($B50=0,0,IF(SIN(AS$12)=0,999999999,(SIN(AS$12)*COS($E50)+SIN($E50)*COS(AS$12))/SIN(AS$12)*$B50))</f>
        <v>92.8973615324731</v>
      </c>
      <c r="AT140" s="0" t="n">
        <f aca="false">IF($B50=0,0,IF(SIN(AT$12)=0,999999999,(SIN(AT$12)*COS($E50)+SIN($E50)*COS(AT$12))/SIN(AT$12)*$B50))</f>
        <v>91.3036517188756</v>
      </c>
      <c r="AU140" s="0" t="n">
        <f aca="false">IF($B50=0,0,IF(SIN(AU$12)=0,999999999,(SIN(AU$12)*COS($E50)+SIN($E50)*COS(AU$12))/SIN(AU$12)*$B50))</f>
        <v>89.7748958618662</v>
      </c>
      <c r="AV140" s="0" t="n">
        <f aca="false">IF($B50=0,0,IF(SIN(AV$12)=0,999999999,(SIN(AV$12)*COS($E50)+SIN($E50)*COS(AV$12))/SIN(AV$12)*$B50))</f>
        <v>88.3063255800962</v>
      </c>
      <c r="AW140" s="0" t="n">
        <f aca="false">IF($B50=0,0,IF(SIN(AW$12)=0,999999999,(SIN(AW$12)*COS($E50)+SIN($E50)*COS(AW$12))/SIN(AW$12)*$B50))</f>
        <v>86.8936113428155</v>
      </c>
      <c r="AX140" s="0" t="n">
        <f aca="false">IF($B50=0,0,IF(SIN(AX$12)=0,999999999,(SIN(AX$12)*COS($E50)+SIN($E50)*COS(AX$12))/SIN(AX$12)*$B50))</f>
        <v>85.5328124603679</v>
      </c>
      <c r="AY140" s="0" t="n">
        <f aca="false">IF($B50=0,0,IF(SIN(AY$12)=0,999999999,(SIN(AY$12)*COS($E50)+SIN($E50)*COS(AY$12))/SIN(AY$12)*$B50))</f>
        <v>84.2203337359428</v>
      </c>
      <c r="AZ140" s="0" t="n">
        <f aca="false">IF($B50=0,0,IF(SIN(AZ$12)=0,999999999,(SIN(AZ$12)*COS($E50)+SIN($E50)*COS(AZ$12))/SIN(AZ$12)*$B50))</f>
        <v>82.9528877645924</v>
      </c>
      <c r="BA140" s="0" t="n">
        <f aca="false">IF($B50=0,0,IF(SIN(BA$12)=0,999999999,(SIN(BA$12)*COS($E50)+SIN($E50)*COS(BA$12))/SIN(BA$12)*$B50))</f>
        <v>81.7274620381001</v>
      </c>
      <c r="BB140" s="0" t="n">
        <f aca="false">IF($B50=0,0,IF(SIN(BB$12)=0,999999999,(SIN(BB$12)*COS($E50)+SIN($E50)*COS(BB$12))/SIN(BB$12)*$B50))</f>
        <v>80.5412901544992</v>
      </c>
      <c r="BC140" s="0" t="n">
        <f aca="false">IF($B50=0,0,IF(SIN(BC$12)=0,999999999,(SIN(BC$12)*COS($E50)+SIN($E50)*COS(BC$12))/SIN(BC$12)*$B50))</f>
        <v>79.3918265455013</v>
      </c>
      <c r="BD140" s="0" t="n">
        <f aca="false">IF($B50=0,0,IF(SIN(BD$12)=0,999999999,(SIN(BD$12)*COS($E50)+SIN($E50)*COS(BD$12))/SIN(BD$12)*$B50))</f>
        <v>78.2767242289525</v>
      </c>
      <c r="BE140" s="0" t="n">
        <f aca="false">IF($B50=0,0,IF(SIN(BE$12)=0,999999999,(SIN(BE$12)*COS($E50)+SIN($E50)*COS(BE$12))/SIN(BE$12)*$B50))</f>
        <v>77.1938151707233</v>
      </c>
      <c r="BF140" s="0" t="n">
        <f aca="false">IF($B50=0,0,IF(SIN(BF$12)=0,999999999,(SIN(BF$12)*COS($E50)+SIN($E50)*COS(BF$12))/SIN(BF$12)*$B50))</f>
        <v>76.1410929043547</v>
      </c>
      <c r="BG140" s="0" t="n">
        <f aca="false">IF($B50=0,0,IF(SIN(BG$12)=0,999999999,(SIN(BG$12)*COS($E50)+SIN($E50)*COS(BG$12))/SIN(BG$12)*$B50))</f>
        <v>75.116697109838</v>
      </c>
      <c r="BH140" s="0" t="n">
        <f aca="false">IF($B50=0,0,IF(SIN(BH$12)=0,999999999,(SIN(BH$12)*COS($E50)+SIN($E50)*COS(BH$12))/SIN(BH$12)*$B50))</f>
        <v>74.1188998971201</v>
      </c>
      <c r="BI140" s="0" t="n">
        <f aca="false">IF($B50=0,0,IF(SIN(BI$12)=0,999999999,(SIN(BI$12)*COS($E50)+SIN($E50)*COS(BI$12))/SIN(BI$12)*$B50))</f>
        <v>73.1460935769036</v>
      </c>
      <c r="BJ140" s="0" t="n">
        <f aca="false">IF($B50=0,0,IF(SIN(BJ$12)=0,999999999,(SIN(BJ$12)*COS($E50)+SIN($E50)*COS(BJ$12))/SIN(BJ$12)*$B50))</f>
        <v>72.1967797323391</v>
      </c>
      <c r="BK140" s="0" t="n">
        <f aca="false">IF($B50=0,0,IF(SIN(BK$12)=0,999999999,(SIN(BK$12)*COS($E50)+SIN($E50)*COS(BK$12))/SIN(BK$12)*$B50))</f>
        <v>71.2695594313432</v>
      </c>
      <c r="BL140" s="0" t="n">
        <f aca="false">IF($B50=0,0,IF(SIN(BL$12)=0,999999999,(SIN(BL$12)*COS($E50)+SIN($E50)*COS(BL$12))/SIN(BL$12)*$B50))</f>
        <v>70.3631244413404</v>
      </c>
      <c r="BM140" s="0" t="n">
        <f aca="false">IF($B50=0,0,IF(SIN(BM$12)=0,999999999,(SIN(BM$12)*COS($E50)+SIN($E50)*COS(BM$12))/SIN(BM$12)*$B50))</f>
        <v>69.4762493269391</v>
      </c>
      <c r="BN140" s="0" t="n">
        <f aca="false">IF($B50=0,0,IF(SIN(BN$12)=0,999999999,(SIN(BN$12)*COS($E50)+SIN($E50)*COS(BN$12))/SIN(BN$12)*$B50))</f>
        <v>68.6077843269404</v>
      </c>
      <c r="BO140" s="0" t="n">
        <f aca="false">IF($B50=0,0,IF(SIN(BO$12)=0,999999999,(SIN(BO$12)*COS($E50)+SIN($E50)*COS(BO$12))/SIN(BO$12)*$B50))</f>
        <v>67.75664892063</v>
      </c>
      <c r="BP140" s="0" t="n">
        <f aca="false">IF($B50=0,0,IF(SIN(BP$12)=0,999999999,(SIN(BP$12)*COS($E50)+SIN($E50)*COS(BP$12))/SIN(BP$12)*$B50))</f>
        <v>66.9218260048797</v>
      </c>
      <c r="BQ140" s="0" t="n">
        <f aca="false">IF($B50=0,0,IF(SIN(BQ$12)=0,999999999,(SIN(BQ$12)*COS($E50)+SIN($E50)*COS(BQ$12))/SIN(BQ$12)*$B50))</f>
        <v>66.1023566135059</v>
      </c>
      <c r="BR140" s="0" t="n">
        <f aca="false">IF($B50=0,0,IF(SIN(BR$12)=0,999999999,(SIN(BR$12)*COS($E50)+SIN($E50)*COS(BR$12))/SIN(BR$12)*$B50))</f>
        <v>65.297335118855</v>
      </c>
      <c r="BS140" s="0" t="n">
        <f aca="false">IF($B50=0,0,IF(SIN(BS$12)=0,999999999,(SIN(BS$12)*COS($E50)+SIN($E50)*COS(BS$12))/SIN(BS$12)*$B50))</f>
        <v>64.5059048629249</v>
      </c>
      <c r="BT140" s="0" t="n">
        <f aca="false">IF($B50=0,0,IF(SIN(BT$12)=0,999999999,(SIN(BT$12)*COS($E50)+SIN($E50)*COS(BT$12))/SIN(BT$12)*$B50))</f>
        <v>63.7272541716647</v>
      </c>
      <c r="BU140" s="0" t="n">
        <f aca="false">IF($B50=0,0,IF(SIN(BU$12)=0,999999999,(SIN(BU$12)*COS($E50)+SIN($E50)*COS(BU$12))/SIN(BU$12)*$B50))</f>
        <v>62.9606127115749</v>
      </c>
      <c r="BV140" s="0" t="n">
        <f aca="false">IF($B50=0,0,IF(SIN(BV$12)=0,999999999,(SIN(BV$12)*COS($E50)+SIN($E50)*COS(BV$12))/SIN(BV$12)*$B50))</f>
        <v>62.2052481524791</v>
      </c>
      <c r="BW140" s="0" t="n">
        <f aca="false">IF($B50=0,0,IF(SIN(BW$12)=0,999999999,(SIN(BW$12)*COS($E50)+SIN($E50)*COS(BW$12))/SIN(BW$12)*$B50))</f>
        <v>61.4604631044652</v>
      </c>
      <c r="BX140" s="0" t="n">
        <f aca="false">IF($B50=0,0,IF(SIN(BX$12)=0,999999999,(SIN(BX$12)*COS($E50)+SIN($E50)*COS(BX$12))/SIN(BX$12)*$B50))</f>
        <v>60.7255923005807</v>
      </c>
      <c r="BY140" s="0" t="n">
        <f aca="false">IF($B50=0,0,IF(SIN(BY$12)=0,999999999,(SIN(BY$12)*COS($E50)+SIN($E50)*COS(BY$12))/SIN(BY$12)*$B50))</f>
        <v>60</v>
      </c>
      <c r="BZ140" s="0" t="n">
        <f aca="false">IF($B50=0,0,IF(SIN(BZ$12)=0,999999999,(SIN(BZ$12)*COS($E50)+SIN($E50)*COS(BZ$12))/SIN(BZ$12)*$B50))</f>
        <v>59.2830775891103</v>
      </c>
      <c r="CA140" s="0" t="n">
        <f aca="false">IF($B50=0,0,IF(SIN(CA$12)=0,999999999,(SIN(CA$12)*COS($E50)+SIN($E50)*COS(CA$12))/SIN(CA$12)*$B50))</f>
        <v>58.5742413603528</v>
      </c>
      <c r="CB140" s="0" t="n">
        <f aca="false">IF($B50=0,0,IF(SIN(CB$12)=0,999999999,(SIN(CB$12)*COS($E50)+SIN($E50)*COS(CB$12))/SIN(CB$12)*$B50))</f>
        <v>57.8729304507489</v>
      </c>
      <c r="CC140" s="0" t="n">
        <f aca="false">IF($B50=0,0,IF(SIN(CC$12)=0,999999999,(SIN(CC$12)*COS($E50)+SIN($E50)*COS(CC$12))/SIN(CC$12)*$B50))</f>
        <v>57.1786049238712</v>
      </c>
      <c r="CD140" s="0" t="n">
        <f aca="false">IF($B50=0,0,IF(SIN(CD$12)=0,999999999,(SIN(CD$12)*COS($E50)+SIN($E50)*COS(CD$12))/SIN(CD$12)*$B50))</f>
        <v>56.4907439806293</v>
      </c>
      <c r="CE140" s="0" t="n">
        <f aca="false">IF($B50=0,0,IF(SIN(CE$12)=0,999999999,(SIN(CE$12)*COS($E50)+SIN($E50)*COS(CE$12))/SIN(CE$12)*$B50))</f>
        <v>55.8088442856511</v>
      </c>
      <c r="CF140" s="0" t="n">
        <f aca="false">IF($B50=0,0,IF(SIN(CF$12)=0,999999999,(SIN(CF$12)*COS($E50)+SIN($E50)*COS(CF$12))/SIN(CF$12)*$B50))</f>
        <v>55.1324183972782</v>
      </c>
      <c r="CG140" s="0" t="n">
        <f aca="false">IF($B50=0,0,IF(SIN(CG$12)=0,999999999,(SIN(CG$12)*COS($E50)+SIN($E50)*COS(CG$12))/SIN(CG$12)*$B50))</f>
        <v>54.4609932902825</v>
      </c>
      <c r="CH140" s="0" t="n">
        <f aca="false">IF($B50=0,0,IF(SIN(CH$12)=0,999999999,(SIN(CH$12)*COS($E50)+SIN($E50)*COS(CH$12))/SIN(CH$12)*$B50))</f>
        <v>53.7941089613649</v>
      </c>
      <c r="CI140" s="0" t="n">
        <f aca="false">IF($B50=0,0,IF(SIN(CI$12)=0,999999999,(SIN(CI$12)*COS($E50)+SIN($E50)*COS(CI$12))/SIN(CI$12)*$B50))</f>
        <v>53.1313171083333</v>
      </c>
      <c r="CJ140" s="0" t="n">
        <f aca="false">IF($B50=0,0,IF(SIN(CJ$12)=0,999999999,(SIN(CJ$12)*COS($E50)+SIN($E50)*COS(CJ$12))/SIN(CJ$12)*$B50))</f>
        <v>52.4721798745858</v>
      </c>
      <c r="CK140" s="0" t="n">
        <f aca="false">IF($B50=0,0,IF(SIN(CK$12)=0,999999999,(SIN(CK$12)*COS($E50)+SIN($E50)*COS(CK$12))/SIN(CK$12)*$B50))</f>
        <v>51.816268651165</v>
      </c>
      <c r="CL140" s="0" t="n">
        <f aca="false">IF($B50=0,0,IF(SIN(CL$12)=0,999999999,(SIN(CL$12)*COS($E50)+SIN($E50)*COS(CL$12))/SIN(CL$12)*$B50))</f>
        <v>51.1631629292018</v>
      </c>
      <c r="CM140" s="0" t="n">
        <f aca="false">IF($B50=0,0,IF(SIN(CM$12)=0,999999999,(SIN(CM$12)*COS($E50)+SIN($E50)*COS(CM$12))/SIN(CM$12)*$B50))</f>
        <v>50.5124491960418</v>
      </c>
      <c r="CN140" s="0" t="n">
        <f aca="false">IF($B50=0,0,IF(SIN(CN$12)=0,999999999,(SIN(CN$12)*COS($E50)+SIN($E50)*COS(CN$12))/SIN(CN$12)*$B50))</f>
        <v>49.863719868761</v>
      </c>
      <c r="CO140" s="0" t="n">
        <f aca="false">IF($B50=0,0,IF(SIN(CO$12)=0,999999999,(SIN(CO$12)*COS($E50)+SIN($E50)*COS(CO$12))/SIN(CO$12)*$B50))</f>
        <v>49.2165722591197</v>
      </c>
      <c r="CP140" s="0" t="n">
        <f aca="false">IF($B50=0,0,IF(SIN(CP$12)=0,999999999,(SIN(CP$12)*COS($E50)+SIN($E50)*COS(CP$12))/SIN(CP$12)*$B50))</f>
        <v>48.5706075642911</v>
      </c>
      <c r="CQ140" s="0" t="n">
        <f aca="false">IF($B50=0,0,IF(SIN(CQ$12)=0,999999999,(SIN(CQ$12)*COS($E50)+SIN($E50)*COS(CQ$12))/SIN(CQ$12)*$B50))</f>
        <v>47.92542987794</v>
      </c>
    </row>
    <row r="141" customFormat="false" ht="12.8" hidden="true" customHeight="false" outlineLevel="0" collapsed="false">
      <c r="D141" s="0" t="n">
        <f aca="false">1+D140</f>
        <v>39</v>
      </c>
      <c r="E141" s="90" t="s">
        <v>56</v>
      </c>
      <c r="F141" s="0" t="n">
        <f aca="false">IF($B51=0,0,IF(SIN(F$12)=0,999999999,(SIN(F$12)*COS($E51)+SIN($E51)*COS(F$12))/SIN(F$12)*$B51))</f>
        <v>999999999</v>
      </c>
      <c r="G141" s="0" t="n">
        <f aca="false">IF($B51=0,0,IF(SIN(G$12)=0,999999999,(SIN(G$12)*COS($E51)+SIN($E51)*COS(G$12))/SIN(G$12)*$B51))</f>
        <v>2198.06733724359</v>
      </c>
      <c r="H141" s="0" t="n">
        <f aca="false">IF($B51=0,0,IF(SIN(H$12)=0,999999999,(SIN(H$12)*COS($E51)+SIN($E51)*COS(H$12))/SIN(H$12)*$B51))</f>
        <v>1121.8959168356</v>
      </c>
      <c r="I141" s="0" t="n">
        <f aca="false">IF($B51=0,0,IF(SIN(I$12)=0,999999999,(SIN(I$12)*COS($E51)+SIN($E51)*COS(I$12))/SIN(I$12)*$B51))</f>
        <v>763.026367610904</v>
      </c>
      <c r="J141" s="0" t="n">
        <f aca="false">IF($B51=0,0,IF(SIN(J$12)=0,999999999,(SIN(J$12)*COS($E51)+SIN($E51)*COS(J$12))/SIN(J$12)*$B51))</f>
        <v>583.482219554679</v>
      </c>
      <c r="K141" s="0" t="n">
        <f aca="false">IF($B51=0,0,IF(SIN(K$12)=0,999999999,(SIN(K$12)*COS($E51)+SIN($E51)*COS(K$12))/SIN(K$12)*$B51))</f>
        <v>475.668157278218</v>
      </c>
      <c r="L141" s="0" t="n">
        <f aca="false">IF($B51=0,0,IF(SIN(L$12)=0,999999999,(SIN(L$12)*COS($E51)+SIN($E51)*COS(L$12))/SIN(L$12)*$B51))</f>
        <v>403.719057776219</v>
      </c>
      <c r="M141" s="0" t="n">
        <f aca="false">IF($B51=0,0,IF(SIN(M$12)=0,999999999,(SIN(M$12)*COS($E51)+SIN($E51)*COS(M$12))/SIN(M$12)*$B51))</f>
        <v>352.264138664404</v>
      </c>
      <c r="N141" s="0" t="n">
        <f aca="false">IF($B51=0,0,IF(SIN(N$12)=0,999999999,(SIN(N$12)*COS($E51)+SIN($E51)*COS(N$12))/SIN(N$12)*$B51))</f>
        <v>313.617995227083</v>
      </c>
      <c r="O141" s="0" t="n">
        <f aca="false">IF($B51=0,0,IF(SIN(O$12)=0,999999999,(SIN(O$12)*COS($E51)+SIN($E51)*COS(O$12))/SIN(O$12)*$B51))</f>
        <v>283.510946089054</v>
      </c>
      <c r="P141" s="0" t="n">
        <f aca="false">IF($B51=0,0,IF(SIN(P$12)=0,999999999,(SIN(P$12)*COS($E51)+SIN($E51)*COS(P$12))/SIN(P$12)*$B51))</f>
        <v>259.381171474699</v>
      </c>
      <c r="Q141" s="0" t="n">
        <f aca="false">IF($B51=0,0,IF(SIN(Q$12)=0,999999999,(SIN(Q$12)*COS($E51)+SIN($E51)*COS(Q$12))/SIN(Q$12)*$B51))</f>
        <v>239.598412407764</v>
      </c>
      <c r="R141" s="0" t="n">
        <f aca="false">IF($B51=0,0,IF(SIN(R$12)=0,999999999,(SIN(R$12)*COS($E51)+SIN($E51)*COS(R$12))/SIN(R$12)*$B51))</f>
        <v>223.075820302984</v>
      </c>
      <c r="S141" s="0" t="n">
        <f aca="false">IF($B51=0,0,IF(SIN(S$12)=0,999999999,(SIN(S$12)*COS($E51)+SIN($E51)*COS(S$12))/SIN(S$12)*$B51))</f>
        <v>209.06095289227</v>
      </c>
      <c r="T141" s="0" t="n">
        <f aca="false">IF($B51=0,0,IF(SIN(T$12)=0,999999999,(SIN(T$12)*COS($E51)+SIN($E51)*COS(T$12))/SIN(T$12)*$B51))</f>
        <v>197.01634331807</v>
      </c>
      <c r="U141" s="0" t="n">
        <f aca="false">IF($B51=0,0,IF(SIN(U$12)=0,999999999,(SIN(U$12)*COS($E51)+SIN($E51)*COS(U$12))/SIN(U$12)*$B51))</f>
        <v>186.547841582415</v>
      </c>
      <c r="V141" s="0" t="n">
        <f aca="false">IF($B51=0,0,IF(SIN(V$12)=0,999999999,(SIN(V$12)*COS($E51)+SIN($E51)*COS(V$12))/SIN(V$12)*$B51))</f>
        <v>177.359827945904</v>
      </c>
      <c r="W141" s="0" t="n">
        <f aca="false">IF($B51=0,0,IF(SIN(W$12)=0,999999999,(SIN(W$12)*COS($E51)+SIN($E51)*COS(W$12))/SIN(W$12)*$B51))</f>
        <v>169.226233355944</v>
      </c>
      <c r="X141" s="0" t="n">
        <f aca="false">IF($B51=0,0,IF(SIN(X$12)=0,999999999,(SIN(X$12)*COS($E51)+SIN($E51)*COS(X$12))/SIN(X$12)*$B51))</f>
        <v>161.971219726033</v>
      </c>
      <c r="Y141" s="0" t="n">
        <f aca="false">IF($B51=0,0,IF(SIN(Y$12)=0,999999999,(SIN(Y$12)*COS($E51)+SIN($E51)*COS(Y$12))/SIN(Y$12)*$B51))</f>
        <v>155.455961173487</v>
      </c>
      <c r="Z141" s="0" t="n">
        <f aca="false">IF($B51=0,0,IF(SIN(Z$12)=0,999999999,(SIN(Z$12)*COS($E51)+SIN($E51)*COS(Z$12))/SIN(Z$12)*$B51))</f>
        <v>149.569390879975</v>
      </c>
      <c r="AA141" s="0" t="n">
        <f aca="false">IF($B51=0,0,IF(SIN(AA$12)=0,999999999,(SIN(AA$12)*COS($E51)+SIN($E51)*COS(AA$12))/SIN(AA$12)*$B51))</f>
        <v>144.221591700465</v>
      </c>
      <c r="AB141" s="0" t="n">
        <f aca="false">IF($B51=0,0,IF(SIN(AB$12)=0,999999999,(SIN(AB$12)*COS($E51)+SIN($E51)*COS(AB$12))/SIN(AB$12)*$B51))</f>
        <v>139.338989327736</v>
      </c>
      <c r="AC141" s="0" t="n">
        <f aca="false">IF($B51=0,0,IF(SIN(AC$12)=0,999999999,(SIN(AC$12)*COS($E51)+SIN($E51)*COS(AC$12))/SIN(AC$12)*$B51))</f>
        <v>134.860799408428</v>
      </c>
      <c r="AD141" s="0" t="n">
        <f aca="false">IF($B51=0,0,IF(SIN(AD$12)=0,999999999,(SIN(AD$12)*COS($E51)+SIN($E51)*COS(AD$12))/SIN(AD$12)*$B51))</f>
        <v>130.736362874618</v>
      </c>
      <c r="AE141" s="0" t="n">
        <f aca="false">IF($B51=0,0,IF(SIN(AE$12)=0,999999999,(SIN(AE$12)*COS($E51)+SIN($E51)*COS(AE$12))/SIN(AE$12)*$B51))</f>
        <v>126.923120790378</v>
      </c>
      <c r="AF141" s="0" t="n">
        <f aca="false">IF($B51=0,0,IF(SIN(AF$12)=0,999999999,(SIN(AF$12)*COS($E51)+SIN($E51)*COS(AF$12))/SIN(AF$12)*$B51))</f>
        <v>123.385056536059</v>
      </c>
      <c r="AG141" s="0" t="n">
        <f aca="false">IF($B51=0,0,IF(SIN(AG$12)=0,999999999,(SIN(AG$12)*COS($E51)+SIN($E51)*COS(AG$12))/SIN(AG$12)*$B51))</f>
        <v>120.091484168476</v>
      </c>
      <c r="AH141" s="0" t="n">
        <f aca="false">IF($B51=0,0,IF(SIN(AH$12)=0,999999999,(SIN(AH$12)*COS($E51)+SIN($E51)*COS(AH$12))/SIN(AH$12)*$B51))</f>
        <v>117.016096412843</v>
      </c>
      <c r="AI141" s="0" t="n">
        <f aca="false">IF($B51=0,0,IF(SIN(AI$12)=0,999999999,(SIN(AI$12)*COS($E51)+SIN($E51)*COS(AI$12))/SIN(AI$12)*$B51))</f>
        <v>114.136209616529</v>
      </c>
      <c r="AJ141" s="0" t="n">
        <f aca="false">IF($B51=0,0,IF(SIN(AJ$12)=0,999999999,(SIN(AJ$12)*COS($E51)+SIN($E51)*COS(AJ$12))/SIN(AJ$12)*$B51))</f>
        <v>111.432159706706</v>
      </c>
      <c r="AK141" s="0" t="n">
        <f aca="false">IF($B51=0,0,IF(SIN(AK$12)=0,999999999,(SIN(AK$12)*COS($E51)+SIN($E51)*COS(AK$12))/SIN(AK$12)*$B51))</f>
        <v>108.886815054007</v>
      </c>
      <c r="AL141" s="0" t="n">
        <f aca="false">IF($B51=0,0,IF(SIN(AL$12)=0,999999999,(SIN(AL$12)*COS($E51)+SIN($E51)*COS(AL$12))/SIN(AL$12)*$B51))</f>
        <v>106.485180668832</v>
      </c>
      <c r="AM141" s="0" t="n">
        <f aca="false">IF($B51=0,0,IF(SIN(AM$12)=0,999999999,(SIN(AM$12)*COS($E51)+SIN($E51)*COS(AM$12))/SIN(AM$12)*$B51))</f>
        <v>104.214074356475</v>
      </c>
      <c r="AN141" s="0" t="n">
        <f aca="false">IF($B51=0,0,IF(SIN(AN$12)=0,999999999,(SIN(AN$12)*COS($E51)+SIN($E51)*COS(AN$12))/SIN(AN$12)*$B51))</f>
        <v>102.061860015825</v>
      </c>
      <c r="AO141" s="0" t="n">
        <f aca="false">IF($B51=0,0,IF(SIN(AO$12)=0,999999999,(SIN(AO$12)*COS($E51)+SIN($E51)*COS(AO$12))/SIN(AO$12)*$B51))</f>
        <v>100.018226652686</v>
      </c>
      <c r="AP141" s="0" t="n">
        <f aca="false">IF($B51=0,0,IF(SIN(AP$12)=0,999999999,(SIN(AP$12)*COS($E51)+SIN($E51)*COS(AP$12))/SIN(AP$12)*$B51))</f>
        <v>98.0740042185468</v>
      </c>
      <c r="AQ141" s="0" t="n">
        <f aca="false">IF($B51=0,0,IF(SIN(AQ$12)=0,999999999,(SIN(AQ$12)*COS($E51)+SIN($E51)*COS(AQ$12))/SIN(AQ$12)*$B51))</f>
        <v>96.2210093075746</v>
      </c>
      <c r="AR141" s="0" t="n">
        <f aca="false">IF($B51=0,0,IF(SIN(AR$12)=0,999999999,(SIN(AR$12)*COS($E51)+SIN($E51)*COS(AR$12))/SIN(AR$12)*$B51))</f>
        <v>94.4519152113973</v>
      </c>
      <c r="AS141" s="0" t="n">
        <f aca="false">IF($B51=0,0,IF(SIN(AS$12)=0,999999999,(SIN(AS$12)*COS($E51)+SIN($E51)*COS(AS$12))/SIN(AS$12)*$B51))</f>
        <v>92.760141959504</v>
      </c>
      <c r="AT141" s="0" t="n">
        <f aca="false">IF($B51=0,0,IF(SIN(AT$12)=0,999999999,(SIN(AT$12)*COS($E51)+SIN($E51)*COS(AT$12))/SIN(AT$12)*$B51))</f>
        <v>91.1397628475218</v>
      </c>
      <c r="AU141" s="0" t="n">
        <f aca="false">IF($B51=0,0,IF(SIN(AU$12)=0,999999999,(SIN(AU$12)*COS($E51)+SIN($E51)*COS(AU$12))/SIN(AU$12)*$B51))</f>
        <v>89.5854246380915</v>
      </c>
      <c r="AV141" s="0" t="n">
        <f aca="false">IF($B51=0,0,IF(SIN(AV$12)=0,999999999,(SIN(AV$12)*COS($E51)+SIN($E51)*COS(AV$12))/SIN(AV$12)*$B51))</f>
        <v>88.0922791552972</v>
      </c>
      <c r="AW141" s="0" t="n">
        <f aca="false">IF($B51=0,0,IF(SIN(AW$12)=0,999999999,(SIN(AW$12)*COS($E51)+SIN($E51)*COS(AW$12))/SIN(AW$12)*$B51))</f>
        <v>86.6559244175911</v>
      </c>
      <c r="AX141" s="0" t="n">
        <f aca="false">IF($B51=0,0,IF(SIN(AX$12)=0,999999999,(SIN(AX$12)*COS($E51)+SIN($E51)*COS(AX$12))/SIN(AX$12)*$B51))</f>
        <v>85.2723537914246</v>
      </c>
      <c r="AY141" s="0" t="n">
        <f aca="false">IF($B51=0,0,IF(SIN(AY$12)=0,999999999,(SIN(AY$12)*COS($E51)+SIN($E51)*COS(AY$12))/SIN(AY$12)*$B51))</f>
        <v>83.9379119176063</v>
      </c>
      <c r="AZ141" s="0" t="n">
        <f aca="false">IF($B51=0,0,IF(SIN(AZ$12)=0,999999999,(SIN(AZ$12)*COS($E51)+SIN($E51)*COS(AZ$12))/SIN(AZ$12)*$B51))</f>
        <v>82.6492563794275</v>
      </c>
      <c r="BA141" s="0" t="n">
        <f aca="false">IF($B51=0,0,IF(SIN(BA$12)=0,999999999,(SIN(BA$12)*COS($E51)+SIN($E51)*COS(BA$12))/SIN(BA$12)*$B51))</f>
        <v>81.4033242570598</v>
      </c>
      <c r="BB141" s="0" t="n">
        <f aca="false">IF($B51=0,0,IF(SIN(BB$12)=0,999999999,(SIN(BB$12)*COS($E51)+SIN($E51)*COS(BB$12))/SIN(BB$12)*$B51))</f>
        <v>80.197302855291</v>
      </c>
      <c r="BC141" s="0" t="n">
        <f aca="false">IF($B51=0,0,IF(SIN(BC$12)=0,999999999,(SIN(BC$12)*COS($E51)+SIN($E51)*COS(BC$12))/SIN(BC$12)*$B51))</f>
        <v>79.0286040080401</v>
      </c>
      <c r="BD141" s="0" t="n">
        <f aca="false">IF($B51=0,0,IF(SIN(BD$12)=0,999999999,(SIN(BD$12)*COS($E51)+SIN($E51)*COS(BD$12))/SIN(BD$12)*$B51))</f>
        <v>77.8948414585205</v>
      </c>
      <c r="BE141" s="0" t="n">
        <f aca="false">IF($B51=0,0,IF(SIN(BE$12)=0,999999999,(SIN(BE$12)*COS($E51)+SIN($E51)*COS(BE$12))/SIN(BE$12)*$B51))</f>
        <v>76.7938108925042</v>
      </c>
      <c r="BF141" s="0" t="n">
        <f aca="false">IF($B51=0,0,IF(SIN(BF$12)=0,999999999,(SIN(BF$12)*COS($E51)+SIN($E51)*COS(BF$12))/SIN(BF$12)*$B51))</f>
        <v>75.7234722671232</v>
      </c>
      <c r="BG141" s="0" t="n">
        <f aca="false">IF($B51=0,0,IF(SIN(BG$12)=0,999999999,(SIN(BG$12)*COS($E51)+SIN($E51)*COS(BG$12))/SIN(BG$12)*$B51))</f>
        <v>74.6819341315887</v>
      </c>
      <c r="BH141" s="0" t="n">
        <f aca="false">IF($B51=0,0,IF(SIN(BH$12)=0,999999999,(SIN(BH$12)*COS($E51)+SIN($E51)*COS(BH$12))/SIN(BH$12)*$B51))</f>
        <v>73.6674396811639</v>
      </c>
      <c r="BI141" s="0" t="n">
        <f aca="false">IF($B51=0,0,IF(SIN(BI$12)=0,999999999,(SIN(BI$12)*COS($E51)+SIN($E51)*COS(BI$12))/SIN(BI$12)*$B51))</f>
        <v>72.6783543233188</v>
      </c>
      <c r="BJ141" s="0" t="n">
        <f aca="false">IF($B51=0,0,IF(SIN(BJ$12)=0,999999999,(SIN(BJ$12)*COS($E51)+SIN($E51)*COS(BJ$12))/SIN(BJ$12)*$B51))</f>
        <v>71.7131545665479</v>
      </c>
      <c r="BK141" s="0" t="n">
        <f aca="false">IF($B51=0,0,IF(SIN(BK$12)=0,999999999,(SIN(BK$12)*COS($E51)+SIN($E51)*COS(BK$12))/SIN(BK$12)*$B51))</f>
        <v>70.7704180688989</v>
      </c>
      <c r="BL141" s="0" t="n">
        <f aca="false">IF($B51=0,0,IF(SIN(BL$12)=0,999999999,(SIN(BL$12)*COS($E51)+SIN($E51)*COS(BL$12))/SIN(BL$12)*$B51))</f>
        <v>69.8488147057027</v>
      </c>
      <c r="BM141" s="0" t="n">
        <f aca="false">IF($B51=0,0,IF(SIN(BM$12)=0,999999999,(SIN(BM$12)*COS($E51)+SIN($E51)*COS(BM$12))/SIN(BM$12)*$B51))</f>
        <v>68.9470985350098</v>
      </c>
      <c r="BN141" s="0" t="n">
        <f aca="false">IF($B51=0,0,IF(SIN(BN$12)=0,999999999,(SIN(BN$12)*COS($E51)+SIN($E51)*COS(BN$12))/SIN(BN$12)*$B51))</f>
        <v>68.0641005554034</v>
      </c>
      <c r="BO141" s="0" t="n">
        <f aca="false">IF($B51=0,0,IF(SIN(BO$12)=0,999999999,(SIN(BO$12)*COS($E51)+SIN($E51)*COS(BO$12))/SIN(BO$12)*$B51))</f>
        <v>67.198722164628</v>
      </c>
      <c r="BP141" s="0" t="n">
        <f aca="false">IF($B51=0,0,IF(SIN(BP$12)=0,999999999,(SIN(BP$12)*COS($E51)+SIN($E51)*COS(BP$12))/SIN(BP$12)*$B51))</f>
        <v>66.3499292392508</v>
      </c>
      <c r="BQ141" s="0" t="n">
        <f aca="false">IF($B51=0,0,IF(SIN(BQ$12)=0,999999999,(SIN(BQ$12)*COS($E51)+SIN($E51)*COS(BQ$12))/SIN(BQ$12)*$B51))</f>
        <v>65.5167467656525</v>
      </c>
      <c r="BR141" s="0" t="n">
        <f aca="false">IF($B51=0,0,IF(SIN(BR$12)=0,999999999,(SIN(BR$12)*COS($E51)+SIN($E51)*COS(BR$12))/SIN(BR$12)*$B51))</f>
        <v>64.6982539613166</v>
      </c>
      <c r="BS141" s="0" t="n">
        <f aca="false">IF($B51=0,0,IF(SIN(BS$12)=0,999999999,(SIN(BS$12)*COS($E51)+SIN($E51)*COS(BS$12))/SIN(BS$12)*$B51))</f>
        <v>63.8935798328408</v>
      </c>
      <c r="BT141" s="0" t="n">
        <f aca="false">IF($B51=0,0,IF(SIN(BT$12)=0,999999999,(SIN(BT$12)*COS($E51)+SIN($E51)*COS(BT$12))/SIN(BT$12)*$B51))</f>
        <v>63.10189912354</v>
      </c>
      <c r="BU141" s="0" t="n">
        <f aca="false">IF($B51=0,0,IF(SIN(BU$12)=0,999999999,(SIN(BU$12)*COS($E51)+SIN($E51)*COS(BU$12))/SIN(BU$12)*$B51))</f>
        <v>62.3224286090773</v>
      </c>
      <c r="BV141" s="0" t="n">
        <f aca="false">IF($B51=0,0,IF(SIN(BV$12)=0,999999999,(SIN(BV$12)*COS($E51)+SIN($E51)*COS(BV$12))/SIN(BV$12)*$B51))</f>
        <v>61.5544237043905</v>
      </c>
      <c r="BW141" s="0" t="n">
        <f aca="false">IF($B51=0,0,IF(SIN(BW$12)=0,999999999,(SIN(BW$12)*COS($E51)+SIN($E51)*COS(BW$12))/SIN(BW$12)*$B51))</f>
        <v>60.7971753493751</v>
      </c>
      <c r="BX141" s="0" t="n">
        <f aca="false">IF($B51=0,0,IF(SIN(BX$12)=0,999999999,(SIN(BX$12)*COS($E51)+SIN($E51)*COS(BX$12))/SIN(BX$12)*$B51))</f>
        <v>60.0500071444356</v>
      </c>
      <c r="BY141" s="0" t="n">
        <f aca="false">IF($B51=0,0,IF(SIN(BY$12)=0,999999999,(SIN(BY$12)*COS($E51)+SIN($E51)*COS(BY$12))/SIN(BY$12)*$B51))</f>
        <v>59.3122727101963</v>
      </c>
      <c r="BZ141" s="0" t="n">
        <f aca="false">IF($B51=0,0,IF(SIN(BZ$12)=0,999999999,(SIN(BZ$12)*COS($E51)+SIN($E51)*COS(BZ$12))/SIN(BZ$12)*$B51))</f>
        <v>58.5833532484435</v>
      </c>
      <c r="CA141" s="0" t="n">
        <f aca="false">IF($B51=0,0,IF(SIN(CA$12)=0,999999999,(SIN(CA$12)*COS($E51)+SIN($E51)*COS(CA$12))/SIN(CA$12)*$B51))</f>
        <v>57.8626552837982</v>
      </c>
      <c r="CB141" s="0" t="n">
        <f aca="false">IF($B51=0,0,IF(SIN(CB$12)=0,999999999,(SIN(CB$12)*COS($E51)+SIN($E51)*COS(CB$12))/SIN(CB$12)*$B51))</f>
        <v>57.149608567745</v>
      </c>
      <c r="CC141" s="0" t="n">
        <f aca="false">IF($B51=0,0,IF(SIN(CC$12)=0,999999999,(SIN(CC$12)*COS($E51)+SIN($E51)*COS(CC$12))/SIN(CC$12)*$B51))</f>
        <v>56.4436641285067</v>
      </c>
      <c r="CD141" s="0" t="n">
        <f aca="false">IF($B51=0,0,IF(SIN(CD$12)=0,999999999,(SIN(CD$12)*COS($E51)+SIN($E51)*COS(CD$12))/SIN(CD$12)*$B51))</f>
        <v>55.7442924518891</v>
      </c>
      <c r="CE141" s="0" t="n">
        <f aca="false">IF($B51=0,0,IF(SIN(CE$12)=0,999999999,(SIN(CE$12)*COS($E51)+SIN($E51)*COS(CE$12))/SIN(CE$12)*$B51))</f>
        <v>55.0509817796561</v>
      </c>
      <c r="CF141" s="0" t="n">
        <f aca="false">IF($B51=0,0,IF(SIN(CF$12)=0,999999999,(SIN(CF$12)*COS($E51)+SIN($E51)*COS(CF$12))/SIN(CF$12)*$B51))</f>
        <v>54.363236513252</v>
      </c>
      <c r="CG141" s="0" t="n">
        <f aca="false">IF($B51=0,0,IF(SIN(CG$12)=0,999999999,(SIN(CG$12)*COS($E51)+SIN($E51)*COS(CG$12))/SIN(CG$12)*$B51))</f>
        <v>53.6805757117974</v>
      </c>
      <c r="CH141" s="0" t="n">
        <f aca="false">IF($B51=0,0,IF(SIN(CH$12)=0,999999999,(SIN(CH$12)*COS($E51)+SIN($E51)*COS(CH$12))/SIN(CH$12)*$B51))</f>
        <v>53.0025316742527</v>
      </c>
      <c r="CI141" s="0" t="n">
        <f aca="false">IF($B51=0,0,IF(SIN(CI$12)=0,999999999,(SIN(CI$12)*COS($E51)+SIN($E51)*COS(CI$12))/SIN(CI$12)*$B51))</f>
        <v>52.3286485964921</v>
      </c>
      <c r="CJ141" s="0" t="n">
        <f aca="false">IF($B51=0,0,IF(SIN(CJ$12)=0,999999999,(SIN(CJ$12)*COS($E51)+SIN($E51)*COS(CJ$12))/SIN(CJ$12)*$B51))</f>
        <v>51.6584812947777</v>
      </c>
      <c r="CK141" s="0" t="n">
        <f aca="false">IF($B51=0,0,IF(SIN(CK$12)=0,999999999,(SIN(CK$12)*COS($E51)+SIN($E51)*COS(CK$12))/SIN(CK$12)*$B51))</f>
        <v>50.9915939877676</v>
      </c>
      <c r="CL141" s="0" t="n">
        <f aca="false">IF($B51=0,0,IF(SIN(CL$12)=0,999999999,(SIN(CL$12)*COS($E51)+SIN($E51)*COS(CL$12))/SIN(CL$12)*$B51))</f>
        <v>50.3275591297551</v>
      </c>
      <c r="CM141" s="0" t="n">
        <f aca="false">IF($B51=0,0,IF(SIN(CM$12)=0,999999999,(SIN(CM$12)*COS($E51)+SIN($E51)*COS(CM$12))/SIN(CM$12)*$B51))</f>
        <v>49.6659562883242</v>
      </c>
      <c r="CN141" s="0" t="n">
        <f aca="false">IF($B51=0,0,IF(SIN(CN$12)=0,999999999,(SIN(CN$12)*COS($E51)+SIN($E51)*COS(CN$12))/SIN(CN$12)*$B51))</f>
        <v>49.0063710600177</v>
      </c>
      <c r="CO141" s="0" t="n">
        <f aca="false">IF($B51=0,0,IF(SIN(CO$12)=0,999999999,(SIN(CO$12)*COS($E51)+SIN($E51)*COS(CO$12))/SIN(CO$12)*$B51))</f>
        <v>48.3483940179707</v>
      </c>
      <c r="CP141" s="0" t="n">
        <f aca="false">IF($B51=0,0,IF(SIN(CP$12)=0,999999999,(SIN(CP$12)*COS($E51)+SIN($E51)*COS(CP$12))/SIN(CP$12)*$B51))</f>
        <v>47.6916196857506</v>
      </c>
      <c r="CQ141" s="0" t="n">
        <f aca="false">IF($B51=0,0,IF(SIN(CQ$12)=0,999999999,(SIN(CQ$12)*COS($E51)+SIN($E51)*COS(CQ$12))/SIN(CQ$12)*$B51))</f>
        <v>47.035645531886</v>
      </c>
    </row>
    <row r="142" customFormat="false" ht="12.8" hidden="true" customHeight="false" outlineLevel="0" collapsed="false">
      <c r="D142" s="0" t="n">
        <f aca="false">1+D141</f>
        <v>40</v>
      </c>
      <c r="E142" s="90" t="s">
        <v>56</v>
      </c>
      <c r="F142" s="0" t="n">
        <f aca="false">IF($B52=0,0,IF(SIN(F$12)=0,999999999,(SIN(F$12)*COS($E52)+SIN($E52)*COS(F$12))/SIN(F$12)*$B52))</f>
        <v>999999999</v>
      </c>
      <c r="G142" s="0" t="n">
        <f aca="false">IF($B52=0,0,IF(SIN(G$12)=0,999999999,(SIN(G$12)*COS($E52)+SIN($E52)*COS(G$12))/SIN(G$12)*$B52))</f>
        <v>2231.42087028648</v>
      </c>
      <c r="H142" s="0" t="n">
        <f aca="false">IF($B52=0,0,IF(SIN(H$12)=0,999999999,(SIN(H$12)*COS($E52)+SIN($E52)*COS(H$12))/SIN(H$12)*$B52))</f>
        <v>1138.11362759897</v>
      </c>
      <c r="I142" s="0" t="n">
        <f aca="false">IF($B52=0,0,IF(SIN(I$12)=0,999999999,(SIN(I$12)*COS($E52)+SIN($E52)*COS(I$12))/SIN(I$12)*$B52))</f>
        <v>773.529816965331</v>
      </c>
      <c r="J142" s="0" t="n">
        <f aca="false">IF($B52=0,0,IF(SIN(J$12)=0,999999999,(SIN(J$12)*COS($E52)+SIN($E52)*COS(J$12))/SIN(J$12)*$B52))</f>
        <v>591.126796656902</v>
      </c>
      <c r="K142" s="0" t="n">
        <f aca="false">IF($B52=0,0,IF(SIN(K$12)=0,999999999,(SIN(K$12)*COS($E52)+SIN($E52)*COS(K$12))/SIN(K$12)*$B52))</f>
        <v>481.596016601686</v>
      </c>
      <c r="L142" s="0" t="n">
        <f aca="false">IF($B52=0,0,IF(SIN(L$12)=0,999999999,(SIN(L$12)*COS($E52)+SIN($E52)*COS(L$12))/SIN(L$12)*$B52))</f>
        <v>408.501275281983</v>
      </c>
      <c r="M142" s="0" t="n">
        <f aca="false">IF($B52=0,0,IF(SIN(M$12)=0,999999999,(SIN(M$12)*COS($E52)+SIN($E52)*COS(M$12))/SIN(M$12)*$B52))</f>
        <v>356.227042134702</v>
      </c>
      <c r="N142" s="0" t="n">
        <f aca="false">IF($B52=0,0,IF(SIN(N$12)=0,999999999,(SIN(N$12)*COS($E52)+SIN($E52)*COS(N$12))/SIN(N$12)*$B52))</f>
        <v>316.965538139414</v>
      </c>
      <c r="O142" s="0" t="n">
        <f aca="false">IF($B52=0,0,IF(SIN(O$12)=0,999999999,(SIN(O$12)*COS($E52)+SIN($E52)*COS(O$12))/SIN(O$12)*$B52))</f>
        <v>286.379096003572</v>
      </c>
      <c r="P142" s="0" t="n">
        <f aca="false">IF($B52=0,0,IF(SIN(P$12)=0,999999999,(SIN(P$12)*COS($E52)+SIN($E52)*COS(P$12))/SIN(P$12)*$B52))</f>
        <v>261.865104226788</v>
      </c>
      <c r="Q142" s="0" t="n">
        <f aca="false">IF($B52=0,0,IF(SIN(Q$12)=0,999999999,(SIN(Q$12)*COS($E52)+SIN($E52)*COS(Q$12))/SIN(Q$12)*$B52))</f>
        <v>241.767345302823</v>
      </c>
      <c r="R142" s="0" t="n">
        <f aca="false">IF($B52=0,0,IF(SIN(R$12)=0,999999999,(SIN(R$12)*COS($E52)+SIN($E52)*COS(R$12))/SIN(R$12)*$B52))</f>
        <v>224.981664812181</v>
      </c>
      <c r="S142" s="0" t="n">
        <f aca="false">IF($B52=0,0,IF(SIN(S$12)=0,999999999,(SIN(S$12)*COS($E52)+SIN($E52)*COS(S$12))/SIN(S$12)*$B52))</f>
        <v>210.743639387171</v>
      </c>
      <c r="T142" s="0" t="n">
        <f aca="false">IF($B52=0,0,IF(SIN(T$12)=0,999999999,(SIN(T$12)*COS($E52)+SIN($E52)*COS(T$12))/SIN(T$12)*$B52))</f>
        <v>198.507244113058</v>
      </c>
      <c r="U142" s="0" t="n">
        <f aca="false">IF($B52=0,0,IF(SIN(U$12)=0,999999999,(SIN(U$12)*COS($E52)+SIN($E52)*COS(U$12))/SIN(U$12)*$B52))</f>
        <v>187.872052961689</v>
      </c>
      <c r="V142" s="0" t="n">
        <f aca="false">IF($B52=0,0,IF(SIN(V$12)=0,999999999,(SIN(V$12)*COS($E52)+SIN($E52)*COS(V$12))/SIN(V$12)*$B52))</f>
        <v>178.537739055732</v>
      </c>
      <c r="W142" s="0" t="n">
        <f aca="false">IF($B52=0,0,IF(SIN(W$12)=0,999999999,(SIN(W$12)*COS($E52)+SIN($E52)*COS(W$12))/SIN(W$12)*$B52))</f>
        <v>170.274633656671</v>
      </c>
      <c r="X142" s="0" t="n">
        <f aca="false">IF($B52=0,0,IF(SIN(X$12)=0,999999999,(SIN(X$12)*COS($E52)+SIN($E52)*COS(X$12))/SIN(X$12)*$B52))</f>
        <v>162.904098817183</v>
      </c>
      <c r="Y142" s="0" t="n">
        <f aca="false">IF($B52=0,0,IF(SIN(Y$12)=0,999999999,(SIN(Y$12)*COS($E52)+SIN($E52)*COS(Y$12))/SIN(Y$12)*$B52))</f>
        <v>156.28509813718</v>
      </c>
      <c r="Z142" s="0" t="n">
        <f aca="false">IF($B52=0,0,IF(SIN(Z$12)=0,999999999,(SIN(Z$12)*COS($E52)+SIN($E52)*COS(Z$12))/SIN(Z$12)*$B52))</f>
        <v>150.304796287085</v>
      </c>
      <c r="AA142" s="0" t="n">
        <f aca="false">IF($B52=0,0,IF(SIN(AA$12)=0,999999999,(SIN(AA$12)*COS($E52)+SIN($E52)*COS(AA$12))/SIN(AA$12)*$B52))</f>
        <v>144.871844375781</v>
      </c>
      <c r="AB142" s="0" t="n">
        <f aca="false">IF($B52=0,0,IF(SIN(AB$12)=0,999999999,(SIN(AB$12)*COS($E52)+SIN($E52)*COS(AB$12))/SIN(AB$12)*$B52))</f>
        <v>139.91149657613</v>
      </c>
      <c r="AC142" s="0" t="n">
        <f aca="false">IF($B52=0,0,IF(SIN(AC$12)=0,999999999,(SIN(AC$12)*COS($E52)+SIN($E52)*COS(AC$12))/SIN(AC$12)*$B52))</f>
        <v>135.362000668635</v>
      </c>
      <c r="AD142" s="0" t="n">
        <f aca="false">IF($B52=0,0,IF(SIN(AD$12)=0,999999999,(SIN(AD$12)*COS($E52)+SIN($E52)*COS(AD$12))/SIN(AD$12)*$B52))</f>
        <v>131.171890943634</v>
      </c>
      <c r="AE142" s="0" t="n">
        <f aca="false">IF($B52=0,0,IF(SIN(AE$12)=0,999999999,(SIN(AE$12)*COS($E52)+SIN($E52)*COS(AE$12))/SIN(AE$12)*$B52))</f>
        <v>127.297930801447</v>
      </c>
      <c r="AF142" s="0" t="n">
        <f aca="false">IF($B52=0,0,IF(SIN(AF$12)=0,999999999,(SIN(AF$12)*COS($E52)+SIN($E52)*COS(AF$12))/SIN(AF$12)*$B52))</f>
        <v>123.703530131641</v>
      </c>
      <c r="AG142" s="0" t="n">
        <f aca="false">IF($B52=0,0,IF(SIN(AG$12)=0,999999999,(SIN(AG$12)*COS($E52)+SIN($E52)*COS(AG$12))/SIN(AG$12)*$B52))</f>
        <v>120.357514380333</v>
      </c>
      <c r="AH142" s="0" t="n">
        <f aca="false">IF($B52=0,0,IF(SIN(AH$12)=0,999999999,(SIN(AH$12)*COS($E52)+SIN($E52)*COS(AH$12))/SIN(AH$12)*$B52))</f>
        <v>117.233157383348</v>
      </c>
      <c r="AI142" s="0" t="n">
        <f aca="false">IF($B52=0,0,IF(SIN(AI$12)=0,999999999,(SIN(AI$12)*COS($E52)+SIN($E52)*COS(AI$12))/SIN(AI$12)*$B52))</f>
        <v>114.307414297422</v>
      </c>
      <c r="AJ142" s="0" t="n">
        <f aca="false">IF($B52=0,0,IF(SIN(AJ$12)=0,999999999,(SIN(AJ$12)*COS($E52)+SIN($E52)*COS(AJ$12))/SIN(AJ$12)*$B52))</f>
        <v>111.560307939703</v>
      </c>
      <c r="AK142" s="0" t="n">
        <f aca="false">IF($B52=0,0,IF(SIN(AK$12)=0,999999999,(SIN(AK$12)*COS($E52)+SIN($E52)*COS(AK$12))/SIN(AK$12)*$B52))</f>
        <v>108.97443389477</v>
      </c>
      <c r="AL142" s="0" t="n">
        <f aca="false">IF($B52=0,0,IF(SIN(AL$12)=0,999999999,(SIN(AL$12)*COS($E52)+SIN($E52)*COS(AL$12))/SIN(AL$12)*$B52))</f>
        <v>106.534558408573</v>
      </c>
      <c r="AM142" s="0" t="n">
        <f aca="false">IF($B52=0,0,IF(SIN(AM$12)=0,999999999,(SIN(AM$12)*COS($E52)+SIN($E52)*COS(AM$12))/SIN(AM$12)*$B52))</f>
        <v>104.227289386997</v>
      </c>
      <c r="AN142" s="0" t="n">
        <f aca="false">IF($B52=0,0,IF(SIN(AN$12)=0,999999999,(SIN(AN$12)*COS($E52)+SIN($E52)*COS(AN$12))/SIN(AN$12)*$B52))</f>
        <v>102.040805447889</v>
      </c>
      <c r="AO142" s="0" t="n">
        <f aca="false">IF($B52=0,0,IF(SIN(AO$12)=0,999999999,(SIN(AO$12)*COS($E52)+SIN($E52)*COS(AO$12))/SIN(AO$12)*$B52))</f>
        <v>99.9646314156234</v>
      </c>
      <c r="AP142" s="0" t="n">
        <f aca="false">IF($B52=0,0,IF(SIN(AP$12)=0,999999999,(SIN(AP$12)*COS($E52)+SIN($E52)*COS(AP$12))/SIN(AP$12)*$B52))</f>
        <v>97.9894512274763</v>
      </c>
      <c r="AQ142" s="0" t="n">
        <f aca="false">IF($B52=0,0,IF(SIN(AQ$12)=0,999999999,(SIN(AQ$12)*COS($E52)+SIN($E52)*COS(AQ$12))/SIN(AQ$12)*$B52))</f>
        <v>96.1069511736643</v>
      </c>
      <c r="AR142" s="0" t="n">
        <f aca="false">IF($B52=0,0,IF(SIN(AR$12)=0,999999999,(SIN(AR$12)*COS($E52)+SIN($E52)*COS(AR$12))/SIN(AR$12)*$B52))</f>
        <v>94.3096878830139</v>
      </c>
      <c r="AS142" s="0" t="n">
        <f aca="false">IF($B52=0,0,IF(SIN(AS$12)=0,999999999,(SIN(AS$12)*COS($E52)+SIN($E52)*COS(AS$12))/SIN(AS$12)*$B52))</f>
        <v>92.5909766124817</v>
      </c>
      <c r="AT142" s="0" t="n">
        <f aca="false">IF($B52=0,0,IF(SIN(AT$12)=0,999999999,(SIN(AT$12)*COS($E52)+SIN($E52)*COS(AT$12))/SIN(AT$12)*$B52))</f>
        <v>90.9447962870851</v>
      </c>
      <c r="AU142" s="0" t="n">
        <f aca="false">IF($B52=0,0,IF(SIN(AU$12)=0,999999999,(SIN(AU$12)*COS($E52)+SIN($E52)*COS(AU$12))/SIN(AU$12)*$B52))</f>
        <v>89.3657084301415</v>
      </c>
      <c r="AV142" s="0" t="n">
        <f aca="false">IF($B52=0,0,IF(SIN(AV$12)=0,999999999,(SIN(AV$12)*COS($E52)+SIN($E52)*COS(AV$12))/SIN(AV$12)*$B52))</f>
        <v>87.8487876684785</v>
      </c>
      <c r="AW142" s="0" t="n">
        <f aca="false">IF($B52=0,0,IF(SIN(AW$12)=0,999999999,(SIN(AW$12)*COS($E52)+SIN($E52)*COS(AW$12))/SIN(AW$12)*$B52))</f>
        <v>86.3895619280223</v>
      </c>
      <c r="AX142" s="0" t="n">
        <f aca="false">IF($B52=0,0,IF(SIN(AX$12)=0,999999999,(SIN(AX$12)*COS($E52)+SIN($E52)*COS(AX$12))/SIN(AX$12)*$B52))</f>
        <v>84.9839607778041</v>
      </c>
      <c r="AY142" s="0" t="n">
        <f aca="false">IF($B52=0,0,IF(SIN(AY$12)=0,999999999,(SIN(AY$12)*COS($E52)+SIN($E52)*COS(AY$12))/SIN(AY$12)*$B52))</f>
        <v>83.6282706545355</v>
      </c>
      <c r="AZ142" s="0" t="n">
        <f aca="false">IF($B52=0,0,IF(SIN(AZ$12)=0,999999999,(SIN(AZ$12)*COS($E52)+SIN($E52)*COS(AZ$12))/SIN(AZ$12)*$B52))</f>
        <v>82.3190959203783</v>
      </c>
      <c r="BA142" s="0" t="n">
        <f aca="false">IF($B52=0,0,IF(SIN(BA$12)=0,999999999,(SIN(BA$12)*COS($E52)+SIN($E52)*COS(BA$12))/SIN(BA$12)*$B52))</f>
        <v>81.0533248847888</v>
      </c>
      <c r="BB142" s="0" t="n">
        <f aca="false">IF($B52=0,0,IF(SIN(BB$12)=0,999999999,(SIN(BB$12)*COS($E52)+SIN($E52)*COS(BB$12))/SIN(BB$12)*$B52))</f>
        <v>79.8281000661534</v>
      </c>
      <c r="BC142" s="0" t="n">
        <f aca="false">IF($B52=0,0,IF(SIN(BC$12)=0,999999999,(SIN(BC$12)*COS($E52)+SIN($E52)*COS(BC$12))/SIN(BC$12)*$B52))</f>
        <v>78.6407920871555</v>
      </c>
      <c r="BD142" s="0" t="n">
        <f aca="false">IF($B52=0,0,IF(SIN(BD$12)=0,999999999,(SIN(BD$12)*COS($E52)+SIN($E52)*COS(BD$12))/SIN(BD$12)*$B52))</f>
        <v>77.488976694764</v>
      </c>
      <c r="BE142" s="0" t="n">
        <f aca="false">IF($B52=0,0,IF(SIN(BE$12)=0,999999999,(SIN(BE$12)*COS($E52)+SIN($E52)*COS(BE$12))/SIN(BE$12)*$B52))</f>
        <v>76.3704144755689</v>
      </c>
      <c r="BF142" s="0" t="n">
        <f aca="false">IF($B52=0,0,IF(SIN(BF$12)=0,999999999,(SIN(BF$12)*COS($E52)+SIN($E52)*COS(BF$12))/SIN(BF$12)*$B52))</f>
        <v>75.2830329032041</v>
      </c>
      <c r="BG142" s="0" t="n">
        <f aca="false">IF($B52=0,0,IF(SIN(BG$12)=0,999999999,(SIN(BG$12)*COS($E52)+SIN($E52)*COS(BG$12))/SIN(BG$12)*$B52))</f>
        <v>74.2249104094072</v>
      </c>
      <c r="BH142" s="0" t="n">
        <f aca="false">IF($B52=0,0,IF(SIN(BH$12)=0,999999999,(SIN(BH$12)*COS($E52)+SIN($E52)*COS(BH$12))/SIN(BH$12)*$B52))</f>
        <v>73.1942622159296</v>
      </c>
      <c r="BI142" s="0" t="n">
        <f aca="false">IF($B52=0,0,IF(SIN(BI$12)=0,999999999,(SIN(BI$12)*COS($E52)+SIN($E52)*COS(BI$12))/SIN(BI$12)*$B52))</f>
        <v>72.1894277027085</v>
      </c>
      <c r="BJ142" s="0" t="n">
        <f aca="false">IF($B52=0,0,IF(SIN(BJ$12)=0,999999999,(SIN(BJ$12)*COS($E52)+SIN($E52)*COS(BJ$12))/SIN(BJ$12)*$B52))</f>
        <v>71.2088591197611</v>
      </c>
      <c r="BK142" s="0" t="n">
        <f aca="false">IF($B52=0,0,IF(SIN(BK$12)=0,999999999,(SIN(BK$12)*COS($E52)+SIN($E52)*COS(BK$12))/SIN(BK$12)*$B52))</f>
        <v>70.2511114772575</v>
      </c>
      <c r="BL142" s="0" t="n">
        <f aca="false">IF($B52=0,0,IF(SIN(BL$12)=0,999999999,(SIN(BL$12)*COS($E52)+SIN($E52)*COS(BL$12))/SIN(BL$12)*$B52))</f>
        <v>69.3148334710216</v>
      </c>
      <c r="BM142" s="0" t="n">
        <f aca="false">IF($B52=0,0,IF(SIN(BM$12)=0,999999999,(SIN(BM$12)*COS($E52)+SIN($E52)*COS(BM$12))/SIN(BM$12)*$B52))</f>
        <v>68.3987593200345</v>
      </c>
      <c r="BN142" s="0" t="n">
        <f aca="false">IF($B52=0,0,IF(SIN(BN$12)=0,999999999,(SIN(BN$12)*COS($E52)+SIN($E52)*COS(BN$12))/SIN(BN$12)*$B52))</f>
        <v>67.5017014089294</v>
      </c>
      <c r="BO142" s="0" t="n">
        <f aca="false">IF($B52=0,0,IF(SIN(BO$12)=0,999999999,(SIN(BO$12)*COS($E52)+SIN($E52)*COS(BO$12))/SIN(BO$12)*$B52))</f>
        <v>66.6225436424638</v>
      </c>
      <c r="BP142" s="0" t="n">
        <f aca="false">IF($B52=0,0,IF(SIN(BP$12)=0,999999999,(SIN(BP$12)*COS($E52)+SIN($E52)*COS(BP$12))/SIN(BP$12)*$B52))</f>
        <v>65.7602354309105</v>
      </c>
      <c r="BQ142" s="0" t="n">
        <f aca="false">IF($B52=0,0,IF(SIN(BQ$12)=0,999999999,(SIN(BQ$12)*COS($E52)+SIN($E52)*COS(BQ$12))/SIN(BQ$12)*$B52))</f>
        <v>64.9137862355584</v>
      </c>
      <c r="BR142" s="0" t="n">
        <f aca="false">IF($B52=0,0,IF(SIN(BR$12)=0,999999999,(SIN(BR$12)*COS($E52)+SIN($E52)*COS(BR$12))/SIN(BR$12)*$B52))</f>
        <v>64.0822606123181</v>
      </c>
      <c r="BS142" s="0" t="n">
        <f aca="false">IF($B52=0,0,IF(SIN(BS$12)=0,999999999,(SIN(BS$12)*COS($E52)+SIN($E52)*COS(BS$12))/SIN(BS$12)*$B52))</f>
        <v>63.2647736990044</v>
      </c>
      <c r="BT142" s="0" t="n">
        <f aca="false">IF($B52=0,0,IF(SIN(BT$12)=0,999999999,(SIN(BT$12)*COS($E52)+SIN($E52)*COS(BT$12))/SIN(BT$12)*$B52))</f>
        <v>62.4604870984121</v>
      </c>
      <c r="BU142" s="0" t="n">
        <f aca="false">IF($B52=0,0,IF(SIN(BU$12)=0,999999999,(SIN(BU$12)*COS($E52)+SIN($E52)*COS(BU$12))/SIN(BU$12)*$B52))</f>
        <v>61.6686051149634</v>
      </c>
      <c r="BV142" s="0" t="n">
        <f aca="false">IF($B52=0,0,IF(SIN(BV$12)=0,999999999,(SIN(BV$12)*COS($E52)+SIN($E52)*COS(BV$12))/SIN(BV$12)*$B52))</f>
        <v>60.8883713076064</v>
      </c>
      <c r="BW142" s="0" t="n">
        <f aca="false">IF($B52=0,0,IF(SIN(BW$12)=0,999999999,(SIN(BW$12)*COS($E52)+SIN($E52)*COS(BW$12))/SIN(BW$12)*$B52))</f>
        <v>60.1190653259092</v>
      </c>
      <c r="BX142" s="0" t="n">
        <f aca="false">IF($B52=0,0,IF(SIN(BX$12)=0,999999999,(SIN(BX$12)*COS($E52)+SIN($E52)*COS(BX$12))/SIN(BX$12)*$B52))</f>
        <v>59.36</v>
      </c>
      <c r="BY142" s="0" t="n">
        <f aca="false">IF($B52=0,0,IF(SIN(BY$12)=0,999999999,(SIN(BY$12)*COS($E52)+SIN($E52)*COS(BY$12))/SIN(BY$12)*$B52))</f>
        <v>58.6105186582375</v>
      </c>
      <c r="BZ142" s="0" t="n">
        <f aca="false">IF($B52=0,0,IF(SIN(BZ$12)=0,999999999,(SIN(BZ$12)*COS($E52)+SIN($E52)*COS(BZ$12))/SIN(BZ$12)*$B52))</f>
        <v>57.8699926493159</v>
      </c>
      <c r="CA142" s="0" t="n">
        <f aca="false">IF($B52=0,0,IF(SIN(CA$12)=0,999999999,(SIN(CA$12)*COS($E52)+SIN($E52)*COS(CA$12))/SIN(CA$12)*$B52))</f>
        <v>57.1378190479782</v>
      </c>
      <c r="CB142" s="0" t="n">
        <f aca="false">IF($B52=0,0,IF(SIN(CB$12)=0,999999999,(SIN(CB$12)*COS($E52)+SIN($E52)*COS(CB$12))/SIN(CB$12)*$B52))</f>
        <v>56.4134185256711</v>
      </c>
      <c r="CC142" s="0" t="n">
        <f aca="false">IF($B52=0,0,IF(SIN(CC$12)=0,999999999,(SIN(CC$12)*COS($E52)+SIN($E52)*COS(CC$12))/SIN(CC$12)*$B52))</f>
        <v>55.696233369368</v>
      </c>
      <c r="CD142" s="0" t="n">
        <f aca="false">IF($B52=0,0,IF(SIN(CD$12)=0,999999999,(SIN(CD$12)*COS($E52)+SIN($E52)*COS(CD$12))/SIN(CD$12)*$B52))</f>
        <v>54.9857256334474</v>
      </c>
      <c r="CE142" s="0" t="n">
        <f aca="false">IF($B52=0,0,IF(SIN(CE$12)=0,999999999,(SIN(CE$12)*COS($E52)+SIN($E52)*COS(CE$12))/SIN(CE$12)*$B52))</f>
        <v>54.2813754109731</v>
      </c>
      <c r="CF142" s="0" t="n">
        <f aca="false">IF($B52=0,0,IF(SIN(CF$12)=0,999999999,(SIN(CF$12)*COS($E52)+SIN($E52)*COS(CF$12))/SIN(CF$12)*$B52))</f>
        <v>53.5826792119989</v>
      </c>
      <c r="CG142" s="0" t="n">
        <f aca="false">IF($B52=0,0,IF(SIN(CG$12)=0,999999999,(SIN(CG$12)*COS($E52)+SIN($E52)*COS(CG$12))/SIN(CG$12)*$B52))</f>
        <v>52.8891484376487</v>
      </c>
      <c r="CH142" s="0" t="n">
        <f aca="false">IF($B52=0,0,IF(SIN(CH$12)=0,999999999,(SIN(CH$12)*COS($E52)+SIN($E52)*COS(CH$12))/SIN(CH$12)*$B52))</f>
        <v>52.200307939703</v>
      </c>
      <c r="CI142" s="0" t="n">
        <f aca="false">IF($B52=0,0,IF(SIN(CI$12)=0,999999999,(SIN(CI$12)*COS($E52)+SIN($E52)*COS(CI$12))/SIN(CI$12)*$B52))</f>
        <v>51.5156946562905</v>
      </c>
      <c r="CJ142" s="0" t="n">
        <f aca="false">IF($B52=0,0,IF(SIN(CJ$12)=0,999999999,(SIN(CJ$12)*COS($E52)+SIN($E52)*COS(CJ$12))/SIN(CJ$12)*$B52))</f>
        <v>50.8348563150355</v>
      </c>
      <c r="CK142" s="0" t="n">
        <f aca="false">IF($B52=0,0,IF(SIN(CK$12)=0,999999999,(SIN(CK$12)*COS($E52)+SIN($E52)*COS(CK$12))/SIN(CK$12)*$B52))</f>
        <v>50.157350195672</v>
      </c>
      <c r="CL142" s="0" t="n">
        <f aca="false">IF($B52=0,0,IF(SIN(CL$12)=0,999999999,(SIN(CL$12)*COS($E52)+SIN($E52)*COS(CL$12))/SIN(CL$12)*$B52))</f>
        <v>49.4827419447051</v>
      </c>
      <c r="CM142" s="0" t="n">
        <f aca="false">IF($B52=0,0,IF(SIN(CM$12)=0,999999999,(SIN(CM$12)*COS($E52)+SIN($E52)*COS(CM$12))/SIN(CM$12)*$B52))</f>
        <v>48.8106044351949</v>
      </c>
      <c r="CN142" s="0" t="n">
        <f aca="false">IF($B52=0,0,IF(SIN(CN$12)=0,999999999,(SIN(CN$12)*COS($E52)+SIN($E52)*COS(CN$12))/SIN(CN$12)*$B52))</f>
        <v>48.1405166651593</v>
      </c>
      <c r="CO142" s="0" t="n">
        <f aca="false">IF($B52=0,0,IF(SIN(CO$12)=0,999999999,(SIN(CO$12)*COS($E52)+SIN($E52)*COS(CO$12))/SIN(CO$12)*$B52))</f>
        <v>47.4720626884505</v>
      </c>
      <c r="CP142" s="0" t="n">
        <f aca="false">IF($B52=0,0,IF(SIN(CP$12)=0,999999999,(SIN(CP$12)*COS($E52)+SIN($E52)*COS(CP$12))/SIN(CP$12)*$B52))</f>
        <v>46.8048305722554</v>
      </c>
      <c r="CQ142" s="0" t="n">
        <f aca="false">IF($B52=0,0,IF(SIN(CQ$12)=0,999999999,(SIN(CQ$12)*COS($E52)+SIN($E52)*COS(CQ$12))/SIN(CQ$12)*$B52))</f>
        <v>46.1384113756147</v>
      </c>
    </row>
    <row r="143" customFormat="false" ht="12.8" hidden="true" customHeight="false" outlineLevel="0" collapsed="false">
      <c r="D143" s="0" t="n">
        <f aca="false">1+D142</f>
        <v>41</v>
      </c>
      <c r="E143" s="90" t="s">
        <v>56</v>
      </c>
      <c r="F143" s="0" t="n">
        <f aca="false">IF($B53=0,0,IF(SIN(F$12)=0,999999999,(SIN(F$12)*COS($E53)+SIN($E53)*COS(F$12))/SIN(F$12)*$B53))</f>
        <v>999999999</v>
      </c>
      <c r="G143" s="0" t="n">
        <f aca="false">IF($B53=0,0,IF(SIN(G$12)=0,999999999,(SIN(G$12)*COS($E53)+SIN($E53)*COS(G$12))/SIN(G$12)*$B53))</f>
        <v>2263.61167678468</v>
      </c>
      <c r="H143" s="0" t="n">
        <f aca="false">IF($B53=0,0,IF(SIN(H$12)=0,999999999,(SIN(H$12)*COS($E53)+SIN($E53)*COS(H$12))/SIN(H$12)*$B53))</f>
        <v>1153.7468153575</v>
      </c>
      <c r="I143" s="0" t="n">
        <f aca="false">IF($B53=0,0,IF(SIN(I$12)=0,999999999,(SIN(I$12)*COS($E53)+SIN($E53)*COS(I$12))/SIN(I$12)*$B53))</f>
        <v>783.641556132429</v>
      </c>
      <c r="J143" s="0" t="n">
        <f aca="false">IF($B53=0,0,IF(SIN(J$12)=0,999999999,(SIN(J$12)*COS($E53)+SIN($E53)*COS(J$12))/SIN(J$12)*$B53))</f>
        <v>598.476128744533</v>
      </c>
      <c r="K143" s="0" t="n">
        <f aca="false">IF($B53=0,0,IF(SIN(K$12)=0,999999999,(SIN(K$12)*COS($E53)+SIN($E53)*COS(K$12))/SIN(K$12)*$B53))</f>
        <v>487.286557065514</v>
      </c>
      <c r="L143" s="0" t="n">
        <f aca="false">IF($B53=0,0,IF(SIN(L$12)=0,999999999,(SIN(L$12)*COS($E53)+SIN($E53)*COS(L$12))/SIN(L$12)*$B53))</f>
        <v>413.084830617209</v>
      </c>
      <c r="M143" s="0" t="n">
        <f aca="false">IF($B53=0,0,IF(SIN(M$12)=0,999999999,(SIN(M$12)*COS($E53)+SIN($E53)*COS(M$12))/SIN(M$12)*$B53))</f>
        <v>360.018929045384</v>
      </c>
      <c r="N143" s="0" t="n">
        <f aca="false">IF($B53=0,0,IF(SIN(N$12)=0,999999999,(SIN(N$12)*COS($E53)+SIN($E53)*COS(N$12))/SIN(N$12)*$B53))</f>
        <v>320.162828225966</v>
      </c>
      <c r="O143" s="0" t="n">
        <f aca="false">IF($B53=0,0,IF(SIN(O$12)=0,999999999,(SIN(O$12)*COS($E53)+SIN($E53)*COS(O$12))/SIN(O$12)*$B53))</f>
        <v>289.113168956171</v>
      </c>
      <c r="P143" s="0" t="n">
        <f aca="false">IF($B53=0,0,IF(SIN(P$12)=0,999999999,(SIN(P$12)*COS($E53)+SIN($E53)*COS(P$12))/SIN(P$12)*$B53))</f>
        <v>264.227924420986</v>
      </c>
      <c r="Q143" s="0" t="n">
        <f aca="false">IF($B53=0,0,IF(SIN(Q$12)=0,999999999,(SIN(Q$12)*COS($E53)+SIN($E53)*COS(Q$12))/SIN(Q$12)*$B53))</f>
        <v>243.82579448694</v>
      </c>
      <c r="R143" s="0" t="n">
        <f aca="false">IF($B53=0,0,IF(SIN(R$12)=0,999999999,(SIN(R$12)*COS($E53)+SIN($E53)*COS(R$12))/SIN(R$12)*$B53))</f>
        <v>226.78590284046</v>
      </c>
      <c r="S143" s="0" t="n">
        <f aca="false">IF($B53=0,0,IF(SIN(S$12)=0,999999999,(SIN(S$12)*COS($E53)+SIN($E53)*COS(S$12))/SIN(S$12)*$B53))</f>
        <v>212.332249285141</v>
      </c>
      <c r="T143" s="0" t="n">
        <f aca="false">IF($B53=0,0,IF(SIN(T$12)=0,999999999,(SIN(T$12)*COS($E53)+SIN($E53)*COS(T$12))/SIN(T$12)*$B53))</f>
        <v>199.910539618343</v>
      </c>
      <c r="U143" s="0" t="n">
        <f aca="false">IF($B53=0,0,IF(SIN(U$12)=0,999999999,(SIN(U$12)*COS($E53)+SIN($E53)*COS(U$12))/SIN(U$12)*$B53))</f>
        <v>189.114283549966</v>
      </c>
      <c r="V143" s="0" t="n">
        <f aca="false">IF($B53=0,0,IF(SIN(V$12)=0,999999999,(SIN(V$12)*COS($E53)+SIN($E53)*COS(V$12))/SIN(V$12)*$B53))</f>
        <v>179.638605894811</v>
      </c>
      <c r="W143" s="0" t="n">
        <f aca="false">IF($B53=0,0,IF(SIN(W$12)=0,999999999,(SIN(W$12)*COS($E53)+SIN($E53)*COS(W$12))/SIN(W$12)*$B53))</f>
        <v>171.250359690439</v>
      </c>
      <c r="X143" s="0" t="n">
        <f aca="false">IF($B53=0,0,IF(SIN(X$12)=0,999999999,(SIN(X$12)*COS($E53)+SIN($E53)*COS(X$12))/SIN(X$12)*$B53))</f>
        <v>163.768201602687</v>
      </c>
      <c r="Y143" s="0" t="n">
        <f aca="false">IF($B53=0,0,IF(SIN(Y$12)=0,999999999,(SIN(Y$12)*COS($E53)+SIN($E53)*COS(Y$12))/SIN(Y$12)*$B53))</f>
        <v>157.048959302197</v>
      </c>
      <c r="Z143" s="0" t="n">
        <f aca="false">IF($B53=0,0,IF(SIN(Z$12)=0,999999999,(SIN(Z$12)*COS($E53)+SIN($E53)*COS(Z$12))/SIN(Z$12)*$B53))</f>
        <v>150.978088621936</v>
      </c>
      <c r="AA143" s="0" t="n">
        <f aca="false">IF($B53=0,0,IF(SIN(AA$12)=0,999999999,(SIN(AA$12)*COS($E53)+SIN($E53)*COS(AA$12))/SIN(AA$12)*$B53))</f>
        <v>145.462857235233</v>
      </c>
      <c r="AB143" s="0" t="n">
        <f aca="false">IF($B53=0,0,IF(SIN(AB$12)=0,999999999,(SIN(AB$12)*COS($E53)+SIN($E53)*COS(AB$12))/SIN(AB$12)*$B53))</f>
        <v>140.42738732491</v>
      </c>
      <c r="AC143" s="0" t="n">
        <f aca="false">IF($B53=0,0,IF(SIN(AC$12)=0,999999999,(SIN(AC$12)*COS($E53)+SIN($E53)*COS(AC$12))/SIN(AC$12)*$B53))</f>
        <v>135.808991463447</v>
      </c>
      <c r="AD143" s="0" t="n">
        <f aca="false">IF($B53=0,0,IF(SIN(AD$12)=0,999999999,(SIN(AD$12)*COS($E53)+SIN($E53)*COS(AD$12))/SIN(AD$12)*$B53))</f>
        <v>131.555424517461</v>
      </c>
      <c r="AE143" s="0" t="n">
        <f aca="false">IF($B53=0,0,IF(SIN(AE$12)=0,999999999,(SIN(AE$12)*COS($E53)+SIN($E53)*COS(AE$12))/SIN(AE$12)*$B53))</f>
        <v>127.622795089512</v>
      </c>
      <c r="AF143" s="0" t="n">
        <f aca="false">IF($B53=0,0,IF(SIN(AF$12)=0,999999999,(SIN(AF$12)*COS($E53)+SIN($E53)*COS(AF$12))/SIN(AF$12)*$B53))</f>
        <v>123.973958929329</v>
      </c>
      <c r="AG143" s="0" t="n">
        <f aca="false">IF($B53=0,0,IF(SIN(AG$12)=0,999999999,(SIN(AG$12)*COS($E53)+SIN($E53)*COS(AG$12))/SIN(AG$12)*$B53))</f>
        <v>120.577269359222</v>
      </c>
      <c r="AH143" s="0" t="n">
        <f aca="false">IF($B53=0,0,IF(SIN(AH$12)=0,999999999,(SIN(AH$12)*COS($E53)+SIN($E53)*COS(AH$12))/SIN(AH$12)*$B53))</f>
        <v>117.405595459958</v>
      </c>
      <c r="AI143" s="0" t="n">
        <f aca="false">IF($B53=0,0,IF(SIN(AI$12)=0,999999999,(SIN(AI$12)*COS($E53)+SIN($E53)*COS(AI$12))/SIN(AI$12)*$B53))</f>
        <v>114.435543385072</v>
      </c>
      <c r="AJ143" s="0" t="n">
        <f aca="false">IF($B53=0,0,IF(SIN(AJ$12)=0,999999999,(SIN(AJ$12)*COS($E53)+SIN($E53)*COS(AJ$12))/SIN(AJ$12)*$B53))</f>
        <v>111.646833406767</v>
      </c>
      <c r="AK143" s="0" t="n">
        <f aca="false">IF($B53=0,0,IF(SIN(AK$12)=0,999999999,(SIN(AK$12)*COS($E53)+SIN($E53)*COS(AK$12))/SIN(AK$12)*$B53))</f>
        <v>109.021797528021</v>
      </c>
      <c r="AL143" s="0" t="n">
        <f aca="false">IF($B53=0,0,IF(SIN(AL$12)=0,999999999,(SIN(AL$12)*COS($E53)+SIN($E53)*COS(AL$12))/SIN(AL$12)*$B53))</f>
        <v>106.544971286816</v>
      </c>
      <c r="AM143" s="0" t="n">
        <f aca="false">IF($B53=0,0,IF(SIN(AM$12)=0,999999999,(SIN(AM$12)*COS($E53)+SIN($E53)*COS(AM$12))/SIN(AM$12)*$B53))</f>
        <v>104.202759772135</v>
      </c>
      <c r="AN143" s="0" t="n">
        <f aca="false">IF($B53=0,0,IF(SIN(AN$12)=0,999999999,(SIN(AN$12)*COS($E53)+SIN($E53)*COS(AN$12))/SIN(AN$12)*$B53))</f>
        <v>101.983162572609</v>
      </c>
      <c r="AO143" s="0" t="n">
        <f aca="false">IF($B53=0,0,IF(SIN(AO$12)=0,999999999,(SIN(AO$12)*COS($E53)+SIN($E53)*COS(AO$12))/SIN(AO$12)*$B53))</f>
        <v>99.8755458710544</v>
      </c>
      <c r="AP143" s="0" t="n">
        <f aca="false">IF($B53=0,0,IF(SIN(AP$12)=0,999999999,(SIN(AP$12)*COS($E53)+SIN($E53)*COS(AP$12))/SIN(AP$12)*$B53))</f>
        <v>97.8704525174031</v>
      </c>
      <c r="AQ143" s="0" t="n">
        <f aca="false">IF($B53=0,0,IF(SIN(AQ$12)=0,999999999,(SIN(AQ$12)*COS($E53)+SIN($E53)*COS(AQ$12))/SIN(AQ$12)*$B53))</f>
        <v>95.9594428946873</v>
      </c>
      <c r="AR143" s="0" t="n">
        <f aca="false">IF($B53=0,0,IF(SIN(AR$12)=0,999999999,(SIN(AR$12)*COS($E53)+SIN($E53)*COS(AR$12))/SIN(AR$12)*$B53))</f>
        <v>94.1349609054136</v>
      </c>
      <c r="AS143" s="0" t="n">
        <f aca="false">IF($B53=0,0,IF(SIN(AS$12)=0,999999999,(SIN(AS$12)*COS($E53)+SIN($E53)*COS(AS$12))/SIN(AS$12)*$B53))</f>
        <v>92.3902205692812</v>
      </c>
      <c r="AT143" s="0" t="n">
        <f aca="false">IF($B53=0,0,IF(SIN(AT$12)=0,999999999,(SIN(AT$12)*COS($E53)+SIN($E53)*COS(AT$12))/SIN(AT$12)*$B53))</f>
        <v>90.7191096249877</v>
      </c>
      <c r="AU143" s="0" t="n">
        <f aca="false">IF($B53=0,0,IF(SIN(AU$12)=0,999999999,(SIN(AU$12)*COS($E53)+SIN($E53)*COS(AU$12))/SIN(AU$12)*$B53))</f>
        <v>89.1161072327049</v>
      </c>
      <c r="AV143" s="0" t="n">
        <f aca="false">IF($B53=0,0,IF(SIN(AV$12)=0,999999999,(SIN(AV$12)*COS($E53)+SIN($E53)*COS(AV$12))/SIN(AV$12)*$B53))</f>
        <v>87.5762134268242</v>
      </c>
      <c r="AW143" s="0" t="n">
        <f aca="false">IF($B53=0,0,IF(SIN(AW$12)=0,999999999,(SIN(AW$12)*COS($E53)+SIN($E53)*COS(AW$12))/SIN(AW$12)*$B53))</f>
        <v>86.0948884058344</v>
      </c>
      <c r="AX143" s="0" t="n">
        <f aca="false">IF($B53=0,0,IF(SIN(AX$12)=0,999999999,(SIN(AX$12)*COS($E53)+SIN($E53)*COS(AX$12))/SIN(AX$12)*$B53))</f>
        <v>84.6680000940236</v>
      </c>
      <c r="AY143" s="0" t="n">
        <f aca="false">IF($B53=0,0,IF(SIN(AY$12)=0,999999999,(SIN(AY$12)*COS($E53)+SIN($E53)*COS(AY$12))/SIN(AY$12)*$B53))</f>
        <v>83.291778687952</v>
      </c>
      <c r="AZ143" s="0" t="n">
        <f aca="false">IF($B53=0,0,IF(SIN(AZ$12)=0,999999999,(SIN(AZ$12)*COS($E53)+SIN($E53)*COS(AZ$12))/SIN(AZ$12)*$B53))</f>
        <v>81.9627771244595</v>
      </c>
      <c r="BA143" s="0" t="n">
        <f aca="false">IF($B53=0,0,IF(SIN(BA$12)=0,999999999,(SIN(BA$12)*COS($E53)+SIN($E53)*COS(BA$12))/SIN(BA$12)*$B53))</f>
        <v>80.6778365879276</v>
      </c>
      <c r="BB143" s="0" t="n">
        <f aca="false">IF($B53=0,0,IF(SIN(BB$12)=0,999999999,(SIN(BB$12)*COS($E53)+SIN($E53)*COS(BB$12))/SIN(BB$12)*$B53))</f>
        <v>79.4340563215413</v>
      </c>
      <c r="BC143" s="0" t="n">
        <f aca="false">IF($B53=0,0,IF(SIN(BC$12)=0,999999999,(SIN(BC$12)*COS($E53)+SIN($E53)*COS(BC$12))/SIN(BC$12)*$B53))</f>
        <v>78.2287671273138</v>
      </c>
      <c r="BD143" s="0" t="n">
        <f aca="false">IF($B53=0,0,IF(SIN(BD$12)=0,999999999,(SIN(BD$12)*COS($E53)+SIN($E53)*COS(BD$12))/SIN(BD$12)*$B53))</f>
        <v>77.0595080380538</v>
      </c>
      <c r="BE143" s="0" t="n">
        <f aca="false">IF($B53=0,0,IF(SIN(BE$12)=0,999999999,(SIN(BE$12)*COS($E53)+SIN($E53)*COS(BE$12))/SIN(BE$12)*$B53))</f>
        <v>75.9240057254989</v>
      </c>
      <c r="BF143" s="0" t="n">
        <f aca="false">IF($B53=0,0,IF(SIN(BF$12)=0,999999999,(SIN(BF$12)*COS($E53)+SIN($E53)*COS(BF$12))/SIN(BF$12)*$B53))</f>
        <v>74.8201562758561</v>
      </c>
      <c r="BG143" s="0" t="n">
        <f aca="false">IF($B53=0,0,IF(SIN(BG$12)=0,999999999,(SIN(BG$12)*COS($E53)+SIN($E53)*COS(BG$12))/SIN(BG$12)*$B53))</f>
        <v>73.7460090196245</v>
      </c>
      <c r="BH143" s="0" t="n">
        <f aca="false">IF($B53=0,0,IF(SIN(BH$12)=0,999999999,(SIN(BH$12)*COS($E53)+SIN($E53)*COS(BH$12))/SIN(BH$12)*$B53))</f>
        <v>72.699752148937</v>
      </c>
      <c r="BI143" s="0" t="n">
        <f aca="false">IF($B53=0,0,IF(SIN(BI$12)=0,999999999,(SIN(BI$12)*COS($E53)+SIN($E53)*COS(BI$12))/SIN(BI$12)*$B53))</f>
        <v>71.6796998944289</v>
      </c>
      <c r="BJ143" s="0" t="n">
        <f aca="false">IF($B53=0,0,IF(SIN(BJ$12)=0,999999999,(SIN(BJ$12)*COS($E53)+SIN($E53)*COS(BJ$12))/SIN(BJ$12)*$B53))</f>
        <v>70.6842810661794</v>
      </c>
      <c r="BK143" s="0" t="n">
        <f aca="false">IF($B53=0,0,IF(SIN(BK$12)=0,999999999,(SIN(BK$12)*COS($E53)+SIN($E53)*COS(BK$12))/SIN(BK$12)*$B53))</f>
        <v>69.712028790674</v>
      </c>
      <c r="BL143" s="0" t="n">
        <f aca="false">IF($B53=0,0,IF(SIN(BL$12)=0,999999999,(SIN(BL$12)*COS($E53)+SIN($E53)*COS(BL$12))/SIN(BL$12)*$B53))</f>
        <v>68.7615712988769</v>
      </c>
      <c r="BM143" s="0" t="n">
        <f aca="false">IF($B53=0,0,IF(SIN(BM$12)=0,999999999,(SIN(BM$12)*COS($E53)+SIN($E53)*COS(BM$12))/SIN(BM$12)*$B53))</f>
        <v>67.8316236401171</v>
      </c>
      <c r="BN143" s="0" t="n">
        <f aca="false">IF($B53=0,0,IF(SIN(BN$12)=0,999999999,(SIN(BN$12)*COS($E53)+SIN($E53)*COS(BN$12))/SIN(BN$12)*$B53))</f>
        <v>66.9209802131574</v>
      </c>
      <c r="BO143" s="0" t="n">
        <f aca="false">IF($B53=0,0,IF(SIN(BO$12)=0,999999999,(SIN(BO$12)*COS($E53)+SIN($E53)*COS(BO$12))/SIN(BO$12)*$B53))</f>
        <v>66.0285080200231</v>
      </c>
      <c r="BP143" s="0" t="n">
        <f aca="false">IF($B53=0,0,IF(SIN(BP$12)=0,999999999,(SIN(BP$12)*COS($E53)+SIN($E53)*COS(BP$12))/SIN(BP$12)*$B53))</f>
        <v>65.1531405603046</v>
      </c>
      <c r="BQ143" s="0" t="n">
        <f aca="false">IF($B53=0,0,IF(SIN(BQ$12)=0,999999999,(SIN(BQ$12)*COS($E53)+SIN($E53)*COS(BQ$12))/SIN(BQ$12)*$B53))</f>
        <v>64.2938722940528</v>
      </c>
      <c r="BR143" s="0" t="n">
        <f aca="false">IF($B53=0,0,IF(SIN(BR$12)=0,999999999,(SIN(BR$12)*COS($E53)+SIN($E53)*COS(BR$12))/SIN(BR$12)*$B53))</f>
        <v>63.4497536103221</v>
      </c>
      <c r="BS143" s="0" t="n">
        <f aca="false">IF($B53=0,0,IF(SIN(BS$12)=0,999999999,(SIN(BS$12)*COS($E53)+SIN($E53)*COS(BS$12))/SIN(BS$12)*$B53))</f>
        <v>62.6198862461096</v>
      </c>
      <c r="BT143" s="0" t="n">
        <f aca="false">IF($B53=0,0,IF(SIN(BT$12)=0,999999999,(SIN(BT$12)*COS($E53)+SIN($E53)*COS(BT$12))/SIN(BT$12)*$B53))</f>
        <v>61.803419107083</v>
      </c>
      <c r="BU143" s="0" t="n">
        <f aca="false">IF($B53=0,0,IF(SIN(BU$12)=0,999999999,(SIN(BU$12)*COS($E53)+SIN($E53)*COS(BU$12))/SIN(BU$12)*$B53))</f>
        <v>60.999544447233</v>
      </c>
      <c r="BV143" s="0" t="n">
        <f aca="false">IF($B53=0,0,IF(SIN(BV$12)=0,999999999,(SIN(BV$12)*COS($E53)+SIN($E53)*COS(BV$12))/SIN(BV$12)*$B53))</f>
        <v>60.2074943695674</v>
      </c>
      <c r="BW143" s="0" t="n">
        <f aca="false">IF($B53=0,0,IF(SIN(BW$12)=0,999999999,(SIN(BW$12)*COS($E53)+SIN($E53)*COS(BW$12))/SIN(BW$12)*$B53))</f>
        <v>59.4265376142891</v>
      </c>
      <c r="BX143" s="0" t="n">
        <f aca="false">IF($B53=0,0,IF(SIN(BX$12)=0,999999999,(SIN(BX$12)*COS($E53)+SIN($E53)*COS(BX$12))/SIN(BX$12)*$B53))</f>
        <v>58.6559766046652</v>
      </c>
      <c r="BY143" s="0" t="n">
        <f aca="false">IF($B53=0,0,IF(SIN(BY$12)=0,999999999,(SIN(BY$12)*COS($E53)+SIN($E53)*COS(BY$12))/SIN(BY$12)*$B53))</f>
        <v>57.8951447240744</v>
      </c>
      <c r="BZ143" s="0" t="n">
        <f aca="false">IF($B53=0,0,IF(SIN(BZ$12)=0,999999999,(SIN(BZ$12)*COS($E53)+SIN($E53)*COS(BZ$12))/SIN(BZ$12)*$B53))</f>
        <v>57.1434038005855</v>
      </c>
      <c r="CA143" s="0" t="n">
        <f aca="false">IF($B53=0,0,IF(SIN(CA$12)=0,999999999,(SIN(CA$12)*COS($E53)+SIN($E53)*COS(CA$12))/SIN(CA$12)*$B53))</f>
        <v>56.400141777925</v>
      </c>
      <c r="CB143" s="0" t="n">
        <f aca="false">IF($B53=0,0,IF(SIN(CB$12)=0,999999999,(SIN(CB$12)*COS($E53)+SIN($E53)*COS(CB$12))/SIN(CB$12)*$B53))</f>
        <v>55.6647705538839</v>
      </c>
      <c r="CC143" s="0" t="n">
        <f aca="false">IF($B53=0,0,IF(SIN(CC$12)=0,999999999,(SIN(CC$12)*COS($E53)+SIN($E53)*COS(CC$12))/SIN(CC$12)*$B53))</f>
        <v>54.9367239691367</v>
      </c>
      <c r="CD143" s="0" t="n">
        <f aca="false">IF($B53=0,0,IF(SIN(CD$12)=0,999999999,(SIN(CD$12)*COS($E53)+SIN($E53)*COS(CD$12))/SIN(CD$12)*$B53))</f>
        <v>54.2154559311312</v>
      </c>
      <c r="CE143" s="0" t="n">
        <f aca="false">IF($B53=0,0,IF(SIN(CE$12)=0,999999999,(SIN(CE$12)*COS($E53)+SIN($E53)*COS(CE$12))/SIN(CE$12)*$B53))</f>
        <v>53.5004386591875</v>
      </c>
      <c r="CF143" s="0" t="n">
        <f aca="false">IF($B53=0,0,IF(SIN(CF$12)=0,999999999,(SIN(CF$12)*COS($E53)+SIN($E53)*COS(CF$12))/SIN(CF$12)*$B53))</f>
        <v>52.7911610382436</v>
      </c>
      <c r="CG143" s="0" t="n">
        <f aca="false">IF($B53=0,0,IF(SIN(CG$12)=0,999999999,(SIN(CG$12)*COS($E53)+SIN($E53)*COS(CG$12))/SIN(CG$12)*$B53))</f>
        <v>52.0871270698254</v>
      </c>
      <c r="CH143" s="0" t="n">
        <f aca="false">IF($B53=0,0,IF(SIN(CH$12)=0,999999999,(SIN(CH$12)*COS($E53)+SIN($E53)*COS(CH$12))/SIN(CH$12)*$B53))</f>
        <v>51.3878544098194</v>
      </c>
      <c r="CI143" s="0" t="n">
        <f aca="false">IF($B53=0,0,IF(SIN(CI$12)=0,999999999,(SIN(CI$12)*COS($E53)+SIN($E53)*COS(CI$12))/SIN(CI$12)*$B53))</f>
        <v>50.6928729835022</v>
      </c>
      <c r="CJ143" s="0" t="n">
        <f aca="false">IF($B53=0,0,IF(SIN(CJ$12)=0,999999999,(SIN(CJ$12)*COS($E53)+SIN($E53)*COS(CJ$12))/SIN(CJ$12)*$B53))</f>
        <v>50.001723669048</v>
      </c>
      <c r="CK143" s="0" t="n">
        <f aca="false">IF($B53=0,0,IF(SIN(CK$12)=0,999999999,(SIN(CK$12)*COS($E53)+SIN($E53)*COS(CK$12))/SIN(CK$12)*$B53))</f>
        <v>49.3139570414026</v>
      </c>
      <c r="CL143" s="0" t="n">
        <f aca="false">IF($B53=0,0,IF(SIN(CL$12)=0,999999999,(SIN(CL$12)*COS($E53)+SIN($E53)*COS(CL$12))/SIN(CL$12)*$B53))</f>
        <v>48.6291321689939</v>
      </c>
      <c r="CM143" s="0" t="n">
        <f aca="false">IF($B53=0,0,IF(SIN(CM$12)=0,999999999,(SIN(CM$12)*COS($E53)+SIN($E53)*COS(CM$12))/SIN(CM$12)*$B53))</f>
        <v>47.9468154562473</v>
      </c>
      <c r="CN143" s="0" t="n">
        <f aca="false">IF($B53=0,0,IF(SIN(CN$12)=0,999999999,(SIN(CN$12)*COS($E53)+SIN($E53)*COS(CN$12))/SIN(CN$12)*$B53))</f>
        <v>47.2665795253058</v>
      </c>
      <c r="CO143" s="0" t="n">
        <f aca="false">IF($B53=0,0,IF(SIN(CO$12)=0,999999999,(SIN(CO$12)*COS($E53)+SIN($E53)*COS(CO$12))/SIN(CO$12)*$B53))</f>
        <v>46.5880021307149</v>
      </c>
      <c r="CP143" s="0" t="n">
        <f aca="false">IF($B53=0,0,IF(SIN(CP$12)=0,999999999,(SIN(CP$12)*COS($E53)+SIN($E53)*COS(CP$12))/SIN(CP$12)*$B53))</f>
        <v>45.9106651011345</v>
      </c>
      <c r="CQ143" s="0" t="n">
        <f aca="false">IF($B53=0,0,IF(SIN(CQ$12)=0,999999999,(SIN(CQ$12)*COS($E53)+SIN($E53)*COS(CQ$12))/SIN(CQ$12)*$B53))</f>
        <v>45.234153302389</v>
      </c>
    </row>
    <row r="144" customFormat="false" ht="12.8" hidden="true" customHeight="false" outlineLevel="0" collapsed="false">
      <c r="D144" s="0" t="n">
        <f aca="false">1+D143</f>
        <v>42</v>
      </c>
      <c r="E144" s="90" t="s">
        <v>56</v>
      </c>
      <c r="F144" s="0" t="n">
        <f aca="false">IF($B54=0,0,IF(SIN(F$12)=0,999999999,(SIN(F$12)*COS($E54)+SIN($E54)*COS(F$12))/SIN(F$12)*$B54))</f>
        <v>999999999</v>
      </c>
      <c r="G144" s="0" t="n">
        <f aca="false">IF($B54=0,0,IF(SIN(G$12)=0,999999999,(SIN(G$12)*COS($E54)+SIN($E54)*COS(G$12))/SIN(G$12)*$B54))</f>
        <v>2294.63735254972</v>
      </c>
      <c r="H144" s="0" t="n">
        <f aca="false">IF($B54=0,0,IF(SIN(H$12)=0,999999999,(SIN(H$12)*COS($E54)+SIN($E54)*COS(H$12))/SIN(H$12)*$B54))</f>
        <v>1168.79449182513</v>
      </c>
      <c r="I144" s="0" t="n">
        <f aca="false">IF($B54=0,0,IF(SIN(I$12)=0,999999999,(SIN(I$12)*COS($E54)+SIN($E54)*COS(I$12))/SIN(I$12)*$B54))</f>
        <v>793.361068985381</v>
      </c>
      <c r="J144" s="0" t="n">
        <f aca="false">IF($B54=0,0,IF(SIN(J$12)=0,999999999,(SIN(J$12)*COS($E54)+SIN($E54)*COS(J$12))/SIN(J$12)*$B54))</f>
        <v>605.529935914269</v>
      </c>
      <c r="K144" s="0" t="n">
        <f aca="false">IF($B54=0,0,IF(SIN(K$12)=0,999999999,(SIN(K$12)*COS($E54)+SIN($E54)*COS(K$12))/SIN(K$12)*$B54))</f>
        <v>492.739640615725</v>
      </c>
      <c r="L144" s="0" t="n">
        <f aca="false">IF($B54=0,0,IF(SIN(L$12)=0,999999999,(SIN(L$12)*COS($E54)+SIN($E54)*COS(L$12))/SIN(L$12)*$B54))</f>
        <v>417.469680390262</v>
      </c>
      <c r="M144" s="0" t="n">
        <f aca="false">IF($B54=0,0,IF(SIN(M$12)=0,999999999,(SIN(M$12)*COS($E54)+SIN($E54)*COS(M$12))/SIN(M$12)*$B54))</f>
        <v>363.639823703271</v>
      </c>
      <c r="N144" s="0" t="n">
        <f aca="false">IF($B54=0,0,IF(SIN(N$12)=0,999999999,(SIN(N$12)*COS($E54)+SIN($E54)*COS(N$12))/SIN(N$12)*$B54))</f>
        <v>323.209940639705</v>
      </c>
      <c r="O144" s="0" t="n">
        <f aca="false">IF($B54=0,0,IF(SIN(O$12)=0,999999999,(SIN(O$12)*COS($E54)+SIN($E54)*COS(O$12))/SIN(O$12)*$B54))</f>
        <v>291.713279711203</v>
      </c>
      <c r="P144" s="0" t="n">
        <f aca="false">IF($B54=0,0,IF(SIN(P$12)=0,999999999,(SIN(P$12)*COS($E54)+SIN($E54)*COS(P$12))/SIN(P$12)*$B54))</f>
        <v>266.469778568824</v>
      </c>
      <c r="Q144" s="0" t="n">
        <f aca="false">IF($B54=0,0,IF(SIN(Q$12)=0,999999999,(SIN(Q$12)*COS($E54)+SIN($E54)*COS(Q$12))/SIN(Q$12)*$B54))</f>
        <v>245.773932499525</v>
      </c>
      <c r="R144" s="0" t="n">
        <f aca="false">IF($B54=0,0,IF(SIN(R$12)=0,999999999,(SIN(R$12)*COS($E54)+SIN($E54)*COS(R$12))/SIN(R$12)*$B54))</f>
        <v>228.488728665753</v>
      </c>
      <c r="S144" s="0" t="n">
        <f aca="false">IF($B54=0,0,IF(SIN(S$12)=0,999999999,(SIN(S$12)*COS($E54)+SIN($E54)*COS(S$12))/SIN(S$12)*$B54))</f>
        <v>213.826995303263</v>
      </c>
      <c r="T144" s="0" t="n">
        <f aca="false">IF($B54=0,0,IF(SIN(T$12)=0,999999999,(SIN(T$12)*COS($E54)+SIN($E54)*COS(T$12))/SIN(T$12)*$B54))</f>
        <v>201.226458397918</v>
      </c>
      <c r="U144" s="0" t="n">
        <f aca="false">IF($B54=0,0,IF(SIN(U$12)=0,999999999,(SIN(U$12)*COS($E54)+SIN($E54)*COS(U$12))/SIN(U$12)*$B54))</f>
        <v>190.274775684487</v>
      </c>
      <c r="V144" s="0" t="n">
        <f aca="false">IF($B54=0,0,IF(SIN(V$12)=0,999999999,(SIN(V$12)*COS($E54)+SIN($E54)*COS(V$12))/SIN(V$12)*$B54))</f>
        <v>180.662682888914</v>
      </c>
      <c r="W144" s="0" t="n">
        <f aca="false">IF($B54=0,0,IF(SIN(W$12)=0,999999999,(SIN(W$12)*COS($E54)+SIN($E54)*COS(W$12))/SIN(W$12)*$B54))</f>
        <v>172.153676584264</v>
      </c>
      <c r="X144" s="0" t="n">
        <f aca="false">IF($B54=0,0,IF(SIN(X$12)=0,999999999,(SIN(X$12)*COS($E54)+SIN($E54)*COS(X$12))/SIN(X$12)*$B54))</f>
        <v>164.563802754872</v>
      </c>
      <c r="Y144" s="0" t="n">
        <f aca="false">IF($B54=0,0,IF(SIN(Y$12)=0,999999999,(SIN(Y$12)*COS($E54)+SIN($E54)*COS(Y$12))/SIN(Y$12)*$B54))</f>
        <v>157.747827912892</v>
      </c>
      <c r="Z144" s="0" t="n">
        <f aca="false">IF($B54=0,0,IF(SIN(Z$12)=0,999999999,(SIN(Z$12)*COS($E54)+SIN($E54)*COS(Z$12))/SIN(Z$12)*$B54))</f>
        <v>151.589558873754</v>
      </c>
      <c r="AA144" s="0" t="n">
        <f aca="false">IF($B54=0,0,IF(SIN(AA$12)=0,999999999,(SIN(AA$12)*COS($E54)+SIN($E54)*COS(AA$12))/SIN(AA$12)*$B54))</f>
        <v>145.994928304065</v>
      </c>
      <c r="AB144" s="0" t="n">
        <f aca="false">IF($B54=0,0,IF(SIN(AB$12)=0,999999999,(SIN(AB$12)*COS($E54)+SIN($E54)*COS(AB$12))/SIN(AB$12)*$B54))</f>
        <v>140.886966023288</v>
      </c>
      <c r="AC144" s="0" t="n">
        <f aca="false">IF($B54=0,0,IF(SIN(AC$12)=0,999999999,(SIN(AC$12)*COS($E54)+SIN($E54)*COS(AC$12))/SIN(AC$12)*$B54))</f>
        <v>136.202082133963</v>
      </c>
      <c r="AD144" s="0" t="n">
        <f aca="false">IF($B54=0,0,IF(SIN(AD$12)=0,999999999,(SIN(AD$12)*COS($E54)+SIN($E54)*COS(AD$12))/SIN(AD$12)*$B54))</f>
        <v>131.887279363656</v>
      </c>
      <c r="AE144" s="0" t="n">
        <f aca="false">IF($B54=0,0,IF(SIN(AE$12)=0,999999999,(SIN(AE$12)*COS($E54)+SIN($E54)*COS(AE$12))/SIN(AE$12)*$B54))</f>
        <v>127.898034439154</v>
      </c>
      <c r="AF144" s="0" t="n">
        <f aca="false">IF($B54=0,0,IF(SIN(AF$12)=0,999999999,(SIN(AF$12)*COS($E54)+SIN($E54)*COS(AF$12))/SIN(AF$12)*$B54))</f>
        <v>124.196668368682</v>
      </c>
      <c r="AG144" s="0" t="n">
        <f aca="false">IF($B54=0,0,IF(SIN(AG$12)=0,999999999,(SIN(AG$12)*COS($E54)+SIN($E54)*COS(AG$12))/SIN(AG$12)*$B54))</f>
        <v>120.751078878007</v>
      </c>
      <c r="AH144" s="0" t="n">
        <f aca="false">IF($B54=0,0,IF(SIN(AH$12)=0,999999999,(SIN(AH$12)*COS($E54)+SIN($E54)*COS(AH$12))/SIN(AH$12)*$B54))</f>
        <v>117.533744461778</v>
      </c>
      <c r="AI144" s="0" t="n">
        <f aca="false">IF($B54=0,0,IF(SIN(AI$12)=0,999999999,(SIN(AI$12)*COS($E54)+SIN($E54)*COS(AI$12))/SIN(AI$12)*$B54))</f>
        <v>114.520934487606</v>
      </c>
      <c r="AJ144" s="0" t="n">
        <f aca="false">IF($B54=0,0,IF(SIN(AJ$12)=0,999999999,(SIN(AJ$12)*COS($E54)+SIN($E54)*COS(AJ$12))/SIN(AJ$12)*$B54))</f>
        <v>111.692077273703</v>
      </c>
      <c r="AK144" s="0" t="n">
        <f aca="false">IF($B54=0,0,IF(SIN(AK$12)=0,999999999,(SIN(AK$12)*COS($E54)+SIN($E54)*COS(AK$12))/SIN(AK$12)*$B54))</f>
        <v>109.029250468436</v>
      </c>
      <c r="AL144" s="0" t="n">
        <f aca="false">IF($B54=0,0,IF(SIN(AL$12)=0,999999999,(SIN(AL$12)*COS($E54)+SIN($E54)*COS(AL$12))/SIN(AL$12)*$B54))</f>
        <v>106.516766978031</v>
      </c>
      <c r="AM144" s="0" t="n">
        <f aca="false">IF($B54=0,0,IF(SIN(AM$12)=0,999999999,(SIN(AM$12)*COS($E54)+SIN($E54)*COS(AM$12))/SIN(AM$12)*$B54))</f>
        <v>104.14083617442</v>
      </c>
      <c r="AN144" s="0" t="n">
        <f aca="false">IF($B54=0,0,IF(SIN(AN$12)=0,999999999,(SIN(AN$12)*COS($E54)+SIN($E54)*COS(AN$12))/SIN(AN$12)*$B54))</f>
        <v>101.889284884151</v>
      </c>
      <c r="AO144" s="0" t="n">
        <f aca="false">IF($B54=0,0,IF(SIN(AO$12)=0,999999999,(SIN(AO$12)*COS($E54)+SIN($E54)*COS(AO$12))/SIN(AO$12)*$B54))</f>
        <v>99.7513262019218</v>
      </c>
      <c r="AP144" s="0" t="n">
        <f aca="false">IF($B54=0,0,IF(SIN(AP$12)=0,999999999,(SIN(AP$12)*COS($E54)+SIN($E54)*COS(AP$12))/SIN(AP$12)*$B54))</f>
        <v>97.7173668292538</v>
      </c>
      <c r="AQ144" s="0" t="n">
        <f aca="false">IF($B54=0,0,IF(SIN(AQ$12)=0,999999999,(SIN(AQ$12)*COS($E54)+SIN($E54)*COS(AQ$12))/SIN(AQ$12)*$B54))</f>
        <v>95.7788456495275</v>
      </c>
      <c r="AR144" s="0" t="n">
        <f aca="false">IF($B54=0,0,IF(SIN(AR$12)=0,999999999,(SIN(AR$12)*COS($E54)+SIN($E54)*COS(AR$12))/SIN(AR$12)*$B54))</f>
        <v>93.9280977850505</v>
      </c>
      <c r="AS144" s="0" t="n">
        <f aca="false">IF($B54=0,0,IF(SIN(AS$12)=0,999999999,(SIN(AS$12)*COS($E54)+SIN($E54)*COS(AS$12))/SIN(AS$12)*$B54))</f>
        <v>92.1582395621971</v>
      </c>
      <c r="AT144" s="0" t="n">
        <f aca="false">IF($B54=0,0,IF(SIN(AT$12)=0,999999999,(SIN(AT$12)*COS($E54)+SIN($E54)*COS(AT$12))/SIN(AT$12)*$B54))</f>
        <v>90.4630707254324</v>
      </c>
      <c r="AU144" s="0" t="n">
        <f aca="false">IF($B54=0,0,IF(SIN(AU$12)=0,999999999,(SIN(AU$12)*COS($E54)+SIN($E54)*COS(AU$12))/SIN(AU$12)*$B54))</f>
        <v>88.8369909550041</v>
      </c>
      <c r="AV144" s="0" t="n">
        <f aca="false">IF($B54=0,0,IF(SIN(AV$12)=0,999999999,(SIN(AV$12)*COS($E54)+SIN($E54)*COS(AV$12))/SIN(AV$12)*$B54))</f>
        <v>87.2749283040652</v>
      </c>
      <c r="AW144" s="0" t="n">
        <f aca="false">IF($B54=0,0,IF(SIN(AW$12)=0,999999999,(SIN(AW$12)*COS($E54)+SIN($E54)*COS(AW$12))/SIN(AW$12)*$B54))</f>
        <v>85.7722776145483</v>
      </c>
      <c r="AX144" s="0" t="n">
        <f aca="false">IF($B54=0,0,IF(SIN(AX$12)=0,999999999,(SIN(AX$12)*COS($E54)+SIN($E54)*COS(AX$12))/SIN(AX$12)*$B54))</f>
        <v>84.3248473239472</v>
      </c>
      <c r="AY144" s="0" t="n">
        <f aca="false">IF($B54=0,0,IF(SIN(AY$12)=0,999999999,(SIN(AY$12)*COS($E54)+SIN($E54)*COS(AY$12))/SIN(AY$12)*$B54))</f>
        <v>82.9288133574248</v>
      </c>
      <c r="AZ144" s="0" t="n">
        <f aca="false">IF($B54=0,0,IF(SIN(AZ$12)=0,999999999,(SIN(AZ$12)*COS($E54)+SIN($E54)*COS(AZ$12))/SIN(AZ$12)*$B54))</f>
        <v>81.5806790267046</v>
      </c>
      <c r="BA144" s="0" t="n">
        <f aca="false">IF($B54=0,0,IF(SIN(BA$12)=0,999999999,(SIN(BA$12)*COS($E54)+SIN($E54)*COS(BA$12))/SIN(BA$12)*$B54))</f>
        <v>80.2772400407638</v>
      </c>
      <c r="BB144" s="0" t="n">
        <f aca="false">IF($B54=0,0,IF(SIN(BB$12)=0,999999999,(SIN(BB$12)*COS($E54)+SIN($E54)*COS(BB$12))/SIN(BB$12)*$B54))</f>
        <v>79.0155538824864</v>
      </c>
      <c r="BC144" s="0" t="n">
        <f aca="false">IF($B54=0,0,IF(SIN(BC$12)=0,999999999,(SIN(BC$12)*COS($E54)+SIN($E54)*COS(BC$12))/SIN(BC$12)*$B54))</f>
        <v>77.7929129271861</v>
      </c>
      <c r="BD144" s="0" t="n">
        <f aca="false">IF($B54=0,0,IF(SIN(BD$12)=0,999999999,(SIN(BD$12)*COS($E54)+SIN($E54)*COS(BD$12))/SIN(BD$12)*$B54))</f>
        <v>76.6068207787349</v>
      </c>
      <c r="BE144" s="0" t="n">
        <f aca="false">IF($B54=0,0,IF(SIN(BE$12)=0,999999999,(SIN(BE$12)*COS($E54)+SIN($E54)*COS(BE$12))/SIN(BE$12)*$B54))</f>
        <v>75.4549713812485</v>
      </c>
      <c r="BF144" s="0" t="n">
        <f aca="false">IF($B54=0,0,IF(SIN(BF$12)=0,999999999,(SIN(BF$12)*COS($E54)+SIN($E54)*COS(BF$12))/SIN(BF$12)*$B54))</f>
        <v>74.3352305322616</v>
      </c>
      <c r="BG144" s="0" t="n">
        <f aca="false">IF($B54=0,0,IF(SIN(BG$12)=0,999999999,(SIN(BG$12)*COS($E54)+SIN($E54)*COS(BG$12))/SIN(BG$12)*$B54))</f>
        <v>73.2456194797591</v>
      </c>
      <c r="BH144" s="0" t="n">
        <f aca="false">IF($B54=0,0,IF(SIN(BH$12)=0,999999999,(SIN(BH$12)*COS($E54)+SIN($E54)*COS(BH$12))/SIN(BH$12)*$B54))</f>
        <v>72.1843003324596</v>
      </c>
      <c r="BI144" s="0" t="n">
        <f aca="false">IF($B54=0,0,IF(SIN(BI$12)=0,999999999,(SIN(BI$12)*COS($E54)+SIN($E54)*COS(BI$12))/SIN(BI$12)*$B54))</f>
        <v>71.1495630520783</v>
      </c>
      <c r="BJ144" s="0" t="n">
        <f aca="false">IF($B54=0,0,IF(SIN(BJ$12)=0,999999999,(SIN(BJ$12)*COS($E54)+SIN($E54)*COS(BJ$12))/SIN(BJ$12)*$B54))</f>
        <v>70.1398138292995</v>
      </c>
      <c r="BK144" s="0" t="n">
        <f aca="false">IF($B54=0,0,IF(SIN(BK$12)=0,999999999,(SIN(BK$12)*COS($E54)+SIN($E54)*COS(BK$12))/SIN(BK$12)*$B54))</f>
        <v>69.1535646729892</v>
      </c>
      <c r="BL144" s="0" t="n">
        <f aca="false">IF($B54=0,0,IF(SIN(BL$12)=0,999999999,(SIN(BL$12)*COS($E54)+SIN($E54)*COS(BL$12))/SIN(BL$12)*$B54))</f>
        <v>68.1894240656491</v>
      </c>
      <c r="BM144" s="0" t="n">
        <f aca="false">IF($B54=0,0,IF(SIN(BM$12)=0,999999999,(SIN(BM$12)*COS($E54)+SIN($E54)*COS(BM$12))/SIN(BM$12)*$B54))</f>
        <v>67.2460885580126</v>
      </c>
      <c r="BN144" s="0" t="n">
        <f aca="false">IF($B54=0,0,IF(SIN(BN$12)=0,999999999,(SIN(BN$12)*COS($E54)+SIN($E54)*COS(BN$12))/SIN(BN$12)*$B54))</f>
        <v>66.3223351925894</v>
      </c>
      <c r="BO144" s="0" t="n">
        <f aca="false">IF($B54=0,0,IF(SIN(BO$12)=0,999999999,(SIN(BO$12)*COS($E54)+SIN($E54)*COS(BO$12))/SIN(BO$12)*$B54))</f>
        <v>65.417014660373</v>
      </c>
      <c r="BP144" s="0" t="n">
        <f aca="false">IF($B54=0,0,IF(SIN(BP$12)=0,999999999,(SIN(BP$12)*COS($E54)+SIN($E54)*COS(BP$12))/SIN(BP$12)*$B54))</f>
        <v>64.5290451072444</v>
      </c>
      <c r="BQ144" s="0" t="n">
        <f aca="false">IF($B54=0,0,IF(SIN(BQ$12)=0,999999999,(SIN(BQ$12)*COS($E54)+SIN($E54)*COS(BQ$12))/SIN(BQ$12)*$B54))</f>
        <v>63.6574065171526</v>
      </c>
      <c r="BR144" s="0" t="n">
        <f aca="false">IF($B54=0,0,IF(SIN(BR$12)=0,999999999,(SIN(BR$12)*COS($E54)+SIN($E54)*COS(BR$12))/SIN(BR$12)*$B54))</f>
        <v>62.8011356082237</v>
      </c>
      <c r="BS144" s="0" t="n">
        <f aca="false">IF($B54=0,0,IF(SIN(BS$12)=0,999999999,(SIN(BS$12)*COS($E54)+SIN($E54)*COS(BS$12))/SIN(BS$12)*$B54))</f>
        <v>61.9593211857493</v>
      </c>
      <c r="BT144" s="0" t="n">
        <f aca="false">IF($B54=0,0,IF(SIN(BT$12)=0,999999999,(SIN(BT$12)*COS($E54)+SIN($E54)*COS(BT$12))/SIN(BT$12)*$B54))</f>
        <v>61.1310999027479</v>
      </c>
      <c r="BU144" s="0" t="n">
        <f aca="false">IF($B54=0,0,IF(SIN(BU$12)=0,999999999,(SIN(BU$12)*COS($E54)+SIN($E54)*COS(BU$12))/SIN(BU$12)*$B54))</f>
        <v>60.3156523846188</v>
      </c>
      <c r="BV144" s="0" t="n">
        <f aca="false">IF($B54=0,0,IF(SIN(BV$12)=0,999999999,(SIN(BV$12)*COS($E54)+SIN($E54)*COS(BV$12))/SIN(BV$12)*$B54))</f>
        <v>59.5121996794584</v>
      </c>
      <c r="BW144" s="0" t="n">
        <f aca="false">IF($B54=0,0,IF(SIN(BW$12)=0,999999999,(SIN(BW$12)*COS($E54)+SIN($E54)*COS(BW$12))/SIN(BW$12)*$B54))</f>
        <v>58.72</v>
      </c>
      <c r="BX144" s="0" t="n">
        <f aca="false">IF($B54=0,0,IF(SIN(BX$12)=0,999999999,(SIN(BX$12)*COS($E54)+SIN($E54)*COS(BX$12))/SIN(BX$12)*$B54))</f>
        <v>57.9383457269544</v>
      </c>
      <c r="BY144" s="0" t="n">
        <f aca="false">IF($B54=0,0,IF(SIN(BY$12)=0,999999999,(SIN(BY$12)*COS($E54)+SIN($E54)*COS(BY$12))/SIN(BY$12)*$B54))</f>
        <v>57.1665606468561</v>
      </c>
      <c r="BZ144" s="0" t="n">
        <f aca="false">IF($B54=0,0,IF(SIN(BZ$12)=0,999999999,(SIN(BZ$12)*COS($E54)+SIN($E54)*COS(BZ$12))/SIN(BZ$12)*$B54))</f>
        <v>56.4039974004297</v>
      </c>
      <c r="CA144" s="0" t="n">
        <f aca="false">IF($B54=0,0,IF(SIN(CA$12)=0,999999999,(SIN(CA$12)*COS($E54)+SIN($E54)*COS(CA$12))/SIN(CA$12)*$B54))</f>
        <v>55.6500351200273</v>
      </c>
      <c r="CB144" s="0" t="n">
        <f aca="false">IF($B54=0,0,IF(SIN(CB$12)=0,999999999,(SIN(CB$12)*COS($E54)+SIN($E54)*COS(CB$12))/SIN(CB$12)*$B54))</f>
        <v>54.9040772369168</v>
      </c>
      <c r="CC144" s="0" t="n">
        <f aca="false">IF($B54=0,0,IF(SIN(CC$12)=0,999999999,(SIN(CC$12)*COS($E54)+SIN($E54)*COS(CC$12))/SIN(CC$12)*$B54))</f>
        <v>54.1655494411467</v>
      </c>
      <c r="CD144" s="0" t="n">
        <f aca="false">IF($B54=0,0,IF(SIN(CD$12)=0,999999999,(SIN(CD$12)*COS($E54)+SIN($E54)*COS(CD$12))/SIN(CD$12)*$B54))</f>
        <v>53.433897778427</v>
      </c>
      <c r="CE144" s="0" t="n">
        <f aca="false">IF($B54=0,0,IF(SIN(CE$12)=0,999999999,(SIN(CE$12)*COS($E54)+SIN($E54)*COS(CE$12))/SIN(CE$12)*$B54))</f>
        <v>52.7085868699643</v>
      </c>
      <c r="CF144" s="0" t="n">
        <f aca="false">IF($B54=0,0,IF(SIN(CF$12)=0,999999999,(SIN(CF$12)*COS($E54)+SIN($E54)*COS(CF$12))/SIN(CF$12)*$B54))</f>
        <v>51.9890982425069</v>
      </c>
      <c r="CG144" s="0" t="n">
        <f aca="false">IF($B54=0,0,IF(SIN(CG$12)=0,999999999,(SIN(CG$12)*COS($E54)+SIN($E54)*COS(CG$12))/SIN(CG$12)*$B54))</f>
        <v>51.2749287570148</v>
      </c>
      <c r="CH144" s="0" t="n">
        <f aca="false">IF($B54=0,0,IF(SIN(CH$12)=0,999999999,(SIN(CH$12)*COS($E54)+SIN($E54)*COS(CH$12))/SIN(CH$12)*$B54))</f>
        <v>50.5655891253814</v>
      </c>
      <c r="CI144" s="0" t="n">
        <f aca="false">IF($B54=0,0,IF(SIN(CI$12)=0,999999999,(SIN(CI$12)*COS($E54)+SIN($E54)*COS(CI$12))/SIN(CI$12)*$B54))</f>
        <v>49.8606025055246</v>
      </c>
      <c r="CJ144" s="0" t="n">
        <f aca="false">IF($B54=0,0,IF(SIN(CJ$12)=0,999999999,(SIN(CJ$12)*COS($E54)+SIN($E54)*COS(CJ$12))/SIN(CJ$12)*$B54))</f>
        <v>49.1595031659416</v>
      </c>
      <c r="CK144" s="0" t="n">
        <f aca="false">IF($B54=0,0,IF(SIN(CK$12)=0,999999999,(SIN(CK$12)*COS($E54)+SIN($E54)*COS(CK$12))/SIN(CK$12)*$B54))</f>
        <v>48.4618352114994</v>
      </c>
      <c r="CL144" s="0" t="n">
        <f aca="false">IF($B54=0,0,IF(SIN(CL$12)=0,999999999,(SIN(CL$12)*COS($E54)+SIN($E54)*COS(CL$12))/SIN(CL$12)*$B54))</f>
        <v>47.767151362822</v>
      </c>
      <c r="CM144" s="0" t="n">
        <f aca="false">IF($B54=0,0,IF(SIN(CM$12)=0,999999999,(SIN(CM$12)*COS($E54)+SIN($E54)*COS(CM$12))/SIN(CM$12)*$B54))</f>
        <v>47.0750117821427</v>
      </c>
      <c r="CN144" s="0" t="n">
        <f aca="false">IF($B54=0,0,IF(SIN(CN$12)=0,999999999,(SIN(CN$12)*COS($E54)+SIN($E54)*COS(CN$12))/SIN(CN$12)*$B54))</f>
        <v>46.3849829389249</v>
      </c>
      <c r="CO144" s="0" t="n">
        <f aca="false">IF($B54=0,0,IF(SIN(CO$12)=0,999999999,(SIN(CO$12)*COS($E54)+SIN($E54)*COS(CO$12))/SIN(CO$12)*$B54))</f>
        <v>45.6966365089217</v>
      </c>
      <c r="CP144" s="0" t="n">
        <f aca="false">IF($B54=0,0,IF(SIN(CP$12)=0,999999999,(SIN(CP$12)*COS($E54)+SIN($E54)*COS(CP$12))/SIN(CP$12)*$B54))</f>
        <v>45.0095483006539</v>
      </c>
      <c r="CQ144" s="0" t="n">
        <f aca="false">IF($B54=0,0,IF(SIN(CQ$12)=0,999999999,(SIN(CQ$12)*COS($E54)+SIN($E54)*COS(CQ$12))/SIN(CQ$12)*$B54))</f>
        <v>44.32329720353</v>
      </c>
    </row>
    <row r="145" customFormat="false" ht="12.8" hidden="true" customHeight="false" outlineLevel="0" collapsed="false">
      <c r="D145" s="0" t="n">
        <f aca="false">1+D144</f>
        <v>43</v>
      </c>
      <c r="E145" s="90" t="s">
        <v>56</v>
      </c>
      <c r="F145" s="0" t="n">
        <f aca="false">IF($B55=0,0,IF(SIN(F$12)=0,999999999,(SIN(F$12)*COS($E55)+SIN($E55)*COS(F$12))/SIN(F$12)*$B55))</f>
        <v>999999999</v>
      </c>
      <c r="G145" s="0" t="n">
        <f aca="false">IF($B55=0,0,IF(SIN(G$12)=0,999999999,(SIN(G$12)*COS($E55)+SIN($E55)*COS(G$12))/SIN(G$12)*$B55))</f>
        <v>2324.49599317949</v>
      </c>
      <c r="H145" s="0" t="n">
        <f aca="false">IF($B55=0,0,IF(SIN(H$12)=0,999999999,(SIN(H$12)*COS($E55)+SIN($E55)*COS(H$12))/SIN(H$12)*$B55))</f>
        <v>1183.25591836787</v>
      </c>
      <c r="I145" s="0" t="n">
        <f aca="false">IF($B55=0,0,IF(SIN(I$12)=0,999999999,(SIN(I$12)*COS($E55)+SIN($E55)*COS(I$12))/SIN(I$12)*$B55))</f>
        <v>802.688005637446</v>
      </c>
      <c r="J145" s="0" t="n">
        <f aca="false">IF($B55=0,0,IF(SIN(J$12)=0,999999999,(SIN(J$12)*COS($E55)+SIN($E55)*COS(J$12))/SIN(J$12)*$B55))</f>
        <v>612.288062771473</v>
      </c>
      <c r="K145" s="0" t="n">
        <f aca="false">IF($B55=0,0,IF(SIN(K$12)=0,999999999,(SIN(K$12)*COS($E55)+SIN($E55)*COS(K$12))/SIN(K$12)*$B55))</f>
        <v>497.95522864781</v>
      </c>
      <c r="L145" s="0" t="n">
        <f aca="false">IF($B55=0,0,IF(SIN(L$12)=0,999999999,(SIN(L$12)*COS($E55)+SIN($E55)*COS(L$12))/SIN(L$12)*$B55))</f>
        <v>421.655863935857</v>
      </c>
      <c r="M145" s="0" t="n">
        <f aca="false">IF($B55=0,0,IF(SIN(M$12)=0,999999999,(SIN(M$12)*COS($E55)+SIN($E55)*COS(M$12))/SIN(M$12)*$B55))</f>
        <v>367.089821181877</v>
      </c>
      <c r="N145" s="0" t="n">
        <f aca="false">IF($B55=0,0,IF(SIN(N$12)=0,999999999,(SIN(N$12)*COS($E55)+SIN($E55)*COS(N$12))/SIN(N$12)*$B55))</f>
        <v>326.107012317776</v>
      </c>
      <c r="O145" s="0" t="n">
        <f aca="false">IF($B55=0,0,IF(SIN(O$12)=0,999999999,(SIN(O$12)*COS($E55)+SIN($E55)*COS(O$12))/SIN(O$12)*$B55))</f>
        <v>294.179597819429</v>
      </c>
      <c r="P145" s="0" t="n">
        <f aca="false">IF($B55=0,0,IF(SIN(P$12)=0,999999999,(SIN(P$12)*COS($E55)+SIN($E55)*COS(P$12))/SIN(P$12)*$B55))</f>
        <v>268.590862359762</v>
      </c>
      <c r="Q145" s="0" t="n">
        <f aca="false">IF($B55=0,0,IF(SIN(Q$12)=0,999999999,(SIN(Q$12)*COS($E55)+SIN($E55)*COS(Q$12))/SIN(Q$12)*$B55))</f>
        <v>247.61197645981</v>
      </c>
      <c r="R145" s="0" t="n">
        <f aca="false">IF($B55=0,0,IF(SIN(R$12)=0,999999999,(SIN(R$12)*COS($E55)+SIN($E55)*COS(R$12))/SIN(R$12)*$B55))</f>
        <v>230.090377305473</v>
      </c>
      <c r="S145" s="0" t="n">
        <f aca="false">IF($B55=0,0,IF(SIN(S$12)=0,999999999,(SIN(S$12)*COS($E55)+SIN($E55)*COS(S$12))/SIN(S$12)*$B55))</f>
        <v>215.228127640625</v>
      </c>
      <c r="T145" s="0" t="n">
        <f aca="false">IF($B55=0,0,IF(SIN(T$12)=0,999999999,(SIN(T$12)*COS($E55)+SIN($E55)*COS(T$12))/SIN(T$12)*$B55))</f>
        <v>202.455263698256</v>
      </c>
      <c r="U145" s="0" t="n">
        <f aca="false">IF($B55=0,0,IF(SIN(U$12)=0,999999999,(SIN(U$12)*COS($E55)+SIN($E55)*COS(U$12))/SIN(U$12)*$B55))</f>
        <v>191.353803951782</v>
      </c>
      <c r="V145" s="0" t="n">
        <f aca="false">IF($B55=0,0,IF(SIN(V$12)=0,999999999,(SIN(V$12)*COS($E55)+SIN($E55)*COS(V$12))/SIN(V$12)*$B55))</f>
        <v>181.610254577533</v>
      </c>
      <c r="W145" s="0" t="n">
        <f aca="false">IF($B55=0,0,IF(SIN(W$12)=0,999999999,(SIN(W$12)*COS($E55)+SIN($E55)*COS(W$12))/SIN(W$12)*$B55))</f>
        <v>172.984877688399</v>
      </c>
      <c r="X145" s="0" t="n">
        <f aca="false">IF($B55=0,0,IF(SIN(X$12)=0,999999999,(SIN(X$12)*COS($E55)+SIN($E55)*COS(X$12))/SIN(X$12)*$B55))</f>
        <v>165.29120348302</v>
      </c>
      <c r="Y145" s="0" t="n">
        <f aca="false">IF($B55=0,0,IF(SIN(Y$12)=0,999999999,(SIN(Y$12)*COS($E55)+SIN($E55)*COS(Y$12))/SIN(Y$12)*$B55))</f>
        <v>158.382012236234</v>
      </c>
      <c r="Z145" s="0" t="n">
        <f aca="false">IF($B55=0,0,IF(SIN(Z$12)=0,999999999,(SIN(Z$12)*COS($E55)+SIN($E55)*COS(Z$12))/SIN(Z$12)*$B55))</f>
        <v>152.139521686165</v>
      </c>
      <c r="AA145" s="0" t="n">
        <f aca="false">IF($B55=0,0,IF(SIN(AA$12)=0,999999999,(SIN(AA$12)*COS($E55)+SIN($E55)*COS(AA$12))/SIN(AA$12)*$B55))</f>
        <v>146.468378018934</v>
      </c>
      <c r="AB145" s="0" t="n">
        <f aca="false">IF($B55=0,0,IF(SIN(AB$12)=0,999999999,(SIN(AB$12)*COS($E55)+SIN($E55)*COS(AB$12))/SIN(AB$12)*$B55))</f>
        <v>141.290558397022</v>
      </c>
      <c r="AC145" s="0" t="n">
        <f aca="false">IF($B55=0,0,IF(SIN(AC$12)=0,999999999,(SIN(AC$12)*COS($E55)+SIN($E55)*COS(AC$12))/SIN(AC$12)*$B55))</f>
        <v>136.541603256963</v>
      </c>
      <c r="AD145" s="0" t="n">
        <f aca="false">IF($B55=0,0,IF(SIN(AD$12)=0,999999999,(SIN(AD$12)*COS($E55)+SIN($E55)*COS(AD$12))/SIN(AD$12)*$B55))</f>
        <v>132.167790526816</v>
      </c>
      <c r="AE145" s="0" t="n">
        <f aca="false">IF($B55=0,0,IF(SIN(AE$12)=0,999999999,(SIN(AE$12)*COS($E55)+SIN($E55)*COS(AE$12))/SIN(AE$12)*$B55))</f>
        <v>128.123988025683</v>
      </c>
      <c r="AF145" s="0" t="n">
        <f aca="false">IF($B55=0,0,IF(SIN(AF$12)=0,999999999,(SIN(AF$12)*COS($E55)+SIN($E55)*COS(AF$12))/SIN(AF$12)*$B55))</f>
        <v>124.372001457636</v>
      </c>
      <c r="AG145" s="0" t="n">
        <f aca="false">IF($B55=0,0,IF(SIN(AG$12)=0,999999999,(SIN(AG$12)*COS($E55)+SIN($E55)*COS(AG$12))/SIN(AG$12)*$B55))</f>
        <v>120.879289512403</v>
      </c>
      <c r="AH145" s="0" t="n">
        <f aca="false">IF($B55=0,0,IF(SIN(AH$12)=0,999999999,(SIN(AH$12)*COS($E55)+SIN($E55)*COS(AH$12))/SIN(AH$12)*$B55))</f>
        <v>117.617954295952</v>
      </c>
      <c r="AI145" s="0" t="n">
        <f aca="false">IF($B55=0,0,IF(SIN(AI$12)=0,999999999,(SIN(AI$12)*COS($E55)+SIN($E55)*COS(AI$12))/SIN(AI$12)*$B55))</f>
        <v>114.563940631821</v>
      </c>
      <c r="AJ145" s="0" t="n">
        <f aca="false">IF($B55=0,0,IF(SIN(AJ$12)=0,999999999,(SIN(AJ$12)*COS($E55)+SIN($E55)*COS(AJ$12))/SIN(AJ$12)*$B55))</f>
        <v>111.696395496483</v>
      </c>
      <c r="AK145" s="0" t="n">
        <f aca="false">IF($B55=0,0,IF(SIN(AK$12)=0,999999999,(SIN(AK$12)*COS($E55)+SIN($E55)*COS(AK$12))/SIN(AK$12)*$B55))</f>
        <v>108.997151429245</v>
      </c>
      <c r="AL145" s="0" t="n">
        <f aca="false">IF($B55=0,0,IF(SIN(AL$12)=0,999999999,(SIN(AL$12)*COS($E55)+SIN($E55)*COS(AL$12))/SIN(AL$12)*$B55))</f>
        <v>106.450306797031</v>
      </c>
      <c r="AM145" s="0" t="n">
        <f aca="false">IF($B55=0,0,IF(SIN(AM$12)=0,999999999,(SIN(AM$12)*COS($E55)+SIN($E55)*COS(AM$12))/SIN(AM$12)*$B55))</f>
        <v>104.041882368851</v>
      </c>
      <c r="AN145" s="0" t="n">
        <f aca="false">IF($B55=0,0,IF(SIN(AN$12)=0,999999999,(SIN(AN$12)*COS($E55)+SIN($E55)*COS(AN$12))/SIN(AN$12)*$B55))</f>
        <v>101.759538488912</v>
      </c>
      <c r="AO145" s="0" t="n">
        <f aca="false">IF($B55=0,0,IF(SIN(AO$12)=0,999999999,(SIN(AO$12)*COS($E55)+SIN($E55)*COS(AO$12))/SIN(AO$12)*$B55))</f>
        <v>99.592340728399</v>
      </c>
      <c r="AP145" s="0" t="n">
        <f aca="false">IF($B55=0,0,IF(SIN(AP$12)=0,999999999,(SIN(AP$12)*COS($E55)+SIN($E55)*COS(AP$12))/SIN(AP$12)*$B55))</f>
        <v>97.5305645892907</v>
      </c>
      <c r="AQ145" s="0" t="n">
        <f aca="false">IF($B55=0,0,IF(SIN(AQ$12)=0,999999999,(SIN(AQ$12)*COS($E55)+SIN($E55)*COS(AQ$12))/SIN(AQ$12)*$B55))</f>
        <v>95.5655318717133</v>
      </c>
      <c r="AR145" s="0" t="n">
        <f aca="false">IF($B55=0,0,IF(SIN(AR$12)=0,999999999,(SIN(AR$12)*COS($E55)+SIN($E55)*COS(AR$12))/SIN(AR$12)*$B55))</f>
        <v>93.6894728718332</v>
      </c>
      <c r="AS145" s="0" t="n">
        <f aca="false">IF($B55=0,0,IF(SIN(AS$12)=0,999999999,(SIN(AS$12)*COS($E55)+SIN($E55)*COS(AS$12))/SIN(AS$12)*$B55))</f>
        <v>91.89540977376</v>
      </c>
      <c r="AT145" s="0" t="n">
        <f aca="false">IF($B55=0,0,IF(SIN(AT$12)=0,999999999,(SIN(AT$12)*COS($E55)+SIN($E55)*COS(AT$12))/SIN(AT$12)*$B55))</f>
        <v>90.1770575262336</v>
      </c>
      <c r="AU145" s="0" t="n">
        <f aca="false">IF($B55=0,0,IF(SIN(AU$12)=0,999999999,(SIN(AU$12)*COS($E55)+SIN($E55)*COS(AU$12))/SIN(AU$12)*$B55))</f>
        <v>88.5287392185979</v>
      </c>
      <c r="AV145" s="0" t="n">
        <f aca="false">IF($B55=0,0,IF(SIN(AV$12)=0,999999999,(SIN(AV$12)*COS($E55)+SIN($E55)*COS(AV$12))/SIN(AV$12)*$B55))</f>
        <v>86.9453135392179</v>
      </c>
      <c r="AW145" s="0" t="n">
        <f aca="false">IF($B55=0,0,IF(SIN(AW$12)=0,999999999,(SIN(AW$12)*COS($E55)+SIN($E55)*COS(AW$12))/SIN(AW$12)*$B55))</f>
        <v>85.4221123491191</v>
      </c>
      <c r="AX145" s="0" t="n">
        <f aca="false">IF($B55=0,0,IF(SIN(AX$12)=0,999999999,(SIN(AX$12)*COS($E55)+SIN($E55)*COS(AX$12))/SIN(AX$12)*$B55))</f>
        <v>83.9548867612897</v>
      </c>
      <c r="AY145" s="0" t="n">
        <f aca="false">IF($B55=0,0,IF(SIN(AY$12)=0,999999999,(SIN(AY$12)*COS($E55)+SIN($E55)*COS(AY$12))/SIN(AY$12)*$B55))</f>
        <v>82.5397604022095</v>
      </c>
      <c r="AZ145" s="0" t="n">
        <f aca="false">IF($B55=0,0,IF(SIN(AZ$12)=0,999999999,(SIN(AZ$12)*COS($E55)+SIN($E55)*COS(AZ$12))/SIN(AZ$12)*$B55))</f>
        <v>81.1731887623121</v>
      </c>
      <c r="BA145" s="0" t="n">
        <f aca="false">IF($B55=0,0,IF(SIN(BA$12)=0,999999999,(SIN(BA$12)*COS($E55)+SIN($E55)*COS(BA$12))/SIN(BA$12)*$B55))</f>
        <v>79.851923728158</v>
      </c>
      <c r="BB145" s="0" t="n">
        <f aca="false">IF($B55=0,0,IF(SIN(BB$12)=0,999999999,(SIN(BB$12)*COS($E55)+SIN($E55)*COS(BB$12))/SIN(BB$12)*$B55))</f>
        <v>78.572982540278</v>
      </c>
      <c r="BC145" s="0" t="n">
        <f aca="false">IF($B55=0,0,IF(SIN(BC$12)=0,999999999,(SIN(BC$12)*COS($E55)+SIN($E55)*COS(BC$12))/SIN(BC$12)*$B55))</f>
        <v>77.3336205440607</v>
      </c>
      <c r="BD145" s="0" t="n">
        <f aca="false">IF($B55=0,0,IF(SIN(BD$12)=0,999999999,(SIN(BD$12)*COS($E55)+SIN($E55)*COS(BD$12))/SIN(BD$12)*$B55))</f>
        <v>76.1313072022496</v>
      </c>
      <c r="BE145" s="0" t="n">
        <f aca="false">IF($B55=0,0,IF(SIN(BE$12)=0,999999999,(SIN(BE$12)*COS($E55)+SIN($E55)*COS(BE$12))/SIN(BE$12)*$B55))</f>
        <v>74.9637049209569</v>
      </c>
      <c r="BF145" s="0" t="n">
        <f aca="false">IF($B55=0,0,IF(SIN(BF$12)=0,999999999,(SIN(BF$12)*COS($E55)+SIN($E55)*COS(BF$12))/SIN(BF$12)*$B55))</f>
        <v>73.8286503100098</v>
      </c>
      <c r="BG145" s="0" t="n">
        <f aca="false">IF($B55=0,0,IF(SIN(BG$12)=0,999999999,(SIN(BG$12)*COS($E55)+SIN($E55)*COS(BG$12))/SIN(BG$12)*$B55))</f>
        <v>72.7241375556514</v>
      </c>
      <c r="BH145" s="0" t="n">
        <f aca="false">IF($B55=0,0,IF(SIN(BH$12)=0,999999999,(SIN(BH$12)*COS($E55)+SIN($E55)*COS(BH$12))/SIN(BH$12)*$B55))</f>
        <v>71.6483036312941</v>
      </c>
      <c r="BI145" s="0" t="n">
        <f aca="false">IF($B55=0,0,IF(SIN(BI$12)=0,999999999,(SIN(BI$12)*COS($E55)+SIN($E55)*COS(BI$12))/SIN(BI$12)*$B55))</f>
        <v>70.599415111885</v>
      </c>
      <c r="BJ145" s="0" t="n">
        <f aca="false">IF($B55=0,0,IF(SIN(BJ$12)=0,999999999,(SIN(BJ$12)*COS($E55)+SIN($E55)*COS(BJ$12))/SIN(BJ$12)*$B55))</f>
        <v>69.5758563909074</v>
      </c>
      <c r="BK145" s="0" t="n">
        <f aca="false">IF($B55=0,0,IF(SIN(BK$12)=0,999999999,(SIN(BK$12)*COS($E55)+SIN($E55)*COS(BK$12))/SIN(BK$12)*$B55))</f>
        <v>68.5761191272132</v>
      </c>
      <c r="BL145" s="0" t="n">
        <f aca="false">IF($B55=0,0,IF(SIN(BL$12)=0,999999999,(SIN(BL$12)*COS($E55)+SIN($E55)*COS(BL$12))/SIN(BL$12)*$B55))</f>
        <v>67.5987927726794</v>
      </c>
      <c r="BM145" s="0" t="n">
        <f aca="false">IF($B55=0,0,IF(SIN(BM$12)=0,999999999,(SIN(BM$12)*COS($E55)+SIN($E55)*COS(BM$12))/SIN(BM$12)*$B55))</f>
        <v>66.6425560518509</v>
      </c>
      <c r="BN145" s="0" t="n">
        <f aca="false">IF($B55=0,0,IF(SIN(BN$12)=0,999999999,(SIN(BN$12)*COS($E55)+SIN($E55)*COS(BN$12))/SIN(BN$12)*$B55))</f>
        <v>65.7061692818672</v>
      </c>
      <c r="BO145" s="0" t="n">
        <f aca="false">IF($B55=0,0,IF(SIN(BO$12)=0,999999999,(SIN(BO$12)*COS($E55)+SIN($E55)*COS(BO$12))/SIN(BO$12)*$B55))</f>
        <v>64.7884674355811</v>
      </c>
      <c r="BP145" s="0" t="n">
        <f aca="false">IF($B55=0,0,IF(SIN(BP$12)=0,999999999,(SIN(BP$12)*COS($E55)+SIN($E55)*COS(BP$12))/SIN(BP$12)*$B55))</f>
        <v>63.8883538632564</v>
      </c>
      <c r="BQ145" s="0" t="n">
        <f aca="false">IF($B55=0,0,IF(SIN(BQ$12)=0,999999999,(SIN(BQ$12)*COS($E55)+SIN($E55)*COS(BQ$12))/SIN(BQ$12)*$B55))</f>
        <v>63.0047945989335</v>
      </c>
      <c r="BR145" s="0" t="n">
        <f aca="false">IF($B55=0,0,IF(SIN(BR$12)=0,999999999,(SIN(BR$12)*COS($E55)+SIN($E55)*COS(BR$12))/SIN(BR$12)*$B55))</f>
        <v>62.1368131867353</v>
      </c>
      <c r="BS145" s="0" t="n">
        <f aca="false">IF($B55=0,0,IF(SIN(BS$12)=0,999999999,(SIN(BS$12)*COS($E55)+SIN($E55)*COS(BS$12))/SIN(BS$12)*$B55))</f>
        <v>61.2834859703031</v>
      </c>
      <c r="BT145" s="0" t="n">
        <f aca="false">IF($B55=0,0,IF(SIN(BT$12)=0,999999999,(SIN(BT$12)*COS($E55)+SIN($E55)*COS(BT$12))/SIN(BT$12)*$B55))</f>
        <v>60.4439377953787</v>
      </c>
      <c r="BU145" s="0" t="n">
        <f aca="false">IF($B55=0,0,IF(SIN(BU$12)=0,999999999,(SIN(BU$12)*COS($E55)+SIN($E55)*COS(BU$12))/SIN(BU$12)*$B55))</f>
        <v>59.617338081458</v>
      </c>
      <c r="BV145" s="0" t="n">
        <f aca="false">IF($B55=0,0,IF(SIN(BV$12)=0,999999999,(SIN(BV$12)*COS($E55)+SIN($E55)*COS(BV$12))/SIN(BV$12)*$B55))</f>
        <v>58.8028972235617</v>
      </c>
      <c r="BW145" s="0" t="n">
        <f aca="false">IF($B55=0,0,IF(SIN(BW$12)=0,999999999,(SIN(BW$12)*COS($E55)+SIN($E55)*COS(BW$12))/SIN(BW$12)*$B55))</f>
        <v>57.9998632896174</v>
      </c>
      <c r="BX145" s="0" t="n">
        <f aca="false">IF($B55=0,0,IF(SIN(BX$12)=0,999999999,(SIN(BX$12)*COS($E55)+SIN($E55)*COS(BX$12))/SIN(BX$12)*$B55))</f>
        <v>57.2075189828166</v>
      </c>
      <c r="BY145" s="0" t="n">
        <f aca="false">IF($B55=0,0,IF(SIN(BY$12)=0,999999999,(SIN(BY$12)*COS($E55)+SIN($E55)*COS(BY$12))/SIN(BY$12)*$B55))</f>
        <v>56.4251788416862</v>
      </c>
      <c r="BZ145" s="0" t="n">
        <f aca="false">IF($B55=0,0,IF(SIN(BZ$12)=0,999999999,(SIN(BZ$12)*COS($E55)+SIN($E55)*COS(BZ$12))/SIN(BZ$12)*$B55))</f>
        <v>55.6521866535578</v>
      </c>
      <c r="CA145" s="0" t="n">
        <f aca="false">IF($B55=0,0,IF(SIN(CA$12)=0,999999999,(SIN(CA$12)*COS($E55)+SIN($E55)*COS(CA$12))/SIN(CA$12)*$B55))</f>
        <v>54.8879130596944</v>
      </c>
      <c r="CB145" s="0" t="n">
        <f aca="false">IF($B55=0,0,IF(SIN(CB$12)=0,999999999,(SIN(CB$12)*COS($E55)+SIN($E55)*COS(CB$12))/SIN(CB$12)*$B55))</f>
        <v>54.1317533325905</v>
      </c>
      <c r="CC145" s="0" t="n">
        <f aca="false">IF($B55=0,0,IF(SIN(CC$12)=0,999999999,(SIN(CC$12)*COS($E55)+SIN($E55)*COS(CC$12))/SIN(CC$12)*$B55))</f>
        <v>53.3831253079364</v>
      </c>
      <c r="CD145" s="0" t="n">
        <f aca="false">IF($B55=0,0,IF(SIN(CD$12)=0,999999999,(SIN(CD$12)*COS($E55)+SIN($E55)*COS(CD$12))/SIN(CD$12)*$B55))</f>
        <v>52.6414674554713</v>
      </c>
      <c r="CE145" s="0" t="n">
        <f aca="false">IF($B55=0,0,IF(SIN(CE$12)=0,999999999,(SIN(CE$12)*COS($E55)+SIN($E55)*COS(CE$12))/SIN(CE$12)*$B55))</f>
        <v>51.9062370744721</v>
      </c>
      <c r="CF145" s="0" t="n">
        <f aca="false">IF($B55=0,0,IF(SIN(CF$12)=0,999999999,(SIN(CF$12)*COS($E55)+SIN($E55)*COS(CF$12))/SIN(CF$12)*$B55))</f>
        <v>51.1769086009611</v>
      </c>
      <c r="CG145" s="0" t="n">
        <f aca="false">IF($B55=0,0,IF(SIN(CG$12)=0,999999999,(SIN(CG$12)*COS($E55)+SIN($E55)*COS(CG$12))/SIN(CG$12)*$B55))</f>
        <v>50.4529720148849</v>
      </c>
      <c r="CH145" s="0" t="n">
        <f aca="false">IF($B55=0,0,IF(SIN(CH$12)=0,999999999,(SIN(CH$12)*COS($E55)+SIN($E55)*COS(CH$12))/SIN(CH$12)*$B55))</f>
        <v>49.7339313365515</v>
      </c>
      <c r="CI145" s="0" t="n">
        <f aca="false">IF($B55=0,0,IF(SIN(CI$12)=0,999999999,(SIN(CI$12)*COS($E55)+SIN($E55)*COS(CI$12))/SIN(CI$12)*$B55))</f>
        <v>49.0193032025074</v>
      </c>
      <c r="CJ145" s="0" t="n">
        <f aca="false">IF($B55=0,0,IF(SIN(CJ$12)=0,999999999,(SIN(CJ$12)*COS($E55)+SIN($E55)*COS(CJ$12))/SIN(CJ$12)*$B55))</f>
        <v>48.3086155118281</v>
      </c>
      <c r="CK145" s="0" t="n">
        <f aca="false">IF($B55=0,0,IF(SIN(CK$12)=0,999999999,(SIN(CK$12)*COS($E55)+SIN($E55)*COS(CK$12))/SIN(CK$12)*$B55))</f>
        <v>47.6014061344832</v>
      </c>
      <c r="CL145" s="0" t="n">
        <f aca="false">IF($B55=0,0,IF(SIN(CL$12)=0,999999999,(SIN(CL$12)*COS($E55)+SIN($E55)*COS(CL$12))/SIN(CL$12)*$B55))</f>
        <v>46.8972216740295</v>
      </c>
      <c r="CM145" s="0" t="n">
        <f aca="false">IF($B55=0,0,IF(SIN(CM$12)=0,999999999,(SIN(CM$12)*COS($E55)+SIN($E55)*COS(CM$12))/SIN(CM$12)*$B55))</f>
        <v>46.195616277406</v>
      </c>
      <c r="CN145" s="0" t="n">
        <f aca="false">IF($B55=0,0,IF(SIN(CN$12)=0,999999999,(SIN(CN$12)*COS($E55)+SIN($E55)*COS(CN$12))/SIN(CN$12)*$B55))</f>
        <v>45.4961504850401</v>
      </c>
      <c r="CO145" s="0" t="n">
        <f aca="false">IF($B55=0,0,IF(SIN(CO$12)=0,999999999,(SIN(CO$12)*COS($E55)+SIN($E55)*COS(CO$12))/SIN(CO$12)*$B55))</f>
        <v>44.7983901148518</v>
      </c>
      <c r="CP145" s="0" t="n">
        <f aca="false">IF($B55=0,0,IF(SIN(CP$12)=0,999999999,(SIN(CP$12)*COS($E55)+SIN($E55)*COS(CP$12))/SIN(CP$12)*$B55))</f>
        <v>44.1019051740483</v>
      </c>
      <c r="CQ145" s="0" t="n">
        <f aca="false">IF($B55=0,0,IF(SIN(CQ$12)=0,999999999,(SIN(CQ$12)*COS($E55)+SIN($E55)*COS(CQ$12))/SIN(CQ$12)*$B55))</f>
        <v>43.4062687928599</v>
      </c>
    </row>
    <row r="146" customFormat="false" ht="12.8" hidden="true" customHeight="false" outlineLevel="0" collapsed="false">
      <c r="D146" s="0" t="n">
        <f aca="false">1+D145</f>
        <v>44</v>
      </c>
      <c r="E146" s="90" t="s">
        <v>56</v>
      </c>
      <c r="F146" s="0" t="n">
        <f aca="false">IF($B56=0,0,IF(SIN(F$12)=0,999999999,(SIN(F$12)*COS($E56)+SIN($E56)*COS(F$12))/SIN(F$12)*$B56))</f>
        <v>999999999</v>
      </c>
      <c r="G146" s="0" t="n">
        <f aca="false">IF($B56=0,0,IF(SIN(G$12)=0,999999999,(SIN(G$12)*COS($E56)+SIN($E56)*COS(G$12))/SIN(G$12)*$B56))</f>
        <v>2357.39988662342</v>
      </c>
      <c r="H146" s="0" t="n">
        <f aca="false">IF($B56=0,0,IF(SIN(H$12)=0,999999999,(SIN(H$12)*COS($E56)+SIN($E56)*COS(H$12))/SIN(H$12)*$B56))</f>
        <v>1199.2742273531</v>
      </c>
      <c r="I146" s="0" t="n">
        <f aca="false">IF($B56=0,0,IF(SIN(I$12)=0,999999999,(SIN(I$12)*COS($E56)+SIN($E56)*COS(I$12))/SIN(I$12)*$B56))</f>
        <v>813.075499709572</v>
      </c>
      <c r="J146" s="0" t="n">
        <f aca="false">IF($B56=0,0,IF(SIN(J$12)=0,999999999,(SIN(J$12)*COS($E56)+SIN($E56)*COS(J$12))/SIN(J$12)*$B56))</f>
        <v>619.858433271481</v>
      </c>
      <c r="K146" s="0" t="n">
        <f aca="false">IF($B56=0,0,IF(SIN(K$12)=0,999999999,(SIN(K$12)*COS($E56)+SIN($E56)*COS(K$12))/SIN(K$12)*$B56))</f>
        <v>503.833950940217</v>
      </c>
      <c r="L146" s="0" t="n">
        <f aca="false">IF($B56=0,0,IF(SIN(L$12)=0,999999999,(SIN(L$12)*COS($E56)+SIN($E56)*COS(L$12))/SIN(L$12)*$B56))</f>
        <v>426.405674445875</v>
      </c>
      <c r="M146" s="0" t="n">
        <f aca="false">IF($B56=0,0,IF(SIN(M$12)=0,999999999,(SIN(M$12)*COS($E56)+SIN($E56)*COS(M$12))/SIN(M$12)*$B56))</f>
        <v>371.032282262239</v>
      </c>
      <c r="N146" s="0" t="n">
        <f aca="false">IF($B56=0,0,IF(SIN(N$12)=0,999999999,(SIN(N$12)*COS($E56)+SIN($E56)*COS(N$12))/SIN(N$12)*$B56))</f>
        <v>329.443099072785</v>
      </c>
      <c r="O146" s="0" t="n">
        <f aca="false">IF($B56=0,0,IF(SIN(O$12)=0,999999999,(SIN(O$12)*COS($E56)+SIN($E56)*COS(O$12))/SIN(O$12)*$B56))</f>
        <v>297.043292247916</v>
      </c>
      <c r="P146" s="0" t="n">
        <f aca="false">IF($B56=0,0,IF(SIN(P$12)=0,999999999,(SIN(P$12)*COS($E56)+SIN($E56)*COS(P$12))/SIN(P$12)*$B56))</f>
        <v>271.075950425458</v>
      </c>
      <c r="Q146" s="0" t="n">
        <f aca="false">IF($B56=0,0,IF(SIN(Q$12)=0,999999999,(SIN(Q$12)*COS($E56)+SIN($E56)*COS(Q$12))/SIN(Q$12)*$B56))</f>
        <v>249.786664674036</v>
      </c>
      <c r="R146" s="0" t="n">
        <f aca="false">IF($B56=0,0,IF(SIN(R$12)=0,999999999,(SIN(R$12)*COS($E56)+SIN($E56)*COS(R$12))/SIN(R$12)*$B56))</f>
        <v>232.005819065862</v>
      </c>
      <c r="S146" s="0" t="n">
        <f aca="false">IF($B56=0,0,IF(SIN(S$12)=0,999999999,(SIN(S$12)*COS($E56)+SIN($E56)*COS(S$12))/SIN(S$12)*$B56))</f>
        <v>216.923670207583</v>
      </c>
      <c r="T146" s="0" t="n">
        <f aca="false">IF($B56=0,0,IF(SIN(T$12)=0,999999999,(SIN(T$12)*COS($E56)+SIN($E56)*COS(T$12))/SIN(T$12)*$B56))</f>
        <v>203.96182125002</v>
      </c>
      <c r="U146" s="0" t="n">
        <f aca="false">IF($B56=0,0,IF(SIN(U$12)=0,999999999,(SIN(U$12)*COS($E56)+SIN($E56)*COS(U$12))/SIN(U$12)*$B56))</f>
        <v>192.696106286523</v>
      </c>
      <c r="V146" s="0" t="n">
        <f aca="false">IF($B56=0,0,IF(SIN(V$12)=0,999999999,(SIN(V$12)*COS($E56)+SIN($E56)*COS(V$12))/SIN(V$12)*$B56))</f>
        <v>182.808393094758</v>
      </c>
      <c r="W146" s="0" t="n">
        <f aca="false">IF($B56=0,0,IF(SIN(W$12)=0,999999999,(SIN(W$12)*COS($E56)+SIN($E56)*COS(W$12))/SIN(W$12)*$B56))</f>
        <v>174.055396668627</v>
      </c>
      <c r="X146" s="0" t="n">
        <f aca="false">IF($B56=0,0,IF(SIN(X$12)=0,999999999,(SIN(X$12)*COS($E56)+SIN($E56)*COS(X$12))/SIN(X$12)*$B56))</f>
        <v>166.24788823287</v>
      </c>
      <c r="Y146" s="0" t="n">
        <f aca="false">IF($B56=0,0,IF(SIN(Y$12)=0,999999999,(SIN(Y$12)*COS($E56)+SIN($E56)*COS(Y$12))/SIN(Y$12)*$B56))</f>
        <v>159.236469825547</v>
      </c>
      <c r="Z146" s="0" t="n">
        <f aca="false">IF($B56=0,0,IF(SIN(Z$12)=0,999999999,(SIN(Z$12)*COS($E56)+SIN($E56)*COS(Z$12))/SIN(Z$12)*$B56))</f>
        <v>152.901616499457</v>
      </c>
      <c r="AA146" s="0" t="n">
        <f aca="false">IF($B56=0,0,IF(SIN(AA$12)=0,999999999,(SIN(AA$12)*COS($E56)+SIN($E56)*COS(AA$12))/SIN(AA$12)*$B56))</f>
        <v>147.14656360271</v>
      </c>
      <c r="AB146" s="0" t="n">
        <f aca="false">IF($B56=0,0,IF(SIN(AB$12)=0,999999999,(SIN(AB$12)*COS($E56)+SIN($E56)*COS(AB$12))/SIN(AB$12)*$B56))</f>
        <v>141.892133885808</v>
      </c>
      <c r="AC146" s="0" t="n">
        <f aca="false">IF($B56=0,0,IF(SIN(AC$12)=0,999999999,(SIN(AC$12)*COS($E56)+SIN($E56)*COS(AC$12))/SIN(AC$12)*$B56))</f>
        <v>137.072914053089</v>
      </c>
      <c r="AD146" s="0" t="n">
        <f aca="false">IF($B56=0,0,IF(SIN(AD$12)=0,999999999,(SIN(AD$12)*COS($E56)+SIN($E56)*COS(AD$12))/SIN(AD$12)*$B56))</f>
        <v>132.634387170423</v>
      </c>
      <c r="AE146" s="0" t="n">
        <f aca="false">IF($B56=0,0,IF(SIN(AE$12)=0,999999999,(SIN(AE$12)*COS($E56)+SIN($E56)*COS(AE$12))/SIN(AE$12)*$B56))</f>
        <v>128.530753289221</v>
      </c>
      <c r="AF146" s="0" t="n">
        <f aca="false">IF($B56=0,0,IF(SIN(AF$12)=0,999999999,(SIN(AF$12)*COS($E56)+SIN($E56)*COS(AF$12))/SIN(AF$12)*$B56))</f>
        <v>124.723252997566</v>
      </c>
      <c r="AG146" s="0" t="n">
        <f aca="false">IF($B56=0,0,IF(SIN(AG$12)=0,999999999,(SIN(AG$12)*COS($E56)+SIN($E56)*COS(AG$12))/SIN(AG$12)*$B56))</f>
        <v>121.17886350977</v>
      </c>
      <c r="AH146" s="0" t="n">
        <f aca="false">IF($B56=0,0,IF(SIN(AH$12)=0,999999999,(SIN(AH$12)*COS($E56)+SIN($E56)*COS(AH$12))/SIN(AH$12)*$B56))</f>
        <v>117.869274159539</v>
      </c>
      <c r="AI146" s="0" t="n">
        <f aca="false">IF($B56=0,0,IF(SIN(AI$12)=0,999999999,(SIN(AI$12)*COS($E56)+SIN($E56)*COS(AI$12))/SIN(AI$12)*$B56))</f>
        <v>114.770073854312</v>
      </c>
      <c r="AJ146" s="0" t="n">
        <f aca="false">IF($B56=0,0,IF(SIN(AJ$12)=0,999999999,(SIN(AJ$12)*COS($E56)+SIN($E56)*COS(AJ$12))/SIN(AJ$12)*$B56))</f>
        <v>111.86010103295</v>
      </c>
      <c r="AK146" s="0" t="n">
        <f aca="false">IF($B56=0,0,IF(SIN(AK$12)=0,999999999,(SIN(AK$12)*COS($E56)+SIN($E56)*COS(AK$12))/SIN(AK$12)*$B56))</f>
        <v>109.120919432254</v>
      </c>
      <c r="AL146" s="0" t="n">
        <f aca="false">IF($B56=0,0,IF(SIN(AL$12)=0,999999999,(SIN(AL$12)*COS($E56)+SIN($E56)*COS(AL$12))/SIN(AL$12)*$B56))</f>
        <v>106.536392141422</v>
      </c>
      <c r="AM146" s="0" t="n">
        <f aca="false">IF($B56=0,0,IF(SIN(AM$12)=0,999999999,(SIN(AM$12)*COS($E56)+SIN($E56)*COS(AM$12))/SIN(AM$12)*$B56))</f>
        <v>104.092333095258</v>
      </c>
      <c r="AN146" s="0" t="n">
        <f aca="false">IF($B56=0,0,IF(SIN(AN$12)=0,999999999,(SIN(AN$12)*COS($E56)+SIN($E56)*COS(AN$12))/SIN(AN$12)*$B56))</f>
        <v>101.776220062623</v>
      </c>
      <c r="AO146" s="0" t="n">
        <f aca="false">IF($B56=0,0,IF(SIN(AO$12)=0,999999999,(SIN(AO$12)*COS($E56)+SIN($E56)*COS(AO$12))/SIN(AO$12)*$B56))</f>
        <v>99.5769568308465</v>
      </c>
      <c r="AP146" s="0" t="n">
        <f aca="false">IF($B56=0,0,IF(SIN(AP$12)=0,999999999,(SIN(AP$12)*COS($E56)+SIN($E56)*COS(AP$12))/SIN(AP$12)*$B56))</f>
        <v>97.4846750199692</v>
      </c>
      <c r="AQ146" s="0" t="n">
        <f aca="false">IF($B56=0,0,IF(SIN(AQ$12)=0,999999999,(SIN(AQ$12)*COS($E56)+SIN($E56)*COS(AQ$12))/SIN(AQ$12)*$B56))</f>
        <v>95.490568029021</v>
      </c>
      <c r="AR146" s="0" t="n">
        <f aca="false">IF($B56=0,0,IF(SIN(AR$12)=0,999999999,(SIN(AR$12)*COS($E56)+SIN($E56)*COS(AR$12))/SIN(AR$12)*$B56))</f>
        <v>93.5867511950171</v>
      </c>
      <c r="AS146" s="0" t="n">
        <f aca="false">IF($B56=0,0,IF(SIN(AS$12)=0,999999999,(SIN(AS$12)*COS($E56)+SIN($E56)*COS(AS$12))/SIN(AS$12)*$B56))</f>
        <v>91.7661434595487</v>
      </c>
      <c r="AT146" s="0" t="n">
        <f aca="false">IF($B56=0,0,IF(SIN(AT$12)=0,999999999,(SIN(AT$12)*COS($E56)+SIN($E56)*COS(AT$12))/SIN(AT$12)*$B56))</f>
        <v>90.0223667788589</v>
      </c>
      <c r="AU146" s="0" t="n">
        <f aca="false">IF($B56=0,0,IF(SIN(AU$12)=0,999999999,(SIN(AU$12)*COS($E56)+SIN($E56)*COS(AU$12))/SIN(AU$12)*$B56))</f>
        <v>88.3496602477348</v>
      </c>
      <c r="AV146" s="0" t="n">
        <f aca="false">IF($B56=0,0,IF(SIN(AV$12)=0,999999999,(SIN(AV$12)*COS($E56)+SIN($E56)*COS(AV$12))/SIN(AV$12)*$B56))</f>
        <v>86.7428064846121</v>
      </c>
      <c r="AW146" s="0" t="n">
        <f aca="false">IF($B56=0,0,IF(SIN(AW$12)=0,999999999,(SIN(AW$12)*COS($E56)+SIN($E56)*COS(AW$12))/SIN(AW$12)*$B56))</f>
        <v>85.1970682815651</v>
      </c>
      <c r="AX146" s="0" t="n">
        <f aca="false">IF($B56=0,0,IF(SIN(AX$12)=0,999999999,(SIN(AX$12)*COS($E56)+SIN($E56)*COS(AX$12))/SIN(AX$12)*$B56))</f>
        <v>83.7081338858082</v>
      </c>
      <c r="AY146" s="0" t="n">
        <f aca="false">IF($B56=0,0,IF(SIN(AY$12)=0,999999999,(SIN(AY$12)*COS($E56)+SIN($E56)*COS(AY$12))/SIN(AY$12)*$B56))</f>
        <v>82.2720695696904</v>
      </c>
      <c r="AZ146" s="0" t="n">
        <f aca="false">IF($B56=0,0,IF(SIN(AZ$12)=0,999999999,(SIN(AZ$12)*COS($E56)+SIN($E56)*COS(AZ$12))/SIN(AZ$12)*$B56))</f>
        <v>80.8852783797144</v>
      </c>
      <c r="BA146" s="0" t="n">
        <f aca="false">IF($B56=0,0,IF(SIN(BA$12)=0,999999999,(SIN(BA$12)*COS($E56)+SIN($E56)*COS(BA$12))/SIN(BA$12)*$B56))</f>
        <v>79.544464143934</v>
      </c>
      <c r="BB146" s="0" t="n">
        <f aca="false">IF($B56=0,0,IF(SIN(BB$12)=0,999999999,(SIN(BB$12)*COS($E56)+SIN($E56)*COS(BB$12))/SIN(BB$12)*$B56))</f>
        <v>78.2465999705032</v>
      </c>
      <c r="BC146" s="0" t="n">
        <f aca="false">IF($B56=0,0,IF(SIN(BC$12)=0,999999999,(SIN(BC$12)*COS($E56)+SIN($E56)*COS(BC$12))/SIN(BC$12)*$B56))</f>
        <v>76.9889005953908</v>
      </c>
      <c r="BD146" s="0" t="n">
        <f aca="false">IF($B56=0,0,IF(SIN(BD$12)=0,999999999,(SIN(BD$12)*COS($E56)+SIN($E56)*COS(BD$12))/SIN(BD$12)*$B56))</f>
        <v>75.7687980399628</v>
      </c>
      <c r="BE146" s="0" t="n">
        <f aca="false">IF($B56=0,0,IF(SIN(BE$12)=0,999999999,(SIN(BE$12)*COS($E56)+SIN($E56)*COS(BE$12))/SIN(BE$12)*$B56))</f>
        <v>74.5839201237095</v>
      </c>
      <c r="BF146" s="0" t="n">
        <f aca="false">IF($B56=0,0,IF(SIN(BF$12)=0,999999999,(SIN(BF$12)*COS($E56)+SIN($E56)*COS(BF$12))/SIN(BF$12)*$B56))</f>
        <v>73.432071447323</v>
      </c>
      <c r="BG146" s="0" t="n">
        <f aca="false">IF($B56=0,0,IF(SIN(BG$12)=0,999999999,(SIN(BG$12)*COS($E56)+SIN($E56)*COS(BG$12))/SIN(BG$12)*$B56))</f>
        <v>72.3112165193843</v>
      </c>
      <c r="BH146" s="0" t="n">
        <f aca="false">IF($B56=0,0,IF(SIN(BH$12)=0,999999999,(SIN(BH$12)*COS($E56)+SIN($E56)*COS(BH$12))/SIN(BH$12)*$B56))</f>
        <v>71.2194647482967</v>
      </c>
      <c r="BI146" s="0" t="n">
        <f aca="false">IF($B56=0,0,IF(SIN(BI$12)=0,999999999,(SIN(BI$12)*COS($E56)+SIN($E56)*COS(BI$12))/SIN(BI$12)*$B56))</f>
        <v>70.1550570615597</v>
      </c>
      <c r="BJ146" s="0" t="n">
        <f aca="false">IF($B56=0,0,IF(SIN(BJ$12)=0,999999999,(SIN(BJ$12)*COS($E56)+SIN($E56)*COS(BJ$12))/SIN(BJ$12)*$B56))</f>
        <v>69.116353948431</v>
      </c>
      <c r="BK146" s="0" t="n">
        <f aca="false">IF($B56=0,0,IF(SIN(BK$12)=0,999999999,(SIN(BK$12)*COS($E56)+SIN($E56)*COS(BK$12))/SIN(BK$12)*$B56))</f>
        <v>68.101824750616</v>
      </c>
      <c r="BL146" s="0" t="n">
        <f aca="false">IF($B56=0,0,IF(SIN(BL$12)=0,999999999,(SIN(BL$12)*COS($E56)+SIN($E56)*COS(BL$12))/SIN(BL$12)*$B56))</f>
        <v>67.1100380497735</v>
      </c>
      <c r="BM146" s="0" t="n">
        <f aca="false">IF($B56=0,0,IF(SIN(BM$12)=0,999999999,(SIN(BM$12)*COS($E56)+SIN($E56)*COS(BM$12))/SIN(BM$12)*$B56))</f>
        <v>66.1396530210925</v>
      </c>
      <c r="BN146" s="0" t="n">
        <f aca="false">IF($B56=0,0,IF(SIN(BN$12)=0,999999999,(SIN(BN$12)*COS($E56)+SIN($E56)*COS(BN$12))/SIN(BN$12)*$B56))</f>
        <v>65.1894116395862</v>
      </c>
      <c r="BO146" s="0" t="n">
        <f aca="false">IF($B56=0,0,IF(SIN(BO$12)=0,999999999,(SIN(BO$12)*COS($E56)+SIN($E56)*COS(BO$12))/SIN(BO$12)*$B56))</f>
        <v>64.2581316405735</v>
      </c>
      <c r="BP146" s="0" t="n">
        <f aca="false">IF($B56=0,0,IF(SIN(BP$12)=0,999999999,(SIN(BP$12)*COS($E56)+SIN($E56)*COS(BP$12))/SIN(BP$12)*$B56))</f>
        <v>63.3447001484848</v>
      </c>
      <c r="BQ146" s="0" t="n">
        <f aca="false">IF($B56=0,0,IF(SIN(BQ$12)=0,999999999,(SIN(BQ$12)*COS($E56)+SIN($E56)*COS(BQ$12))/SIN(BQ$12)*$B56))</f>
        <v>62.4480678989844</v>
      </c>
      <c r="BR146" s="0" t="n">
        <f aca="false">IF($B56=0,0,IF(SIN(BR$12)=0,999999999,(SIN(BR$12)*COS($E56)+SIN($E56)*COS(BR$12))/SIN(BR$12)*$B56))</f>
        <v>61.5672439887283</v>
      </c>
      <c r="BS146" s="0" t="n">
        <f aca="false">IF($B56=0,0,IF(SIN(BS$12)=0,999999999,(SIN(BS$12)*COS($E56)+SIN($E56)*COS(BS$12))/SIN(BS$12)*$B56))</f>
        <v>60.7012910951034</v>
      </c>
      <c r="BT146" s="0" t="n">
        <f aca="false">IF($B56=0,0,IF(SIN(BT$12)=0,999999999,(SIN(BT$12)*COS($E56)+SIN($E56)*COS(BT$12))/SIN(BT$12)*$B56))</f>
        <v>59.8493211152251</v>
      </c>
      <c r="BU146" s="0" t="n">
        <f aca="false">IF($B56=0,0,IF(SIN(BU$12)=0,999999999,(SIN(BU$12)*COS($E56)+SIN($E56)*COS(BU$12))/SIN(BU$12)*$B56))</f>
        <v>59.0104911794685</v>
      </c>
      <c r="BV146" s="0" t="n">
        <f aca="false">IF($B56=0,0,IF(SIN(BV$12)=0,999999999,(SIN(BV$12)*COS($E56)+SIN($E56)*COS(BV$12))/SIN(BV$12)*$B56))</f>
        <v>58.184</v>
      </c>
      <c r="BW146" s="0" t="n">
        <f aca="false">IF($B56=0,0,IF(SIN(BW$12)=0,999999999,(SIN(BW$12)*COS($E56)+SIN($E56)*COS(BW$12))/SIN(BW$12)*$B56))</f>
        <v>57.3690845192943</v>
      </c>
      <c r="BX146" s="0" t="n">
        <f aca="false">IF($B56=0,0,IF(SIN(BX$12)=0,999999999,(SIN(BX$12)*COS($E56)+SIN($E56)*COS(BX$12))/SIN(BX$12)*$B56))</f>
        <v>56.5650168275475</v>
      </c>
      <c r="BY146" s="0" t="n">
        <f aca="false">IF($B56=0,0,IF(SIN(BY$12)=0,999999999,(SIN(BY$12)*COS($E56)+SIN($E56)*COS(BY$12))/SIN(BY$12)*$B56))</f>
        <v>55.7711013213208</v>
      </c>
      <c r="BZ146" s="0" t="n">
        <f aca="false">IF($B56=0,0,IF(SIN(BZ$12)=0,999999999,(SIN(BZ$12)*COS($E56)+SIN($E56)*COS(BZ$12))/SIN(BZ$12)*$B56))</f>
        <v>54.9866720787403</v>
      </c>
      <c r="CA146" s="0" t="n">
        <f aca="false">IF($B56=0,0,IF(SIN(CA$12)=0,999999999,(SIN(CA$12)*COS($E56)+SIN($E56)*COS(CA$12))/SIN(CA$12)*$B56))</f>
        <v>54.2110904291894</v>
      </c>
      <c r="CB146" s="0" t="n">
        <f aca="false">IF($B56=0,0,IF(SIN(CB$12)=0,999999999,(SIN(CB$12)*COS($E56)+SIN($E56)*COS(CB$12))/SIN(CB$12)*$B56))</f>
        <v>53.4437426977224</v>
      </c>
      <c r="CC146" s="0" t="n">
        <f aca="false">IF($B56=0,0,IF(SIN(CC$12)=0,999999999,(SIN(CC$12)*COS($E56)+SIN($E56)*COS(CC$12))/SIN(CC$12)*$B56))</f>
        <v>52.6840381064305</v>
      </c>
      <c r="CD146" s="0" t="n">
        <f aca="false">IF($B56=0,0,IF(SIN(CD$12)=0,999999999,(SIN(CD$12)*COS($E56)+SIN($E56)*COS(CD$12))/SIN(CD$12)*$B56))</f>
        <v>51.9314068167511</v>
      </c>
      <c r="CE146" s="0" t="n">
        <f aca="false">IF($B56=0,0,IF(SIN(CE$12)=0,999999999,(SIN(CE$12)*COS($E56)+SIN($E56)*COS(CE$12))/SIN(CE$12)*$B56))</f>
        <v>51.1852980982585</v>
      </c>
      <c r="CF146" s="0" t="n">
        <f aca="false">IF($B56=0,0,IF(SIN(CF$12)=0,999999999,(SIN(CF$12)*COS($E56)+SIN($E56)*COS(CF$12))/SIN(CF$12)*$B56))</f>
        <v>50.4451786108237</v>
      </c>
      <c r="CG146" s="0" t="n">
        <f aca="false">IF($B56=0,0,IF(SIN(CG$12)=0,999999999,(SIN(CG$12)*COS($E56)+SIN($E56)*COS(CG$12))/SIN(CG$12)*$B56))</f>
        <v>49.7105307882279</v>
      </c>
      <c r="CH146" s="0" t="n">
        <f aca="false">IF($B56=0,0,IF(SIN(CH$12)=0,999999999,(SIN(CH$12)*COS($E56)+SIN($E56)*COS(CH$12))/SIN(CH$12)*$B56))</f>
        <v>48.9808513123521</v>
      </c>
      <c r="CI146" s="0" t="n">
        <f aca="false">IF($B56=0,0,IF(SIN(CI$12)=0,999999999,(SIN(CI$12)*COS($E56)+SIN($E56)*COS(CI$12))/SIN(CI$12)*$B56))</f>
        <v>48.2556496679833</v>
      </c>
      <c r="CJ146" s="0" t="n">
        <f aca="false">IF($B56=0,0,IF(SIN(CJ$12)=0,999999999,(SIN(CJ$12)*COS($E56)+SIN($E56)*COS(CJ$12))/SIN(CJ$12)*$B56))</f>
        <v>47.5344467690761</v>
      </c>
      <c r="CK146" s="0" t="n">
        <f aca="false">IF($B56=0,0,IF(SIN(CK$12)=0,999999999,(SIN(CK$12)*COS($E56)+SIN($E56)*COS(CK$12))/SIN(CK$12)*$B56))</f>
        <v>46.8167736480065</v>
      </c>
      <c r="CL146" s="0" t="n">
        <f aca="false">IF($B56=0,0,IF(SIN(CL$12)=0,999999999,(SIN(CL$12)*COS($E56)+SIN($E56)*COS(CL$12))/SIN(CL$12)*$B56))</f>
        <v>46.1021701999585</v>
      </c>
      <c r="CM146" s="0" t="n">
        <f aca="false">IF($B56=0,0,IF(SIN(CM$12)=0,999999999,(SIN(CM$12)*COS($E56)+SIN($E56)*COS(CM$12))/SIN(CM$12)*$B56))</f>
        <v>45.3901839751089</v>
      </c>
      <c r="CN146" s="0" t="n">
        <f aca="false">IF($B56=0,0,IF(SIN(CN$12)=0,999999999,(SIN(CN$12)*COS($E56)+SIN($E56)*COS(CN$12))/SIN(CN$12)*$B56))</f>
        <v>44.6803690117197</v>
      </c>
      <c r="CO146" s="0" t="n">
        <f aca="false">IF($B56=0,0,IF(SIN(CO$12)=0,999999999,(SIN(CO$12)*COS($E56)+SIN($E56)*COS(CO$12))/SIN(CO$12)*$B56))</f>
        <v>43.9722847036301</v>
      </c>
      <c r="CP146" s="0" t="n">
        <f aca="false">IF($B56=0,0,IF(SIN(CP$12)=0,999999999,(SIN(CP$12)*COS($E56)+SIN($E56)*COS(CP$12))/SIN(CP$12)*$B56))</f>
        <v>43.2654946959509</v>
      </c>
      <c r="CQ146" s="0" t="n">
        <f aca="false">IF($B56=0,0,IF(SIN(CQ$12)=0,999999999,(SIN(CQ$12)*COS($E56)+SIN($E56)*COS(CQ$12))/SIN(CQ$12)*$B56))</f>
        <v>42.5595658030235</v>
      </c>
    </row>
    <row r="147" customFormat="false" ht="12.8" hidden="true" customHeight="false" outlineLevel="0" collapsed="false">
      <c r="D147" s="0" t="n">
        <f aca="false">1+D146</f>
        <v>45</v>
      </c>
      <c r="E147" s="90" t="s">
        <v>56</v>
      </c>
      <c r="F147" s="0" t="n">
        <f aca="false">IF($B57=0,0,IF(SIN(F$12)=0,999999999,(SIN(F$12)*COS($E57)+SIN($E57)*COS(F$12))/SIN(F$12)*$B57))</f>
        <v>999999999</v>
      </c>
      <c r="G147" s="0" t="n">
        <f aca="false">IF($B57=0,0,IF(SIN(G$12)=0,999999999,(SIN(G$12)*COS($E57)+SIN($E57)*COS(G$12))/SIN(G$12)*$B57))</f>
        <v>2389.28022309578</v>
      </c>
      <c r="H147" s="0" t="n">
        <f aca="false">IF($B57=0,0,IF(SIN(H$12)=0,999999999,(SIN(H$12)*COS($E57)+SIN($E57)*COS(H$12))/SIN(H$12)*$B57))</f>
        <v>1214.77715672679</v>
      </c>
      <c r="I147" s="0" t="n">
        <f aca="false">IF($B57=0,0,IF(SIN(I$12)=0,999999999,(SIN(I$12)*COS($E57)+SIN($E57)*COS(I$12))/SIN(I$12)*$B57))</f>
        <v>823.117075444315</v>
      </c>
      <c r="J147" s="0" t="n">
        <f aca="false">IF($B57=0,0,IF(SIN(J$12)=0,999999999,(SIN(J$12)*COS($E57)+SIN($E57)*COS(J$12))/SIN(J$12)*$B57))</f>
        <v>627.167667718268</v>
      </c>
      <c r="K147" s="0" t="n">
        <f aca="false">IF($B57=0,0,IF(SIN(K$12)=0,999999999,(SIN(K$12)*COS($E57)+SIN($E57)*COS(K$12))/SIN(K$12)*$B57))</f>
        <v>509.502447902827</v>
      </c>
      <c r="L147" s="0" t="n">
        <f aca="false">IF($B57=0,0,IF(SIN(L$12)=0,999999999,(SIN(L$12)*COS($E57)+SIN($E57)*COS(L$12))/SIN(L$12)*$B57))</f>
        <v>430.979234606985</v>
      </c>
      <c r="M147" s="0" t="n">
        <f aca="false">IF($B57=0,0,IF(SIN(M$12)=0,999999999,(SIN(M$12)*COS($E57)+SIN($E57)*COS(M$12))/SIN(M$12)*$B57))</f>
        <v>374.82279044711</v>
      </c>
      <c r="N147" s="0" t="n">
        <f aca="false">IF($B57=0,0,IF(SIN(N$12)=0,999999999,(SIN(N$12)*COS($E57)+SIN($E57)*COS(N$12))/SIN(N$12)*$B57))</f>
        <v>332.645481972163</v>
      </c>
      <c r="O147" s="0" t="n">
        <f aca="false">IF($B57=0,0,IF(SIN(O$12)=0,999999999,(SIN(O$12)*COS($E57)+SIN($E57)*COS(O$12))/SIN(O$12)*$B57))</f>
        <v>299.787499627184</v>
      </c>
      <c r="P147" s="0" t="n">
        <f aca="false">IF($B57=0,0,IF(SIN(P$12)=0,999999999,(SIN(P$12)*COS($E57)+SIN($E57)*COS(P$12))/SIN(P$12)*$B57))</f>
        <v>273.452945728133</v>
      </c>
      <c r="Q147" s="0" t="n">
        <f aca="false">IF($B57=0,0,IF(SIN(Q$12)=0,999999999,(SIN(Q$12)*COS($E57)+SIN($E57)*COS(Q$12))/SIN(Q$12)*$B57))</f>
        <v>251.862601713473</v>
      </c>
      <c r="R147" s="0" t="n">
        <f aca="false">IF($B57=0,0,IF(SIN(R$12)=0,999999999,(SIN(R$12)*COS($E57)+SIN($E57)*COS(R$12))/SIN(R$12)*$B57))</f>
        <v>233.830311760938</v>
      </c>
      <c r="S147" s="0" t="n">
        <f aca="false">IF($B57=0,0,IF(SIN(S$12)=0,999999999,(SIN(S$12)*COS($E57)+SIN($E57)*COS(S$12))/SIN(S$12)*$B57))</f>
        <v>218.534881649629</v>
      </c>
      <c r="T147" s="0" t="n">
        <f aca="false">IF($B57=0,0,IF(SIN(T$12)=0,999999999,(SIN(T$12)*COS($E57)+SIN($E57)*COS(T$12))/SIN(T$12)*$B57))</f>
        <v>205.389735244652</v>
      </c>
      <c r="U147" s="0" t="n">
        <f aca="false">IF($B57=0,0,IF(SIN(U$12)=0,999999999,(SIN(U$12)*COS($E57)+SIN($E57)*COS(U$12))/SIN(U$12)*$B57))</f>
        <v>193.964708380293</v>
      </c>
      <c r="V147" s="0" t="n">
        <f aca="false">IF($B57=0,0,IF(SIN(V$12)=0,999999999,(SIN(V$12)*COS($E57)+SIN($E57)*COS(V$12))/SIN(V$12)*$B57))</f>
        <v>183.93717002973</v>
      </c>
      <c r="W147" s="0" t="n">
        <f aca="false">IF($B57=0,0,IF(SIN(W$12)=0,999999999,(SIN(W$12)*COS($E57)+SIN($E57)*COS(W$12))/SIN(W$12)*$B57))</f>
        <v>175.060394819615</v>
      </c>
      <c r="X147" s="0" t="n">
        <f aca="false">IF($B57=0,0,IF(SIN(X$12)=0,999999999,(SIN(X$12)*COS($E57)+SIN($E57)*COS(X$12))/SIN(X$12)*$B57))</f>
        <v>167.142478033042</v>
      </c>
      <c r="Y147" s="0" t="n">
        <f aca="false">IF($B57=0,0,IF(SIN(Y$12)=0,999999999,(SIN(Y$12)*COS($E57)+SIN($E57)*COS(Y$12))/SIN(Y$12)*$B57))</f>
        <v>160.031909026061</v>
      </c>
      <c r="Z147" s="0" t="n">
        <f aca="false">IF($B57=0,0,IF(SIN(Z$12)=0,999999999,(SIN(Z$12)*COS($E57)+SIN($E57)*COS(Z$12))/SIN(Z$12)*$B57))</f>
        <v>153.60747261285</v>
      </c>
      <c r="AA147" s="0" t="n">
        <f aca="false">IF($B57=0,0,IF(SIN(AA$12)=0,999999999,(SIN(AA$12)*COS($E57)+SIN($E57)*COS(AA$12))/SIN(AA$12)*$B57))</f>
        <v>147.771035763153</v>
      </c>
      <c r="AB147" s="0" t="n">
        <f aca="false">IF($B57=0,0,IF(SIN(AB$12)=0,999999999,(SIN(AB$12)*COS($E57)+SIN($E57)*COS(AB$12))/SIN(AB$12)*$B57))</f>
        <v>142.442301557911</v>
      </c>
      <c r="AC147" s="0" t="n">
        <f aca="false">IF($B57=0,0,IF(SIN(AC$12)=0,999999999,(SIN(AC$12)*COS($E57)+SIN($E57)*COS(AC$12))/SIN(AC$12)*$B57))</f>
        <v>137.554931672159</v>
      </c>
      <c r="AD147" s="0" t="n">
        <f aca="false">IF($B57=0,0,IF(SIN(AD$12)=0,999999999,(SIN(AD$12)*COS($E57)+SIN($E57)*COS(AD$12))/SIN(AD$12)*$B57))</f>
        <v>133.053638231224</v>
      </c>
      <c r="AE147" s="0" t="n">
        <f aca="false">IF($B57=0,0,IF(SIN(AE$12)=0,999999999,(SIN(AE$12)*COS($E57)+SIN($E57)*COS(AE$12))/SIN(AE$12)*$B57))</f>
        <v>128.891973615516</v>
      </c>
      <c r="AF147" s="0" t="n">
        <f aca="false">IF($B57=0,0,IF(SIN(AF$12)=0,999999999,(SIN(AF$12)*COS($E57)+SIN($E57)*COS(AF$12))/SIN(AF$12)*$B57))</f>
        <v>125.030630304492</v>
      </c>
      <c r="AG147" s="0" t="n">
        <f aca="false">IF($B57=0,0,IF(SIN(AG$12)=0,999999999,(SIN(AG$12)*COS($E57)+SIN($E57)*COS(AG$12))/SIN(AG$12)*$B57))</f>
        <v>121.436118527207</v>
      </c>
      <c r="AH147" s="0" t="n">
        <f aca="false">IF($B57=0,0,IF(SIN(AH$12)=0,999999999,(SIN(AH$12)*COS($E57)+SIN($E57)*COS(AH$12))/SIN(AH$12)*$B57))</f>
        <v>118.079727267628</v>
      </c>
      <c r="AI147" s="0" t="n">
        <f aca="false">IF($B57=0,0,IF(SIN(AI$12)=0,999999999,(SIN(AI$12)*COS($E57)+SIN($E57)*COS(AI$12))/SIN(AI$12)*$B57))</f>
        <v>114.936700228513</v>
      </c>
      <c r="AJ147" s="0" t="n">
        <f aca="false">IF($B57=0,0,IF(SIN(AJ$12)=0,999999999,(SIN(AJ$12)*COS($E57)+SIN($E57)*COS(AJ$12))/SIN(AJ$12)*$B57))</f>
        <v>111.985576596649</v>
      </c>
      <c r="AK147" s="0" t="n">
        <f aca="false">IF($B57=0,0,IF(SIN(AK$12)=0,999999999,(SIN(AK$12)*COS($E57)+SIN($E57)*COS(AK$12))/SIN(AK$12)*$B57))</f>
        <v>109.207659396035</v>
      </c>
      <c r="AL147" s="0" t="n">
        <f aca="false">IF($B57=0,0,IF(SIN(AL$12)=0,999999999,(SIN(AL$12)*COS($E57)+SIN($E57)*COS(AL$12))/SIN(AL$12)*$B57))</f>
        <v>106.586583518908</v>
      </c>
      <c r="AM147" s="0" t="n">
        <f aca="false">IF($B57=0,0,IF(SIN(AM$12)=0,999999999,(SIN(AM$12)*COS($E57)+SIN($E57)*COS(AM$12))/SIN(AM$12)*$B57))</f>
        <v>104.107962290607</v>
      </c>
      <c r="AN147" s="0" t="n">
        <f aca="false">IF($B57=0,0,IF(SIN(AN$12)=0,999999999,(SIN(AN$12)*COS($E57)+SIN($E57)*COS(AN$12))/SIN(AN$12)*$B57))</f>
        <v>101.759096399318</v>
      </c>
      <c r="AO147" s="0" t="n">
        <f aca="false">IF($B57=0,0,IF(SIN(AO$12)=0,999999999,(SIN(AO$12)*COS($E57)+SIN($E57)*COS(AO$12))/SIN(AO$12)*$B57))</f>
        <v>99.5287327174517</v>
      </c>
      <c r="AP147" s="0" t="n">
        <f aca="false">IF($B57=0,0,IF(SIN(AP$12)=0,999999999,(SIN(AP$12)*COS($E57)+SIN($E57)*COS(AP$12))/SIN(AP$12)*$B57))</f>
        <v>97.4068633132872</v>
      </c>
      <c r="AQ147" s="0" t="n">
        <f aca="false">IF($B57=0,0,IF(SIN(AQ$12)=0,999999999,(SIN(AQ$12)*COS($E57)+SIN($E57)*COS(AQ$12))/SIN(AQ$12)*$B57))</f>
        <v>95.3845570490325</v>
      </c>
      <c r="AR147" s="0" t="n">
        <f aca="false">IF($B57=0,0,IF(SIN(AR$12)=0,999999999,(SIN(AR$12)*COS($E57)+SIN($E57)*COS(AR$12))/SIN(AR$12)*$B57))</f>
        <v>93.4538177622859</v>
      </c>
      <c r="AS147" s="0" t="n">
        <f aca="false">IF($B57=0,0,IF(SIN(AS$12)=0,999999999,(SIN(AS$12)*COS($E57)+SIN($E57)*COS(AS$12))/SIN(AS$12)*$B57))</f>
        <v>91.6074642592387</v>
      </c>
      <c r="AT147" s="0" t="n">
        <f aca="false">IF($B57=0,0,IF(SIN(AT$12)=0,999999999,(SIN(AT$12)*COS($E57)+SIN($E57)*COS(AT$12))/SIN(AT$12)*$B57))</f>
        <v>89.8390283022775</v>
      </c>
      <c r="AU147" s="0" t="n">
        <f aca="false">IF($B57=0,0,IF(SIN(AU$12)=0,999999999,(SIN(AU$12)*COS($E57)+SIN($E57)*COS(AU$12))/SIN(AU$12)*$B57))</f>
        <v>88.1426675194775</v>
      </c>
      <c r="AV147" s="0" t="n">
        <f aca="false">IF($B57=0,0,IF(SIN(AV$12)=0,999999999,(SIN(AV$12)*COS($E57)+SIN($E57)*COS(AV$12))/SIN(AV$12)*$B57))</f>
        <v>86.5130907486949</v>
      </c>
      <c r="AW147" s="0" t="n">
        <f aca="false">IF($B57=0,0,IF(SIN(AW$12)=0,999999999,(SIN(AW$12)*COS($E57)+SIN($E57)*COS(AW$12))/SIN(AW$12)*$B57))</f>
        <v>84.9454937917065</v>
      </c>
      <c r="AX147" s="0" t="n">
        <f aca="false">IF($B57=0,0,IF(SIN(AX$12)=0,999999999,(SIN(AX$12)*COS($E57)+SIN($E57)*COS(AX$12))/SIN(AX$12)*$B57))</f>
        <v>83.4355039219192</v>
      </c>
      <c r="AY147" s="0" t="n">
        <f aca="false">IF($B57=0,0,IF(SIN(AY$12)=0,999999999,(SIN(AY$12)*COS($E57)+SIN($E57)*COS(AY$12))/SIN(AY$12)*$B57))</f>
        <v>81.9791317836436</v>
      </c>
      <c r="AZ147" s="0" t="n">
        <f aca="false">IF($B57=0,0,IF(SIN(AZ$12)=0,999999999,(SIN(AZ$12)*COS($E57)+SIN($E57)*COS(AZ$12))/SIN(AZ$12)*$B57))</f>
        <v>80.572729557769</v>
      </c>
      <c r="BA147" s="0" t="n">
        <f aca="false">IF($B57=0,0,IF(SIN(BA$12)=0,999999999,(SIN(BA$12)*COS($E57)+SIN($E57)*COS(BA$12))/SIN(BA$12)*$B57))</f>
        <v>79.2129544601793</v>
      </c>
      <c r="BB147" s="0" t="n">
        <f aca="false">IF($B57=0,0,IF(SIN(BB$12)=0,999999999,(SIN(BB$12)*COS($E57)+SIN($E57)*COS(BB$12))/SIN(BB$12)*$B57))</f>
        <v>77.8967367948309</v>
      </c>
      <c r="BC147" s="0" t="n">
        <f aca="false">IF($B57=0,0,IF(SIN(BC$12)=0,999999999,(SIN(BC$12)*COS($E57)+SIN($E57)*COS(BC$12))/SIN(BC$12)*$B57))</f>
        <v>76.6212519104268</v>
      </c>
      <c r="BD147" s="0" t="n">
        <f aca="false">IF($B57=0,0,IF(SIN(BD$12)=0,999999999,(SIN(BD$12)*COS($E57)+SIN($E57)*COS(BD$12))/SIN(BD$12)*$B57))</f>
        <v>75.3838955137663</v>
      </c>
      <c r="BE147" s="0" t="n">
        <f aca="false">IF($B57=0,0,IF(SIN(BE$12)=0,999999999,(SIN(BE$12)*COS($E57)+SIN($E57)*COS(BE$12))/SIN(BE$12)*$B57))</f>
        <v>74.1822618786137</v>
      </c>
      <c r="BF147" s="0" t="n">
        <f aca="false">IF($B57=0,0,IF(SIN(BF$12)=0,999999999,(SIN(BF$12)*COS($E57)+SIN($E57)*COS(BF$12))/SIN(BF$12)*$B57))</f>
        <v>73.0141245598522</v>
      </c>
      <c r="BG147" s="0" t="n">
        <f aca="false">IF($B57=0,0,IF(SIN(BG$12)=0,999999999,(SIN(BG$12)*COS($E57)+SIN($E57)*COS(BG$12))/SIN(BG$12)*$B57))</f>
        <v>71.8774192815595</v>
      </c>
      <c r="BH147" s="0" t="n">
        <f aca="false">IF($B57=0,0,IF(SIN(BH$12)=0,999999999,(SIN(BH$12)*COS($E57)+SIN($E57)*COS(BH$12))/SIN(BH$12)*$B57))</f>
        <v>70.7702287167083</v>
      </c>
      <c r="BI147" s="0" t="n">
        <f aca="false">IF($B57=0,0,IF(SIN(BI$12)=0,999999999,(SIN(BI$12)*COS($E57)+SIN($E57)*COS(BI$12))/SIN(BI$12)*$B57))</f>
        <v>69.690768917219</v>
      </c>
      <c r="BJ147" s="0" t="n">
        <f aca="false">IF($B57=0,0,IF(SIN(BJ$12)=0,999999999,(SIN(BJ$12)*COS($E57)+SIN($E57)*COS(BJ$12))/SIN(BJ$12)*$B57))</f>
        <v>68.6373771875294</v>
      </c>
      <c r="BK147" s="0" t="n">
        <f aca="false">IF($B57=0,0,IF(SIN(BK$12)=0,999999999,(SIN(BK$12)*COS($E57)+SIN($E57)*COS(BK$12))/SIN(BK$12)*$B57))</f>
        <v>67.6085012238406</v>
      </c>
      <c r="BL147" s="0" t="n">
        <f aca="false">IF($B57=0,0,IF(SIN(BL$12)=0,999999999,(SIN(BL$12)*COS($E57)+SIN($E57)*COS(BL$12))/SIN(BL$12)*$B57))</f>
        <v>66.6026893656891</v>
      </c>
      <c r="BM147" s="0" t="n">
        <f aca="false">IF($B57=0,0,IF(SIN(BM$12)=0,999999999,(SIN(BM$12)*COS($E57)+SIN($E57)*COS(BM$12))/SIN(BM$12)*$B57))</f>
        <v>65.6185818272528</v>
      </c>
      <c r="BN147" s="0" t="n">
        <f aca="false">IF($B57=0,0,IF(SIN(BN$12)=0,999999999,(SIN(BN$12)*COS($E57)+SIN($E57)*COS(BN$12))/SIN(BN$12)*$B57))</f>
        <v>64.654902793431</v>
      </c>
      <c r="BO147" s="0" t="n">
        <f aca="false">IF($B57=0,0,IF(SIN(BO$12)=0,999999999,(SIN(BO$12)*COS($E57)+SIN($E57)*COS(BO$12))/SIN(BO$12)*$B57))</f>
        <v>63.7104532807783</v>
      </c>
      <c r="BP147" s="0" t="n">
        <f aca="false">IF($B57=0,0,IF(SIN(BP$12)=0,999999999,(SIN(BP$12)*COS($E57)+SIN($E57)*COS(BP$12))/SIN(BP$12)*$B57))</f>
        <v>62.7841046762131</v>
      </c>
      <c r="BQ147" s="0" t="n">
        <f aca="false">IF($B57=0,0,IF(SIN(BQ$12)=0,999999999,(SIN(BQ$12)*COS($E57)+SIN($E57)*COS(BQ$12))/SIN(BQ$12)*$B57))</f>
        <v>61.8747928774338</v>
      </c>
      <c r="BR147" s="0" t="n">
        <f aca="false">IF($B57=0,0,IF(SIN(BR$12)=0,999999999,(SIN(BR$12)*COS($E57)+SIN($E57)*COS(BR$12))/SIN(BR$12)*$B57))</f>
        <v>60.981512968431</v>
      </c>
      <c r="BS147" s="0" t="n">
        <f aca="false">IF($B57=0,0,IF(SIN(BS$12)=0,999999999,(SIN(BS$12)*COS($E57)+SIN($E57)*COS(BS$12))/SIN(BS$12)*$B57))</f>
        <v>60.1033143716272</v>
      </c>
      <c r="BT147" s="0" t="n">
        <f aca="false">IF($B57=0,0,IF(SIN(BT$12)=0,999999999,(SIN(BT$12)*COS($E57)+SIN($E57)*COS(BT$12))/SIN(BT$12)*$B57))</f>
        <v>59.2392964252052</v>
      </c>
      <c r="BU147" s="0" t="n">
        <f aca="false">IF($B57=0,0,IF(SIN(BU$12)=0,999999999,(SIN(BU$12)*COS($E57)+SIN($E57)*COS(BU$12))/SIN(BU$12)*$B57))</f>
        <v>58.3886043402644</v>
      </c>
      <c r="BV147" s="0" t="n">
        <f aca="false">IF($B57=0,0,IF(SIN(BV$12)=0,999999999,(SIN(BV$12)*COS($E57)+SIN($E57)*COS(BV$12))/SIN(BV$12)*$B57))</f>
        <v>57.550425497716</v>
      </c>
      <c r="BW147" s="0" t="n">
        <f aca="false">IF($B57=0,0,IF(SIN(BW$12)=0,999999999,(SIN(BW$12)*COS($E57)+SIN($E57)*COS(BW$12))/SIN(BW$12)*$B57))</f>
        <v>56.7239860494066</v>
      </c>
      <c r="BX147" s="0" t="n">
        <f aca="false">IF($B57=0,0,IF(SIN(BX$12)=0,999999999,(SIN(BX$12)*COS($E57)+SIN($E57)*COS(BX$12))/SIN(BX$12)*$B57))</f>
        <v>55.9085477919381</v>
      </c>
      <c r="BY147" s="0" t="n">
        <f aca="false">IF($B57=0,0,IF(SIN(BY$12)=0,999999999,(SIN(BY$12)*COS($E57)+SIN($E57)*COS(BY$12))/SIN(BY$12)*$B57))</f>
        <v>55.1034052851323</v>
      </c>
      <c r="BZ147" s="0" t="n">
        <f aca="false">IF($B57=0,0,IF(SIN(BZ$12)=0,999999999,(SIN(BZ$12)*COS($E57)+SIN($E57)*COS(BZ$12))/SIN(BZ$12)*$B57))</f>
        <v>54.3078831901112</v>
      </c>
      <c r="CA147" s="0" t="n">
        <f aca="false">IF($B57=0,0,IF(SIN(CA$12)=0,999999999,(SIN(CA$12)*COS($E57)+SIN($E57)*COS(CA$12))/SIN(CA$12)*$B57))</f>
        <v>53.5213338046231</v>
      </c>
      <c r="CB147" s="0" t="n">
        <f aca="false">IF($B57=0,0,IF(SIN(CB$12)=0,999999999,(SIN(CB$12)*COS($E57)+SIN($E57)*COS(CB$12))/SIN(CB$12)*$B57))</f>
        <v>52.7431347755583</v>
      </c>
      <c r="CC147" s="0" t="n">
        <f aca="false">IF($B57=0,0,IF(SIN(CC$12)=0,999999999,(SIN(CC$12)*COS($E57)+SIN($E57)*COS(CC$12))/SIN(CC$12)*$B57))</f>
        <v>51.9726869706377</v>
      </c>
      <c r="CD147" s="0" t="n">
        <f aca="false">IF($B57=0,0,IF(SIN(CD$12)=0,999999999,(SIN(CD$12)*COS($E57)+SIN($E57)*COS(CD$12))/SIN(CD$12)*$B57))</f>
        <v>51.2094124930387</v>
      </c>
      <c r="CE147" s="0" t="n">
        <f aca="false">IF($B57=0,0,IF(SIN(CE$12)=0,999999999,(SIN(CE$12)*COS($E57)+SIN($E57)*COS(CE$12))/SIN(CE$12)*$B57))</f>
        <v>50.4527528242888</v>
      </c>
      <c r="CF147" s="0" t="n">
        <f aca="false">IF($B57=0,0,IF(SIN(CF$12)=0,999999999,(SIN(CF$12)*COS($E57)+SIN($E57)*COS(CF$12))/SIN(CF$12)*$B57))</f>
        <v>49.7021670821343</v>
      </c>
      <c r="CG147" s="0" t="n">
        <f aca="false">IF($B57=0,0,IF(SIN(CG$12)=0,999999999,(SIN(CG$12)*COS($E57)+SIN($E57)*COS(CG$12))/SIN(CG$12)*$B57))</f>
        <v>48.957130381295</v>
      </c>
      <c r="CH147" s="0" t="n">
        <f aca="false">IF($B57=0,0,IF(SIN(CH$12)=0,999999999,(SIN(CH$12)*COS($E57)+SIN($E57)*COS(CH$12))/SIN(CH$12)*$B57))</f>
        <v>48.2171322860774</v>
      </c>
      <c r="CI147" s="0" t="n">
        <f aca="false">IF($B57=0,0,IF(SIN(CI$12)=0,999999999,(SIN(CI$12)*COS($E57)+SIN($E57)*COS(CI$12))/SIN(CI$12)*$B57))</f>
        <v>47.4816753447437</v>
      </c>
      <c r="CJ147" s="0" t="n">
        <f aca="false">IF($B57=0,0,IF(SIN(CJ$12)=0,999999999,(SIN(CJ$12)*COS($E57)+SIN($E57)*COS(CJ$12))/SIN(CJ$12)*$B57))</f>
        <v>46.7502736963471</v>
      </c>
      <c r="CK147" s="0" t="n">
        <f aca="false">IF($B57=0,0,IF(SIN(CK$12)=0,999999999,(SIN(CK$12)*COS($E57)+SIN($E57)*COS(CK$12))/SIN(CK$12)*$B57))</f>
        <v>46.0224517414498</v>
      </c>
      <c r="CL147" s="0" t="n">
        <f aca="false">IF($B57=0,0,IF(SIN(CL$12)=0,999999999,(SIN(CL$12)*COS($E57)+SIN($E57)*COS(CL$12))/SIN(CL$12)*$B57))</f>
        <v>45.2977428687538</v>
      </c>
      <c r="CM147" s="0" t="n">
        <f aca="false">IF($B57=0,0,IF(SIN(CM$12)=0,999999999,(SIN(CM$12)*COS($E57)+SIN($E57)*COS(CM$12))/SIN(CM$12)*$B57))</f>
        <v>44.5756882302051</v>
      </c>
      <c r="CN147" s="0" t="n">
        <f aca="false">IF($B57=0,0,IF(SIN(CN$12)=0,999999999,(SIN(CN$12)*COS($E57)+SIN($E57)*COS(CN$12))/SIN(CN$12)*$B57))</f>
        <v>43.8558355575854</v>
      </c>
      <c r="CO147" s="0" t="n">
        <f aca="false">IF($B57=0,0,IF(SIN(CO$12)=0,999999999,(SIN(CO$12)*COS($E57)+SIN($E57)*COS(CO$12))/SIN(CO$12)*$B57))</f>
        <v>43.1377380139881</v>
      </c>
      <c r="CP147" s="0" t="n">
        <f aca="false">IF($B57=0,0,IF(SIN(CP$12)=0,999999999,(SIN(CP$12)*COS($E57)+SIN($E57)*COS(CP$12))/SIN(CP$12)*$B57))</f>
        <v>42.4209530738969</v>
      </c>
      <c r="CQ147" s="0" t="n">
        <f aca="false">IF($B57=0,0,IF(SIN(CQ$12)=0,999999999,(SIN(CQ$12)*COS($E57)+SIN($E57)*COS(CQ$12))/SIN(CQ$12)*$B57))</f>
        <v>41.705041425843</v>
      </c>
    </row>
    <row r="148" customFormat="false" ht="12.8" hidden="true" customHeight="false" outlineLevel="0" collapsed="false">
      <c r="D148" s="0" t="n">
        <f aca="false">1+D147</f>
        <v>46</v>
      </c>
      <c r="E148" s="90" t="s">
        <v>56</v>
      </c>
      <c r="F148" s="0" t="n">
        <f aca="false">IF($B58=0,0,IF(SIN(F$12)=0,999999999,(SIN(F$12)*COS($E58)+SIN($E58)*COS(F$12))/SIN(F$12)*$B58))</f>
        <v>999999999</v>
      </c>
      <c r="G148" s="0" t="n">
        <f aca="false">IF($B58=0,0,IF(SIN(G$12)=0,999999999,(SIN(G$12)*COS($E58)+SIN($E58)*COS(G$12))/SIN(G$12)*$B58))</f>
        <v>2420.13266925066</v>
      </c>
      <c r="H148" s="0" t="n">
        <f aca="false">IF($B58=0,0,IF(SIN(H$12)=0,999999999,(SIN(H$12)*COS($E58)+SIN($E58)*COS(H$12))/SIN(H$12)*$B58))</f>
        <v>1229.76271912525</v>
      </c>
      <c r="I148" s="0" t="n">
        <f aca="false">IF($B58=0,0,IF(SIN(I$12)=0,999999999,(SIN(I$12)*COS($E58)+SIN($E58)*COS(I$12))/SIN(I$12)*$B58))</f>
        <v>832.811527789787</v>
      </c>
      <c r="J148" s="0" t="n">
        <f aca="false">IF($B58=0,0,IF(SIN(J$12)=0,999999999,(SIN(J$12)*COS($E58)+SIN($E58)*COS(J$12))/SIN(J$12)*$B58))</f>
        <v>634.214952454259</v>
      </c>
      <c r="K148" s="0" t="n">
        <f aca="false">IF($B58=0,0,IF(SIN(K$12)=0,999999999,(SIN(K$12)*COS($E58)+SIN($E58)*COS(K$12))/SIN(K$12)*$B58))</f>
        <v>514.960140905562</v>
      </c>
      <c r="L148" s="0" t="n">
        <f aca="false">IF($B58=0,0,IF(SIN(L$12)=0,999999999,(SIN(L$12)*COS($E58)+SIN($E58)*COS(L$12))/SIN(L$12)*$B58))</f>
        <v>435.376122633368</v>
      </c>
      <c r="M148" s="0" t="n">
        <f aca="false">IF($B58=0,0,IF(SIN(M$12)=0,999999999,(SIN(M$12)*COS($E58)+SIN($E58)*COS(M$12))/SIN(M$12)*$B58))</f>
        <v>378.461036118975</v>
      </c>
      <c r="N148" s="0" t="n">
        <f aca="false">IF($B58=0,0,IF(SIN(N$12)=0,999999999,(SIN(N$12)*COS($E58)+SIN($E58)*COS(N$12))/SIN(N$12)*$B58))</f>
        <v>335.713935644421</v>
      </c>
      <c r="O148" s="0" t="n">
        <f aca="false">IF($B58=0,0,IF(SIN(O$12)=0,999999999,(SIN(O$12)*COS($E58)+SIN($E58)*COS(O$12))/SIN(O$12)*$B58))</f>
        <v>302.412060217111</v>
      </c>
      <c r="P148" s="0" t="n">
        <f aca="false">IF($B58=0,0,IF(SIN(P$12)=0,999999999,(SIN(P$12)*COS($E58)+SIN($E58)*COS(P$12))/SIN(P$12)*$B58))</f>
        <v>275.72174112897</v>
      </c>
      <c r="Q148" s="0" t="n">
        <f aca="false">IF($B58=0,0,IF(SIN(Q$12)=0,999999999,(SIN(Q$12)*COS($E58)+SIN($E58)*COS(Q$12))/SIN(Q$12)*$B58))</f>
        <v>253.839723564406</v>
      </c>
      <c r="R148" s="0" t="n">
        <f aca="false">IF($B58=0,0,IF(SIN(R$12)=0,999999999,(SIN(R$12)*COS($E58)+SIN($E58)*COS(R$12))/SIN(R$12)*$B58))</f>
        <v>235.563827395138</v>
      </c>
      <c r="S148" s="0" t="n">
        <f aca="false">IF($B58=0,0,IF(SIN(S$12)=0,999999999,(SIN(S$12)*COS($E58)+SIN($E58)*COS(S$12))/SIN(S$12)*$B58))</f>
        <v>220.061764522681</v>
      </c>
      <c r="T148" s="0" t="n">
        <f aca="false">IF($B58=0,0,IF(SIN(T$12)=0,999999999,(SIN(T$12)*COS($E58)+SIN($E58)*COS(T$12))/SIN(T$12)*$B58))</f>
        <v>206.739034494518</v>
      </c>
      <c r="U148" s="0" t="n">
        <f aca="false">IF($B58=0,0,IF(SIN(U$12)=0,999999999,(SIN(U$12)*COS($E58)+SIN($E58)*COS(U$12))/SIN(U$12)*$B58))</f>
        <v>195.159661866098</v>
      </c>
      <c r="V148" s="0" t="n">
        <f aca="false">IF($B58=0,0,IF(SIN(V$12)=0,999999999,(SIN(V$12)*COS($E58)+SIN($E58)*COS(V$12))/SIN(V$12)*$B58))</f>
        <v>184.996657044712</v>
      </c>
      <c r="W148" s="0" t="n">
        <f aca="false">IF($B58=0,0,IF(SIN(W$12)=0,999999999,(SIN(W$12)*COS($E58)+SIN($E58)*COS(W$12))/SIN(W$12)*$B58))</f>
        <v>175.999961534325</v>
      </c>
      <c r="X148" s="0" t="n">
        <f aca="false">IF($B58=0,0,IF(SIN(X$12)=0,999999999,(SIN(X$12)*COS($E58)+SIN($E58)*COS(X$12))/SIN(X$12)*$B58))</f>
        <v>167.975078091944</v>
      </c>
      <c r="Y148" s="0" t="n">
        <f aca="false">IF($B58=0,0,IF(SIN(Y$12)=0,999999999,(SIN(Y$12)*COS($E58)+SIN($E58)*COS(Y$12))/SIN(Y$12)*$B58))</f>
        <v>160.768449249014</v>
      </c>
      <c r="Z148" s="0" t="n">
        <f aca="false">IF($B58=0,0,IF(SIN(Z$12)=0,999999999,(SIN(Z$12)*COS($E58)+SIN($E58)*COS(Z$12))/SIN(Z$12)*$B58))</f>
        <v>154.257222269914</v>
      </c>
      <c r="AA148" s="0" t="n">
        <f aca="false">IF($B58=0,0,IF(SIN(AA$12)=0,999999999,(SIN(AA$12)*COS($E58)+SIN($E58)*COS(AA$12))/SIN(AA$12)*$B58))</f>
        <v>148.34193840168</v>
      </c>
      <c r="AB148" s="0" t="n">
        <f aca="false">IF($B58=0,0,IF(SIN(AB$12)=0,999999999,(SIN(AB$12)*COS($E58)+SIN($E58)*COS(AB$12))/SIN(AB$12)*$B58))</f>
        <v>142.941215958498</v>
      </c>
      <c r="AC148" s="0" t="n">
        <f aca="false">IF($B58=0,0,IF(SIN(AC$12)=0,999999999,(SIN(AC$12)*COS($E58)+SIN($E58)*COS(AC$12))/SIN(AC$12)*$B58))</f>
        <v>137.987820421496</v>
      </c>
      <c r="AD148" s="0" t="n">
        <f aca="false">IF($B58=0,0,IF(SIN(AD$12)=0,999999999,(SIN(AD$12)*COS($E58)+SIN($E58)*COS(AD$12))/SIN(AD$12)*$B58))</f>
        <v>133.425717007538</v>
      </c>
      <c r="AE148" s="0" t="n">
        <f aca="false">IF($B58=0,0,IF(SIN(AE$12)=0,999999999,(SIN(AE$12)*COS($E58)+SIN($E58)*COS(AE$12))/SIN(AE$12)*$B58))</f>
        <v>129.207830615506</v>
      </c>
      <c r="AF148" s="0" t="n">
        <f aca="false">IF($B58=0,0,IF(SIN(AF$12)=0,999999999,(SIN(AF$12)*COS($E58)+SIN($E58)*COS(AF$12))/SIN(AF$12)*$B58))</f>
        <v>125.294322702094</v>
      </c>
      <c r="AG148" s="0" t="n">
        <f aca="false">IF($B58=0,0,IF(SIN(AG$12)=0,999999999,(SIN(AG$12)*COS($E58)+SIN($E58)*COS(AG$12))/SIN(AG$12)*$B58))</f>
        <v>121.651251068165</v>
      </c>
      <c r="AH148" s="0" t="n">
        <f aca="false">IF($B58=0,0,IF(SIN(AH$12)=0,999999999,(SIN(AH$12)*COS($E58)+SIN($E58)*COS(AH$12))/SIN(AH$12)*$B58))</f>
        <v>118.249516827813</v>
      </c>
      <c r="AI148" s="0" t="n">
        <f aca="false">IF($B58=0,0,IF(SIN(AI$12)=0,999999999,(SIN(AI$12)*COS($E58)+SIN($E58)*COS(AI$12))/SIN(AI$12)*$B58))</f>
        <v>115.064029239976</v>
      </c>
      <c r="AJ148" s="0" t="n">
        <f aca="false">IF($B58=0,0,IF(SIN(AJ$12)=0,999999999,(SIN(AJ$12)*COS($E58)+SIN($E58)*COS(AJ$12))/SIN(AJ$12)*$B58))</f>
        <v>112.073037567783</v>
      </c>
      <c r="AK148" s="0" t="n">
        <f aca="false">IF($B58=0,0,IF(SIN(AK$12)=0,999999999,(SIN(AK$12)*COS($E58)+SIN($E58)*COS(AK$12))/SIN(AK$12)*$B58))</f>
        <v>109.257592249474</v>
      </c>
      <c r="AL148" s="0" t="n">
        <f aca="false">IF($B58=0,0,IF(SIN(AL$12)=0,999999999,(SIN(AL$12)*COS($E58)+SIN($E58)*COS(AL$12))/SIN(AL$12)*$B58))</f>
        <v>106.601107093776</v>
      </c>
      <c r="AM148" s="0" t="n">
        <f aca="false">IF($B58=0,0,IF(SIN(AM$12)=0,999999999,(SIN(AM$12)*COS($E58)+SIN($E58)*COS(AM$12))/SIN(AM$12)*$B58))</f>
        <v>104.089001070049</v>
      </c>
      <c r="AN148" s="0" t="n">
        <f aca="false">IF($B58=0,0,IF(SIN(AN$12)=0,999999999,(SIN(AN$12)*COS($E58)+SIN($E58)*COS(AN$12))/SIN(AN$12)*$B58))</f>
        <v>101.70840330583</v>
      </c>
      <c r="AO148" s="0" t="n">
        <f aca="false">IF($B58=0,0,IF(SIN(AO$12)=0,999999999,(SIN(AO$12)*COS($E58)+SIN($E58)*COS(AO$12))/SIN(AO$12)*$B58))</f>
        <v>99.4479086500332</v>
      </c>
      <c r="AP148" s="0" t="n">
        <f aca="false">IF($B58=0,0,IF(SIN(AP$12)=0,999999999,(SIN(AP$12)*COS($E58)+SIN($E58)*COS(AP$12))/SIN(AP$12)*$B58))</f>
        <v>97.2973739693392</v>
      </c>
      <c r="AQ148" s="0" t="n">
        <f aca="false">IF($B58=0,0,IF(SIN(AQ$12)=0,999999999,(SIN(AQ$12)*COS($E58)+SIN($E58)*COS(AQ$12))/SIN(AQ$12)*$B58))</f>
        <v>95.2477474712481</v>
      </c>
      <c r="AR148" s="0" t="n">
        <f aca="false">IF($B58=0,0,IF(SIN(AR$12)=0,999999999,(SIN(AR$12)*COS($E58)+SIN($E58)*COS(AR$12))/SIN(AR$12)*$B58))</f>
        <v>93.2909249696476</v>
      </c>
      <c r="AS148" s="0" t="n">
        <f aca="false">IF($B58=0,0,IF(SIN(AS$12)=0,999999999,(SIN(AS$12)*COS($E58)+SIN($E58)*COS(AS$12))/SIN(AS$12)*$B58))</f>
        <v>91.419628256791</v>
      </c>
      <c r="AT148" s="0" t="n">
        <f aca="false">IF($B58=0,0,IF(SIN(AT$12)=0,999999999,(SIN(AT$12)*COS($E58)+SIN($E58)*COS(AT$12))/SIN(AT$12)*$B58))</f>
        <v>89.6273017127695</v>
      </c>
      <c r="AU148" s="0" t="n">
        <f aca="false">IF($B58=0,0,IF(SIN(AU$12)=0,999999999,(SIN(AU$12)*COS($E58)+SIN($E58)*COS(AU$12))/SIN(AU$12)*$B58))</f>
        <v>87.9080240384599</v>
      </c>
      <c r="AV148" s="0" t="n">
        <f aca="false">IF($B58=0,0,IF(SIN(AV$12)=0,999999999,(SIN(AV$12)*COS($E58)+SIN($E58)*COS(AV$12))/SIN(AV$12)*$B58))</f>
        <v>86.2564325910583</v>
      </c>
      <c r="AW148" s="0" t="n">
        <f aca="false">IF($B58=0,0,IF(SIN(AW$12)=0,999999999,(SIN(AW$12)*COS($E58)+SIN($E58)*COS(AW$12))/SIN(AW$12)*$B58))</f>
        <v>84.6676582702931</v>
      </c>
      <c r="AX148" s="0" t="n">
        <f aca="false">IF($B58=0,0,IF(SIN(AX$12)=0,999999999,(SIN(AX$12)*COS($E58)+SIN($E58)*COS(AX$12))/SIN(AX$12)*$B58))</f>
        <v>83.137269276465</v>
      </c>
      <c r="AY148" s="0" t="n">
        <f aca="false">IF($B58=0,0,IF(SIN(AY$12)=0,999999999,(SIN(AY$12)*COS($E58)+SIN($E58)*COS(AY$12))/SIN(AY$12)*$B58))</f>
        <v>81.6612223599058</v>
      </c>
      <c r="AZ148" s="0" t="n">
        <f aca="false">IF($B58=0,0,IF(SIN(AZ$12)=0,999999999,(SIN(AZ$12)*COS($E58)+SIN($E58)*COS(AZ$12))/SIN(AZ$12)*$B58))</f>
        <v>80.235820421496</v>
      </c>
      <c r="BA148" s="0" t="n">
        <f aca="false">IF($B58=0,0,IF(SIN(BA$12)=0,999999999,(SIN(BA$12)*COS($E58)+SIN($E58)*COS(BA$12))/SIN(BA$12)*$B58))</f>
        <v>78.8576755179637</v>
      </c>
      <c r="BB148" s="0" t="n">
        <f aca="false">IF($B58=0,0,IF(SIN(BB$12)=0,999999999,(SIN(BB$12)*COS($E58)+SIN($E58)*COS(BB$12))/SIN(BB$12)*$B58))</f>
        <v>77.5236764833773</v>
      </c>
      <c r="BC148" s="0" t="n">
        <f aca="false">IF($B58=0,0,IF(SIN(BC$12)=0,999999999,(SIN(BC$12)*COS($E58)+SIN($E58)*COS(BC$12))/SIN(BC$12)*$B58))</f>
        <v>76.2309605069706</v>
      </c>
      <c r="BD148" s="0" t="n">
        <f aca="false">IF($B58=0,0,IF(SIN(BD$12)=0,999999999,(SIN(BD$12)*COS($E58)+SIN($E58)*COS(BD$12))/SIN(BD$12)*$B58))</f>
        <v>74.9768881129889</v>
      </c>
      <c r="BE148" s="0" t="n">
        <f aca="false">IF($B58=0,0,IF(SIN(BE$12)=0,999999999,(SIN(BE$12)*COS($E58)+SIN($E58)*COS(BE$12))/SIN(BE$12)*$B58))</f>
        <v>73.7590210751721</v>
      </c>
      <c r="BF148" s="0" t="n">
        <f aca="false">IF($B58=0,0,IF(SIN(BF$12)=0,999999999,(SIN(BF$12)*COS($E58)+SIN($E58)*COS(BF$12))/SIN(BF$12)*$B58))</f>
        <v>72.5751028703669</v>
      </c>
      <c r="BG148" s="0" t="n">
        <f aca="false">IF($B58=0,0,IF(SIN(BG$12)=0,999999999,(SIN(BG$12)*COS($E58)+SIN($E58)*COS(BG$12))/SIN(BG$12)*$B58))</f>
        <v>71.4230413354305</v>
      </c>
      <c r="BH148" s="0" t="n">
        <f aca="false">IF($B58=0,0,IF(SIN(BH$12)=0,999999999,(SIN(BH$12)*COS($E58)+SIN($E58)*COS(BH$12))/SIN(BH$12)*$B58))</f>
        <v>70.3008932413129</v>
      </c>
      <c r="BI148" s="0" t="n">
        <f aca="false">IF($B58=0,0,IF(SIN(BI$12)=0,999999999,(SIN(BI$12)*COS($E58)+SIN($E58)*COS(BI$12))/SIN(BI$12)*$B58))</f>
        <v>69.2068505397873</v>
      </c>
      <c r="BJ148" s="0" t="n">
        <f aca="false">IF($B58=0,0,IF(SIN(BJ$12)=0,999999999,(SIN(BJ$12)*COS($E58)+SIN($E58)*COS(BJ$12))/SIN(BJ$12)*$B58))</f>
        <v>68.1392280731984</v>
      </c>
      <c r="BK148" s="0" t="n">
        <f aca="false">IF($B58=0,0,IF(SIN(BK$12)=0,999999999,(SIN(BK$12)*COS($E58)+SIN($E58)*COS(BK$12))/SIN(BK$12)*$B58))</f>
        <v>67.0964525669855</v>
      </c>
      <c r="BL148" s="0" t="n">
        <f aca="false">IF($B58=0,0,IF(SIN(BL$12)=0,999999999,(SIN(BL$12)*COS($E58)+SIN($E58)*COS(BL$12))/SIN(BL$12)*$B58))</f>
        <v>66.0770527495591</v>
      </c>
      <c r="BM148" s="0" t="n">
        <f aca="false">IF($B58=0,0,IF(SIN(BM$12)=0,999999999,(SIN(BM$12)*COS($E58)+SIN($E58)*COS(BM$12))/SIN(BM$12)*$B58))</f>
        <v>65.0796504651462</v>
      </c>
      <c r="BN148" s="0" t="n">
        <f aca="false">IF($B58=0,0,IF(SIN(BN$12)=0,999999999,(SIN(BN$12)*COS($E58)+SIN($E58)*COS(BN$12))/SIN(BN$12)*$B58))</f>
        <v>64.1029526630929</v>
      </c>
      <c r="BO148" s="0" t="n">
        <f aca="false">IF($B58=0,0,IF(SIN(BO$12)=0,999999999,(SIN(BO$12)*COS($E58)+SIN($E58)*COS(BO$12))/SIN(BO$12)*$B58))</f>
        <v>63.145744162354</v>
      </c>
      <c r="BP148" s="0" t="n">
        <f aca="false">IF($B58=0,0,IF(SIN(BP$12)=0,999999999,(SIN(BP$12)*COS($E58)+SIN($E58)*COS(BP$12))/SIN(BP$12)*$B58))</f>
        <v>62.2068811029121</v>
      </c>
      <c r="BQ148" s="0" t="n">
        <f aca="false">IF($B58=0,0,IF(SIN(BQ$12)=0,999999999,(SIN(BQ$12)*COS($E58)+SIN($E58)*COS(BQ$12))/SIN(BQ$12)*$B58))</f>
        <v>61.285285007035</v>
      </c>
      <c r="BR148" s="0" t="n">
        <f aca="false">IF($B58=0,0,IF(SIN(BR$12)=0,999999999,(SIN(BR$12)*COS($E58)+SIN($E58)*COS(BR$12))/SIN(BR$12)*$B58))</f>
        <v>60.3799373828564</v>
      </c>
      <c r="BS148" s="0" t="n">
        <f aca="false">IF($B58=0,0,IF(SIN(BS$12)=0,999999999,(SIN(BS$12)*COS($E58)+SIN($E58)*COS(BS$12))/SIN(BS$12)*$B58))</f>
        <v>59.4898748110239</v>
      </c>
      <c r="BT148" s="0" t="n">
        <f aca="false">IF($B58=0,0,IF(SIN(BT$12)=0,999999999,(SIN(BT$12)*COS($E58)+SIN($E58)*COS(BT$12))/SIN(BT$12)*$B58))</f>
        <v>58.6141844622797</v>
      </c>
      <c r="BU148" s="0" t="n">
        <f aca="false">IF($B58=0,0,IF(SIN(BU$12)=0,999999999,(SIN(BU$12)*COS($E58)+SIN($E58)*COS(BU$12))/SIN(BU$12)*$B58))</f>
        <v>57.752</v>
      </c>
      <c r="BV148" s="0" t="n">
        <f aca="false">IF($B58=0,0,IF(SIN(BV$12)=0,999999999,(SIN(BV$12)*COS($E58)+SIN($E58)*COS(BV$12))/SIN(BV$12)*$B58))</f>
        <v>56.9024978270641</v>
      </c>
      <c r="BW148" s="0" t="n">
        <f aca="false">IF($B58=0,0,IF(SIN(BW$12)=0,999999999,(SIN(BW$12)*COS($E58)+SIN($E58)*COS(BW$12))/SIN(BW$12)*$B58))</f>
        <v>56.0648936410596</v>
      </c>
      <c r="BX148" s="0" t="n">
        <f aca="false">IF($B58=0,0,IF(SIN(BX$12)=0,999999999,(SIN(BX$12)*COS($E58)+SIN($E58)*COS(BX$12))/SIN(BX$12)*$B58))</f>
        <v>55.238439265871</v>
      </c>
      <c r="BY148" s="0" t="n">
        <f aca="false">IF($B58=0,0,IF(SIN(BY$12)=0,999999999,(SIN(BY$12)*COS($E58)+SIN($E58)*COS(BY$12))/SIN(BY$12)*$B58))</f>
        <v>54.4224197312151</v>
      </c>
      <c r="BZ148" s="0" t="n">
        <f aca="false">IF($B58=0,0,IF(SIN(BZ$12)=0,999999999,(SIN(BZ$12)*COS($E58)+SIN($E58)*COS(BZ$12))/SIN(BZ$12)*$B58))</f>
        <v>53.6161505747612</v>
      </c>
      <c r="CA148" s="0" t="n">
        <f aca="false">IF($B58=0,0,IF(SIN(CA$12)=0,999999999,(SIN(CA$12)*COS($E58)+SIN($E58)*COS(CA$12))/SIN(CA$12)*$B58))</f>
        <v>52.8189753441599</v>
      </c>
      <c r="CB148" s="0" t="n">
        <f aca="false">IF($B58=0,0,IF(SIN(CB$12)=0,999999999,(SIN(CB$12)*COS($E58)+SIN($E58)*COS(CB$12))/SIN(CB$12)*$B58))</f>
        <v>52.0302632786568</v>
      </c>
      <c r="CC148" s="0" t="n">
        <f aca="false">IF($B58=0,0,IF(SIN(CC$12)=0,999999999,(SIN(CC$12)*COS($E58)+SIN($E58)*COS(CC$12))/SIN(CC$12)*$B58))</f>
        <v>51.2494071520289</v>
      </c>
      <c r="CD148" s="0" t="n">
        <f aca="false">IF($B58=0,0,IF(SIN(CD$12)=0,999999999,(SIN(CD$12)*COS($E58)+SIN($E58)*COS(CD$12))/SIN(CD$12)*$B58))</f>
        <v>50.4758212603884</v>
      </c>
      <c r="CE148" s="0" t="n">
        <f aca="false">IF($B58=0,0,IF(SIN(CE$12)=0,999999999,(SIN(CE$12)*COS($E58)+SIN($E58)*COS(CE$12))/SIN(CE$12)*$B58))</f>
        <v>49.7089395399887</v>
      </c>
      <c r="CF148" s="0" t="n">
        <f aca="false">IF($B58=0,0,IF(SIN(CF$12)=0,999999999,(SIN(CF$12)*COS($E58)+SIN($E58)*COS(CF$12))/SIN(CF$12)*$B58))</f>
        <v>48.9482138015575</v>
      </c>
      <c r="CG148" s="0" t="n">
        <f aca="false">IF($B58=0,0,IF(SIN(CG$12)=0,999999999,(SIN(CG$12)*COS($E58)+SIN($E58)*COS(CG$12))/SIN(CG$12)*$B58))</f>
        <v>48.1931120689061</v>
      </c>
      <c r="CH148" s="0" t="n">
        <f aca="false">IF($B58=0,0,IF(SIN(CH$12)=0,999999999,(SIN(CH$12)*COS($E58)+SIN($E58)*COS(CH$12))/SIN(CH$12)*$B58))</f>
        <v>47.4431170106383</v>
      </c>
      <c r="CI148" s="0" t="n">
        <f aca="false">IF($B58=0,0,IF(SIN(CI$12)=0,999999999,(SIN(CI$12)*COS($E58)+SIN($E58)*COS(CI$12))/SIN(CI$12)*$B58))</f>
        <v>46.6977244547199</v>
      </c>
      <c r="CJ148" s="0" t="n">
        <f aca="false">IF($B58=0,0,IF(SIN(CJ$12)=0,999999999,(SIN(CJ$12)*COS($E58)+SIN($E58)*COS(CJ$12))/SIN(CJ$12)*$B58))</f>
        <v>45.9564419764927</v>
      </c>
      <c r="CK148" s="0" t="n">
        <f aca="false">IF($B58=0,0,IF(SIN(CK$12)=0,999999999,(SIN(CK$12)*COS($E58)+SIN($E58)*COS(CK$12))/SIN(CK$12)*$B58))</f>
        <v>45.2187875514347</v>
      </c>
      <c r="CL148" s="0" t="n">
        <f aca="false">IF($B58=0,0,IF(SIN(CL$12)=0,999999999,(SIN(CL$12)*COS($E58)+SIN($E58)*COS(CL$12))/SIN(CL$12)*$B58))</f>
        <v>44.4842882645886</v>
      </c>
      <c r="CM148" s="0" t="n">
        <f aca="false">IF($B58=0,0,IF(SIN(CM$12)=0,999999999,(SIN(CM$12)*COS($E58)+SIN($E58)*COS(CM$12))/SIN(CM$12)*$B58))</f>
        <v>43.7524790691181</v>
      </c>
      <c r="CN148" s="0" t="n">
        <f aca="false">IF($B58=0,0,IF(SIN(CN$12)=0,999999999,(SIN(CN$12)*COS($E58)+SIN($E58)*COS(CN$12))/SIN(CN$12)*$B58))</f>
        <v>43.0229015869127</v>
      </c>
      <c r="CO148" s="0" t="n">
        <f aca="false">IF($B58=0,0,IF(SIN(CO$12)=0,999999999,(SIN(CO$12)*COS($E58)+SIN($E58)*COS(CO$12))/SIN(CO$12)*$B58))</f>
        <v>42.2951029445476</v>
      </c>
      <c r="CP148" s="0" t="n">
        <f aca="false">IF($B58=0,0,IF(SIN(CP$12)=0,999999999,(SIN(CP$12)*COS($E58)+SIN($E58)*COS(CP$12))/SIN(CP$12)*$B58))</f>
        <v>41.5686346382325</v>
      </c>
      <c r="CQ148" s="0" t="n">
        <f aca="false">IF($B58=0,0,IF(SIN(CQ$12)=0,999999999,(SIN(CQ$12)*COS($E58)+SIN($E58)*COS(CQ$12))/SIN(CQ$12)*$B58))</f>
        <v>40.8430514216448</v>
      </c>
    </row>
    <row r="149" customFormat="false" ht="12.8" hidden="true" customHeight="false" outlineLevel="0" collapsed="false">
      <c r="D149" s="0" t="n">
        <f aca="false">1+D148</f>
        <v>47</v>
      </c>
      <c r="E149" s="90" t="s">
        <v>56</v>
      </c>
      <c r="F149" s="0" t="n">
        <f aca="false">IF($B59=0,0,IF(SIN(F$12)=0,999999999,(SIN(F$12)*COS($E59)+SIN($E59)*COS(F$12))/SIN(F$12)*$B59))</f>
        <v>999999999</v>
      </c>
      <c r="G149" s="0" t="n">
        <f aca="false">IF($B59=0,0,IF(SIN(G$12)=0,999999999,(SIN(G$12)*COS($E59)+SIN($E59)*COS(G$12))/SIN(G$12)*$B59))</f>
        <v>2449.95329625859</v>
      </c>
      <c r="H149" s="0" t="n">
        <f aca="false">IF($B59=0,0,IF(SIN(H$12)=0,999999999,(SIN(H$12)*COS($E59)+SIN($E59)*COS(H$12))/SIN(H$12)*$B59))</f>
        <v>1244.22912965921</v>
      </c>
      <c r="I149" s="0" t="n">
        <f aca="false">IF($B59=0,0,IF(SIN(I$12)=0,999999999,(SIN(I$12)*COS($E59)+SIN($E59)*COS(I$12))/SIN(I$12)*$B59))</f>
        <v>842.157786793777</v>
      </c>
      <c r="J149" s="0" t="n">
        <f aca="false">IF($B59=0,0,IF(SIN(J$12)=0,999999999,(SIN(J$12)*COS($E59)+SIN($E59)*COS(J$12))/SIN(J$12)*$B59))</f>
        <v>640.999575213676</v>
      </c>
      <c r="K149" s="0" t="n">
        <f aca="false">IF($B59=0,0,IF(SIN(K$12)=0,999999999,(SIN(K$12)*COS($E59)+SIN($E59)*COS(K$12))/SIN(K$12)*$B59))</f>
        <v>520.206532468965</v>
      </c>
      <c r="L149" s="0" t="n">
        <f aca="false">IF($B59=0,0,IF(SIN(L$12)=0,999999999,(SIN(L$12)*COS($E59)+SIN($E59)*COS(L$12))/SIN(L$12)*$B59))</f>
        <v>439.595984381992</v>
      </c>
      <c r="M149" s="0" t="n">
        <f aca="false">IF($B59=0,0,IF(SIN(M$12)=0,999999999,(SIN(M$12)*COS($E59)+SIN($E59)*COS(M$12))/SIN(M$12)*$B59))</f>
        <v>381.946767642886</v>
      </c>
      <c r="N149" s="0" t="n">
        <f aca="false">IF($B59=0,0,IF(SIN(N$12)=0,999999999,(SIN(N$12)*COS($E59)+SIN($E59)*COS(N$12))/SIN(N$12)*$B59))</f>
        <v>338.648285445154</v>
      </c>
      <c r="O149" s="0" t="n">
        <f aca="false">IF($B59=0,0,IF(SIN(O$12)=0,999999999,(SIN(O$12)*COS($E59)+SIN($E59)*COS(O$12))/SIN(O$12)*$B59))</f>
        <v>304.916859352316</v>
      </c>
      <c r="P149" s="0" t="n">
        <f aca="false">IF($B59=0,0,IF(SIN(P$12)=0,999999999,(SIN(P$12)*COS($E59)+SIN($E59)*COS(P$12))/SIN(P$12)*$B59))</f>
        <v>277.882270033735</v>
      </c>
      <c r="Q149" s="0" t="n">
        <f aca="false">IF($B59=0,0,IF(SIN(Q$12)=0,999999999,(SIN(Q$12)*COS($E59)+SIN($E59)*COS(Q$12))/SIN(Q$12)*$B59))</f>
        <v>255.718003043655</v>
      </c>
      <c r="R149" s="0" t="n">
        <f aca="false">IF($B59=0,0,IF(SIN(R$12)=0,999999999,(SIN(R$12)*COS($E59)+SIN($E59)*COS(R$12))/SIN(R$12)*$B59))</f>
        <v>237.206371701461</v>
      </c>
      <c r="S149" s="0" t="n">
        <f aca="false">IF($B59=0,0,IF(SIN(S$12)=0,999999999,(SIN(S$12)*COS($E59)+SIN($E59)*COS(S$12))/SIN(S$12)*$B59))</f>
        <v>221.504352480046</v>
      </c>
      <c r="T149" s="0" t="n">
        <f aca="false">IF($B59=0,0,IF(SIN(T$12)=0,999999999,(SIN(T$12)*COS($E59)+SIN($E59)*COS(T$12))/SIN(T$12)*$B59))</f>
        <v>208.009776648102</v>
      </c>
      <c r="U149" s="0" t="n">
        <f aca="false">IF($B59=0,0,IF(SIN(U$12)=0,999999999,(SIN(U$12)*COS($E59)+SIN($E59)*COS(U$12))/SIN(U$12)*$B59))</f>
        <v>196.281045247688</v>
      </c>
      <c r="V149" s="0" t="n">
        <f aca="false">IF($B59=0,0,IF(SIN(V$12)=0,999999999,(SIN(V$12)*COS($E59)+SIN($E59)*COS(V$12))/SIN(V$12)*$B59))</f>
        <v>185.986950947743</v>
      </c>
      <c r="W149" s="0" t="n">
        <f aca="false">IF($B59=0,0,IF(SIN(W$12)=0,999999999,(SIN(W$12)*COS($E59)+SIN($E59)*COS(W$12))/SIN(W$12)*$B59))</f>
        <v>176.874209824475</v>
      </c>
      <c r="X149" s="0" t="n">
        <f aca="false">IF($B59=0,0,IF(SIN(X$12)=0,999999999,(SIN(X$12)*COS($E59)+SIN($E59)*COS(X$12))/SIN(X$12)*$B59))</f>
        <v>168.745815874676</v>
      </c>
      <c r="Y149" s="0" t="n">
        <f aca="false">IF($B59=0,0,IF(SIN(Y$12)=0,999999999,(SIN(Y$12)*COS($E59)+SIN($E59)*COS(Y$12))/SIN(Y$12)*$B59))</f>
        <v>161.446230939155</v>
      </c>
      <c r="Z149" s="0" t="n">
        <f aca="false">IF($B59=0,0,IF(SIN(Z$12)=0,999999999,(SIN(Z$12)*COS($E59)+SIN($E59)*COS(Z$12))/SIN(Z$12)*$B59))</f>
        <v>154.851017642576</v>
      </c>
      <c r="AA149" s="0" t="n">
        <f aca="false">IF($B59=0,0,IF(SIN(AA$12)=0,999999999,(SIN(AA$12)*COS($E59)+SIN($E59)*COS(AA$12))/SIN(AA$12)*$B59))</f>
        <v>148.859434344062</v>
      </c>
      <c r="AB149" s="0" t="n">
        <f aca="false">IF($B59=0,0,IF(SIN(AB$12)=0,999999999,(SIN(AB$12)*COS($E59)+SIN($E59)*COS(AB$12))/SIN(AB$12)*$B59))</f>
        <v>143.38904964042</v>
      </c>
      <c r="AC149" s="0" t="n">
        <f aca="false">IF($B59=0,0,IF(SIN(AC$12)=0,999999999,(SIN(AC$12)*COS($E59)+SIN($E59)*COS(AC$12))/SIN(AC$12)*$B59))</f>
        <v>138.371761775367</v>
      </c>
      <c r="AD149" s="0" t="n">
        <f aca="false">IF($B59=0,0,IF(SIN(AD$12)=0,999999999,(SIN(AD$12)*COS($E59)+SIN($E59)*COS(AD$12))/SIN(AD$12)*$B59))</f>
        <v>133.750813190303</v>
      </c>
      <c r="AE149" s="0" t="n">
        <f aca="false">IF($B59=0,0,IF(SIN(AE$12)=0,999999999,(SIN(AE$12)*COS($E59)+SIN($E59)*COS(AE$12))/SIN(AE$12)*$B59))</f>
        <v>129.478521576836</v>
      </c>
      <c r="AF149" s="0" t="n">
        <f aca="false">IF($B59=0,0,IF(SIN(AF$12)=0,999999999,(SIN(AF$12)*COS($E59)+SIN($E59)*COS(AF$12))/SIN(AF$12)*$B59))</f>
        <v>125.514534526523</v>
      </c>
      <c r="AG149" s="0" t="n">
        <f aca="false">IF($B59=0,0,IF(SIN(AG$12)=0,999999999,(SIN(AG$12)*COS($E59)+SIN($E59)*COS(AG$12))/SIN(AG$12)*$B59))</f>
        <v>121.824472030222</v>
      </c>
      <c r="AH149" s="0" t="n">
        <f aca="false">IF($B59=0,0,IF(SIN(AH$12)=0,999999999,(SIN(AH$12)*COS($E59)+SIN($E59)*COS(AH$12))/SIN(AH$12)*$B59))</f>
        <v>118.378859864434</v>
      </c>
      <c r="AI149" s="0" t="n">
        <f aca="false">IF($B59=0,0,IF(SIN(AI$12)=0,999999999,(SIN(AI$12)*COS($E59)+SIN($E59)*COS(AI$12))/SIN(AI$12)*$B59))</f>
        <v>115.152283650332</v>
      </c>
      <c r="AJ149" s="0" t="n">
        <f aca="false">IF($B59=0,0,IF(SIN(AJ$12)=0,999999999,(SIN(AJ$12)*COS($E59)+SIN($E59)*COS(AJ$12))/SIN(AJ$12)*$B59))</f>
        <v>112.122712094967</v>
      </c>
      <c r="AK149" s="0" t="n">
        <f aca="false">IF($B59=0,0,IF(SIN(AK$12)=0,999999999,(SIN(AK$12)*COS($E59)+SIN($E59)*COS(AK$12))/SIN(AK$12)*$B59))</f>
        <v>109.270951212003</v>
      </c>
      <c r="AL149" s="0" t="n">
        <f aca="false">IF($B59=0,0,IF(SIN(AL$12)=0,999999999,(SIN(AL$12)*COS($E59)+SIN($E59)*COS(AL$12))/SIN(AL$12)*$B59))</f>
        <v>106.580200869976</v>
      </c>
      <c r="AM149" s="0" t="n">
        <f aca="false">IF($B59=0,0,IF(SIN(AM$12)=0,999999999,(SIN(AM$12)*COS($E59)+SIN($E59)*COS(AM$12))/SIN(AM$12)*$B59))</f>
        <v>104.035691962011</v>
      </c>
      <c r="AN149" s="0" t="n">
        <f aca="false">IF($B59=0,0,IF(SIN(AN$12)=0,999999999,(SIN(AN$12)*COS($E59)+SIN($E59)*COS(AN$12))/SIN(AN$12)*$B59))</f>
        <v>101.624387598214</v>
      </c>
      <c r="AO149" s="0" t="n">
        <f aca="false">IF($B59=0,0,IF(SIN(AO$12)=0,999999999,(SIN(AO$12)*COS($E59)+SIN($E59)*COS(AO$12))/SIN(AO$12)*$B59))</f>
        <v>99.3347355159547</v>
      </c>
      <c r="AP149" s="0" t="n">
        <f aca="false">IF($B59=0,0,IF(SIN(AP$12)=0,999999999,(SIN(AP$12)*COS($E59)+SIN($E59)*COS(AP$12))/SIN(AP$12)*$B59))</f>
        <v>97.1564617487535</v>
      </c>
      <c r="AQ149" s="0" t="n">
        <f aca="false">IF($B59=0,0,IF(SIN(AQ$12)=0,999999999,(SIN(AQ$12)*COS($E59)+SIN($E59)*COS(AQ$12))/SIN(AQ$12)*$B59))</f>
        <v>95.0803977478179</v>
      </c>
      <c r="AR149" s="0" t="n">
        <f aca="false">IF($B59=0,0,IF(SIN(AR$12)=0,999999999,(SIN(AR$12)*COS($E59)+SIN($E59)*COS(AR$12))/SIN(AR$12)*$B59))</f>
        <v>93.0983347936274</v>
      </c>
      <c r="AS149" s="0" t="n">
        <f aca="false">IF($B59=0,0,IF(SIN(AS$12)=0,999999999,(SIN(AS$12)*COS($E59)+SIN($E59)*COS(AS$12))/SIN(AS$12)*$B59))</f>
        <v>91.2029007990684</v>
      </c>
      <c r="AT149" s="0" t="n">
        <f aca="false">IF($B59=0,0,IF(SIN(AT$12)=0,999999999,(SIN(AT$12)*COS($E59)+SIN($E59)*COS(AT$12))/SIN(AT$12)*$B59))</f>
        <v>89.3874555853039</v>
      </c>
      <c r="AU149" s="0" t="n">
        <f aca="false">IF($B59=0,0,IF(SIN(AU$12)=0,999999999,(SIN(AU$12)*COS($E59)+SIN($E59)*COS(AU$12))/SIN(AU$12)*$B59))</f>
        <v>87.6460014761914</v>
      </c>
      <c r="AV149" s="0" t="n">
        <f aca="false">IF($B59=0,0,IF(SIN(AV$12)=0,999999999,(SIN(AV$12)*COS($E59)+SIN($E59)*COS(AV$12))/SIN(AV$12)*$B59))</f>
        <v>85.9731066578443</v>
      </c>
      <c r="AW149" s="0" t="n">
        <f aca="false">IF($B59=0,0,IF(SIN(AW$12)=0,999999999,(SIN(AW$12)*COS($E59)+SIN($E59)*COS(AW$12))/SIN(AW$12)*$B59))</f>
        <v>84.3638392249615</v>
      </c>
      <c r="AX149" s="0" t="n">
        <f aca="false">IF($B59=0,0,IF(SIN(AX$12)=0,999999999,(SIN(AX$12)*COS($E59)+SIN($E59)*COS(AX$12))/SIN(AX$12)*$B59))</f>
        <v>82.8137102134203</v>
      </c>
      <c r="AY149" s="0" t="n">
        <f aca="false">IF($B59=0,0,IF(SIN(AY$12)=0,999999999,(SIN(AY$12)*COS($E59)+SIN($E59)*COS(AY$12))/SIN(AY$12)*$B59))</f>
        <v>81.3186242209165</v>
      </c>
      <c r="AZ149" s="0" t="n">
        <f aca="false">IF($B59=0,0,IF(SIN(AZ$12)=0,999999999,(SIN(AZ$12)*COS($E59)+SIN($E59)*COS(AZ$12))/SIN(AZ$12)*$B59))</f>
        <v>79.8748364605844</v>
      </c>
      <c r="BA149" s="0" t="n">
        <f aca="false">IF($B59=0,0,IF(SIN(BA$12)=0,999999999,(SIN(BA$12)*COS($E59)+SIN($E59)*COS(BA$12))/SIN(BA$12)*$B59))</f>
        <v>78.4789152891118</v>
      </c>
      <c r="BB149" s="0" t="n">
        <f aca="false">IF($B59=0,0,IF(SIN(BB$12)=0,999999999,(SIN(BB$12)*COS($E59)+SIN($E59)*COS(BB$12))/SIN(BB$12)*$B59))</f>
        <v>77.1277094105935</v>
      </c>
      <c r="BC149" s="0" t="n">
        <f aca="false">IF($B59=0,0,IF(SIN(BC$12)=0,999999999,(SIN(BC$12)*COS($E59)+SIN($E59)*COS(BC$12))/SIN(BC$12)*$B59))</f>
        <v>75.818319087746</v>
      </c>
      <c r="BD149" s="0" t="n">
        <f aca="false">IF($B59=0,0,IF(SIN(BD$12)=0,999999999,(SIN(BD$12)*COS($E59)+SIN($E59)*COS(BD$12))/SIN(BD$12)*$B59))</f>
        <v>74.5480707990274</v>
      </c>
      <c r="BE149" s="0" t="n">
        <f aca="false">IF($B59=0,0,IF(SIN(BE$12)=0,999999999,(SIN(BE$12)*COS($E59)+SIN($E59)*COS(BE$12))/SIN(BE$12)*$B59))</f>
        <v>73.3144948682457</v>
      </c>
      <c r="BF149" s="0" t="n">
        <f aca="false">IF($B59=0,0,IF(SIN(BF$12)=0,999999999,(SIN(BF$12)*COS($E59)+SIN($E59)*COS(BF$12))/SIN(BF$12)*$B59))</f>
        <v>72.1153056660483</v>
      </c>
      <c r="BG149" s="0" t="n">
        <f aca="false">IF($B59=0,0,IF(SIN(BG$12)=0,999999999,(SIN(BG$12)*COS($E59)+SIN($E59)*COS(BG$12))/SIN(BG$12)*$B59))</f>
        <v>70.9483840431226</v>
      </c>
      <c r="BH149" s="0" t="n">
        <f aca="false">IF($B59=0,0,IF(SIN(BH$12)=0,999999999,(SIN(BH$12)*COS($E59)+SIN($E59)*COS(BH$12))/SIN(BH$12)*$B59))</f>
        <v>69.8117617053036</v>
      </c>
      <c r="BI149" s="0" t="n">
        <f aca="false">IF($B59=0,0,IF(SIN(BI$12)=0,999999999,(SIN(BI$12)*COS($E59)+SIN($E59)*COS(BI$12))/SIN(BI$12)*$B59))</f>
        <v>68.7036072829057</v>
      </c>
      <c r="BJ149" s="0" t="n">
        <f aca="false">IF($B59=0,0,IF(SIN(BJ$12)=0,999999999,(SIN(BJ$12)*COS($E59)+SIN($E59)*COS(BJ$12))/SIN(BJ$12)*$B59))</f>
        <v>67.6222138819423</v>
      </c>
      <c r="BK149" s="0" t="n">
        <f aca="false">IF($B59=0,0,IF(SIN(BK$12)=0,999999999,(SIN(BK$12)*COS($E59)+SIN($E59)*COS(BK$12))/SIN(BK$12)*$B59))</f>
        <v>66.5659879346674</v>
      </c>
      <c r="BL149" s="0" t="n">
        <f aca="false">IF($B59=0,0,IF(SIN(BL$12)=0,999999999,(SIN(BL$12)*COS($E59)+SIN($E59)*COS(BL$12))/SIN(BL$12)*$B59))</f>
        <v>65.533439192011</v>
      </c>
      <c r="BM149" s="0" t="n">
        <f aca="false">IF($B59=0,0,IF(SIN(BM$12)=0,999999999,(SIN(BM$12)*COS($E59)+SIN($E59)*COS(BM$12))/SIN(BM$12)*$B59))</f>
        <v>64.5231717217918</v>
      </c>
      <c r="BN149" s="0" t="n">
        <f aca="false">IF($B59=0,0,IF(SIN(BN$12)=0,999999999,(SIN(BN$12)*COS($E59)+SIN($E59)*COS(BN$12))/SIN(BN$12)*$B59))</f>
        <v>63.5338757946928</v>
      </c>
      <c r="BO149" s="0" t="n">
        <f aca="false">IF($B59=0,0,IF(SIN(BO$12)=0,999999999,(SIN(BO$12)*COS($E59)+SIN($E59)*COS(BO$12))/SIN(BO$12)*$B59))</f>
        <v>62.5643205554214</v>
      </c>
      <c r="BP149" s="0" t="n">
        <f aca="false">IF($B59=0,0,IF(SIN(BP$12)=0,999999999,(SIN(BP$12)*COS($E59)+SIN($E59)*COS(BP$12))/SIN(BP$12)*$B59))</f>
        <v>61.6133473896613</v>
      </c>
      <c r="BQ149" s="0" t="n">
        <f aca="false">IF($B59=0,0,IF(SIN(BQ$12)=0,999999999,(SIN(BQ$12)*COS($E59)+SIN($E59)*COS(BQ$12))/SIN(BQ$12)*$B59))</f>
        <v>60.679863908727</v>
      </c>
      <c r="BR149" s="0" t="n">
        <f aca="false">IF($B59=0,0,IF(SIN(BR$12)=0,999999999,(SIN(BR$12)*COS($E59)+SIN($E59)*COS(BR$12))/SIN(BR$12)*$B59))</f>
        <v>59.7628384835384</v>
      </c>
      <c r="BS149" s="0" t="n">
        <f aca="false">IF($B59=0,0,IF(SIN(BS$12)=0,999999999,(SIN(BS$12)*COS($E59)+SIN($E59)*COS(BS$12))/SIN(BS$12)*$B59))</f>
        <v>58.8612952678927</v>
      </c>
      <c r="BT149" s="0" t="n">
        <f aca="false">IF($B59=0,0,IF(SIN(BT$12)=0,999999999,(SIN(BT$12)*COS($E59)+SIN($E59)*COS(BT$12))/SIN(BT$12)*$B59))</f>
        <v>57.9743096582278</v>
      </c>
      <c r="BU149" s="0" t="n">
        <f aca="false">IF($B59=0,0,IF(SIN(BU$12)=0,999999999,(SIN(BU$12)*COS($E59)+SIN($E59)*COS(BU$12))/SIN(BU$12)*$B59))</f>
        <v>57.1010041433099</v>
      </c>
      <c r="BV149" s="0" t="n">
        <f aca="false">IF($B59=0,0,IF(SIN(BV$12)=0,999999999,(SIN(BV$12)*COS($E59)+SIN($E59)*COS(BV$12))/SIN(BV$12)*$B59))</f>
        <v>56.2405445026918</v>
      </c>
      <c r="BW149" s="0" t="n">
        <f aca="false">IF($B59=0,0,IF(SIN(BW$12)=0,999999999,(SIN(BW$12)*COS($E59)+SIN($E59)*COS(BW$12))/SIN(BW$12)*$B59))</f>
        <v>55.3921363174851</v>
      </c>
      <c r="BX149" s="0" t="n">
        <f aca="false">IF($B59=0,0,IF(SIN(BX$12)=0,999999999,(SIN(BX$12)*COS($E59)+SIN($E59)*COS(BX$12))/SIN(BX$12)*$B59))</f>
        <v>54.5550217610804</v>
      </c>
      <c r="BY149" s="0" t="n">
        <f aca="false">IF($B59=0,0,IF(SIN(BY$12)=0,999999999,(SIN(BY$12)*COS($E59)+SIN($E59)*COS(BY$12))/SIN(BY$12)*$B59))</f>
        <v>53.7284766410124</v>
      </c>
      <c r="BZ149" s="0" t="n">
        <f aca="false">IF($B59=0,0,IF(SIN(BZ$12)=0,999999999,(SIN(BZ$12)*COS($E59)+SIN($E59)*COS(BZ$12))/SIN(BZ$12)*$B59))</f>
        <v>52.9118076662809</v>
      </c>
      <c r="CA149" s="0" t="n">
        <f aca="false">IF($B59=0,0,IF(SIN(CA$12)=0,999999999,(SIN(CA$12)*COS($E59)+SIN($E59)*COS(CA$12))/SIN(CA$12)*$B59))</f>
        <v>52.1043499171591</v>
      </c>
      <c r="CB149" s="0" t="n">
        <f aca="false">IF($B59=0,0,IF(SIN(CB$12)=0,999999999,(SIN(CB$12)*COS($E59)+SIN($E59)*COS(CB$12))/SIN(CB$12)*$B59))</f>
        <v>51.3054644969036</v>
      </c>
      <c r="CC149" s="0" t="n">
        <f aca="false">IF($B59=0,0,IF(SIN(CC$12)=0,999999999,(SIN(CC$12)*COS($E59)+SIN($E59)*COS(CC$12))/SIN(CC$12)*$B59))</f>
        <v>50.5145363468664</v>
      </c>
      <c r="CD149" s="0" t="n">
        <f aca="false">IF($B59=0,0,IF(SIN(CD$12)=0,999999999,(SIN(CD$12)*COS($E59)+SIN($E59)*COS(CD$12))/SIN(CD$12)*$B59))</f>
        <v>49.7309722083454</v>
      </c>
      <c r="CE149" s="0" t="n">
        <f aca="false">IF($B59=0,0,IF(SIN(CE$12)=0,999999999,(SIN(CE$12)*COS($E59)+SIN($E59)*COS(CE$12))/SIN(CE$12)*$B59))</f>
        <v>48.9541987161115</v>
      </c>
      <c r="CF149" s="0" t="n">
        <f aca="false">IF($B59=0,0,IF(SIN(CF$12)=0,999999999,(SIN(CF$12)*COS($E59)+SIN($E59)*COS(CF$12))/SIN(CF$12)*$B59))</f>
        <v>48.1836606099672</v>
      </c>
      <c r="CG149" s="0" t="n">
        <f aca="false">IF($B59=0,0,IF(SIN(CG$12)=0,999999999,(SIN(CG$12)*COS($E59)+SIN($E59)*COS(CG$12))/SIN(CG$12)*$B59))</f>
        <v>47.4188190519264</v>
      </c>
      <c r="CH149" s="0" t="n">
        <f aca="false">IF($B59=0,0,IF(SIN(CH$12)=0,999999999,(SIN(CH$12)*COS($E59)+SIN($E59)*COS(CH$12))/SIN(CH$12)*$B59))</f>
        <v>46.6591500376941</v>
      </c>
      <c r="CI149" s="0" t="n">
        <f aca="false">IF($B59=0,0,IF(SIN(CI$12)=0,999999999,(SIN(CI$12)*COS($E59)+SIN($E59)*COS(CI$12))/SIN(CI$12)*$B59))</f>
        <v>45.9041428920757</v>
      </c>
      <c r="CJ149" s="0" t="n">
        <f aca="false">IF($B59=0,0,IF(SIN(CJ$12)=0,999999999,(SIN(CJ$12)*COS($E59)+SIN($E59)*COS(CJ$12))/SIN(CJ$12)*$B59))</f>
        <v>45.1532988387786</v>
      </c>
      <c r="CK149" s="0" t="n">
        <f aca="false">IF($B59=0,0,IF(SIN(CK$12)=0,999999999,(SIN(CK$12)*COS($E59)+SIN($E59)*COS(CK$12))/SIN(CK$12)*$B59))</f>
        <v>44.4061296357945</v>
      </c>
      <c r="CL149" s="0" t="n">
        <f aca="false">IF($B59=0,0,IF(SIN(CL$12)=0,999999999,(SIN(CL$12)*COS($E59)+SIN($E59)*COS(CL$12))/SIN(CL$12)*$B59))</f>
        <v>43.6621562681813</v>
      </c>
      <c r="CM149" s="0" t="n">
        <f aca="false">IF($B59=0,0,IF(SIN(CM$12)=0,999999999,(SIN(CM$12)*COS($E59)+SIN($E59)*COS(CM$12))/SIN(CM$12)*$B59))</f>
        <v>42.9209076906064</v>
      </c>
      <c r="CN149" s="0" t="n">
        <f aca="false">IF($B59=0,0,IF(SIN(CN$12)=0,999999999,(SIN(CN$12)*COS($E59)+SIN($E59)*COS(CN$12))/SIN(CN$12)*$B59))</f>
        <v>42.1819196124807</v>
      </c>
      <c r="CO149" s="0" t="n">
        <f aca="false">IF($B59=0,0,IF(SIN(CO$12)=0,999999999,(SIN(CO$12)*COS($E59)+SIN($E59)*COS(CO$12))/SIN(CO$12)*$B59))</f>
        <v>41.4447333189042</v>
      </c>
      <c r="CP149" s="0" t="n">
        <f aca="false">IF($B59=0,0,IF(SIN(CP$12)=0,999999999,(SIN(CP$12)*COS($E59)+SIN($E59)*COS(CP$12))/SIN(CP$12)*$B59))</f>
        <v>40.7088945209738</v>
      </c>
      <c r="CQ149" s="0" t="n">
        <f aca="false">IF($B59=0,0,IF(SIN(CQ$12)=0,999999999,(SIN(CQ$12)*COS($E59)+SIN($E59)*COS(CQ$12))/SIN(CQ$12)*$B59))</f>
        <v>39.9739522292716</v>
      </c>
    </row>
    <row r="150" customFormat="false" ht="12.8" hidden="true" customHeight="false" outlineLevel="0" collapsed="false">
      <c r="D150" s="0" t="n">
        <f aca="false">1+D149</f>
        <v>48</v>
      </c>
      <c r="E150" s="90" t="s">
        <v>56</v>
      </c>
      <c r="F150" s="0" t="n">
        <f aca="false">IF($B60=0,0,IF(SIN(F$12)=0,999999999,(SIN(F$12)*COS($E60)+SIN($E60)*COS(F$12))/SIN(F$12)*$B60))</f>
        <v>999999999</v>
      </c>
      <c r="G150" s="0" t="n">
        <f aca="false">IF($B60=0,0,IF(SIN(G$12)=0,999999999,(SIN(G$12)*COS($E60)+SIN($E60)*COS(G$12))/SIN(G$12)*$B60))</f>
        <v>2478.7385793373</v>
      </c>
      <c r="H150" s="0" t="n">
        <f aca="false">IF($B60=0,0,IF(SIN(H$12)=0,999999999,(SIN(H$12)*COS($E60)+SIN($E60)*COS(H$12))/SIN(H$12)*$B60))</f>
        <v>1258.17480561068</v>
      </c>
      <c r="I150" s="0" t="n">
        <f aca="false">IF($B60=0,0,IF(SIN(I$12)=0,999999999,(SIN(I$12)*COS($E60)+SIN($E60)*COS(I$12))/SIN(I$12)*$B60))</f>
        <v>851.154917356067</v>
      </c>
      <c r="J150" s="0" t="n">
        <f aca="false">IF($B60=0,0,IF(SIN(J$12)=0,999999999,(SIN(J$12)*COS($E60)+SIN($E60)*COS(J$12))/SIN(J$12)*$B60))</f>
        <v>647.520924902562</v>
      </c>
      <c r="K150" s="0" t="n">
        <f aca="false">IF($B60=0,0,IF(SIN(K$12)=0,999999999,(SIN(K$12)*COS($E60)+SIN($E60)*COS(K$12))/SIN(K$12)*$B60))</f>
        <v>525.241206060869</v>
      </c>
      <c r="L150" s="0" t="n">
        <f aca="false">IF($B60=0,0,IF(SIN(L$12)=0,999999999,(SIN(L$12)*COS($E60)+SIN($E60)*COS(L$12))/SIN(L$12)*$B60))</f>
        <v>443.638533160395</v>
      </c>
      <c r="M150" s="0" t="n">
        <f aca="false">IF($B60=0,0,IF(SIN(M$12)=0,999999999,(SIN(M$12)*COS($E60)+SIN($E60)*COS(M$12))/SIN(M$12)*$B60))</f>
        <v>385.279791182183</v>
      </c>
      <c r="N150" s="0" t="n">
        <f aca="false">IF($B60=0,0,IF(SIN(N$12)=0,999999999,(SIN(N$12)*COS($E60)+SIN($E60)*COS(N$12))/SIN(N$12)*$B60))</f>
        <v>341.448407278721</v>
      </c>
      <c r="O150" s="0" t="n">
        <f aca="false">IF($B60=0,0,IF(SIN(O$12)=0,999999999,(SIN(O$12)*COS($E60)+SIN($E60)*COS(O$12))/SIN(O$12)*$B60))</f>
        <v>307.30182726849</v>
      </c>
      <c r="P150" s="0" t="n">
        <f aca="false">IF($B60=0,0,IF(SIN(P$12)=0,999999999,(SIN(P$12)*COS($E60)+SIN($E60)*COS(P$12))/SIN(P$12)*$B60))</f>
        <v>279.93450622283</v>
      </c>
      <c r="Q150" s="0" t="n">
        <f aca="false">IF($B60=0,0,IF(SIN(Q$12)=0,999999999,(SIN(Q$12)*COS($E60)+SIN($E60)*COS(Q$12))/SIN(Q$12)*$B60))</f>
        <v>257.497449631689</v>
      </c>
      <c r="R150" s="0" t="n">
        <f aca="false">IF($B60=0,0,IF(SIN(R$12)=0,999999999,(SIN(R$12)*COS($E60)+SIN($E60)*COS(R$12))/SIN(R$12)*$B60))</f>
        <v>238.757983977127</v>
      </c>
      <c r="S150" s="0" t="n">
        <f aca="false">IF($B60=0,0,IF(SIN(S$12)=0,999999999,(SIN(S$12)*COS($E60)+SIN($E60)*COS(S$12))/SIN(S$12)*$B60))</f>
        <v>222.862710110242</v>
      </c>
      <c r="T150" s="0" t="n">
        <f aca="false">IF($B60=0,0,IF(SIN(T$12)=0,999999999,(SIN(T$12)*COS($E60)+SIN($E60)*COS(T$12))/SIN(T$12)*$B60))</f>
        <v>209.202048029683</v>
      </c>
      <c r="U150" s="0" t="n">
        <f aca="false">IF($B60=0,0,IF(SIN(U$12)=0,999999999,(SIN(U$12)*COS($E60)+SIN($E60)*COS(U$12))/SIN(U$12)*$B60))</f>
        <v>197.328963740852</v>
      </c>
      <c r="V150" s="0" t="n">
        <f aca="false">IF($B60=0,0,IF(SIN(V$12)=0,999999999,(SIN(V$12)*COS($E60)+SIN($E60)*COS(V$12))/SIN(V$12)*$B60))</f>
        <v>186.908173535348</v>
      </c>
      <c r="W150" s="0" t="n">
        <f aca="false">IF($B60=0,0,IF(SIN(W$12)=0,999999999,(SIN(W$12)*COS($E60)+SIN($E60)*COS(W$12))/SIN(W$12)*$B60))</f>
        <v>177.683276164517</v>
      </c>
      <c r="X150" s="0" t="n">
        <f aca="false">IF($B60=0,0,IF(SIN(X$12)=0,999999999,(SIN(X$12)*COS($E60)+SIN($E60)*COS(X$12))/SIN(X$12)*$B60))</f>
        <v>169.454840948123</v>
      </c>
      <c r="Y150" s="0" t="n">
        <f aca="false">IF($B60=0,0,IF(SIN(Y$12)=0,999999999,(SIN(Y$12)*COS($E60)+SIN($E60)*COS(Y$12))/SIN(Y$12)*$B60))</f>
        <v>162.065415420836</v>
      </c>
      <c r="Z150" s="0" t="n">
        <f aca="false">IF($B60=0,0,IF(SIN(Z$12)=0,999999999,(SIN(Z$12)*COS($E60)+SIN($E60)*COS(Z$12))/SIN(Z$12)*$B60))</f>
        <v>155.389030678123</v>
      </c>
      <c r="AA150" s="0" t="n">
        <f aca="false">IF($B60=0,0,IF(SIN(AA$12)=0,999999999,(SIN(AA$12)*COS($E60)+SIN($E60)*COS(AA$12))/SIN(AA$12)*$B60))</f>
        <v>149.323705188249</v>
      </c>
      <c r="AB150" s="0" t="n">
        <f aca="false">IF($B60=0,0,IF(SIN(AB$12)=0,999999999,(SIN(AB$12)*COS($E60)+SIN($E60)*COS(AB$12))/SIN(AB$12)*$B60))</f>
        <v>143.785993012798</v>
      </c>
      <c r="AC150" s="0" t="n">
        <f aca="false">IF($B60=0,0,IF(SIN(AC$12)=0,999999999,(SIN(AC$12)*COS($E60)+SIN($E60)*COS(AC$12))/SIN(AC$12)*$B60))</f>
        <v>138.706954224254</v>
      </c>
      <c r="AD150" s="0" t="n">
        <f aca="false">IF($B60=0,0,IF(SIN(AD$12)=0,999999999,(SIN(AD$12)*COS($E60)+SIN($E60)*COS(AD$12))/SIN(AD$12)*$B60))</f>
        <v>134.02913271298</v>
      </c>
      <c r="AE150" s="0" t="n">
        <f aca="false">IF($B60=0,0,IF(SIN(AE$12)=0,999999999,(SIN(AE$12)*COS($E60)+SIN($E60)*COS(AE$12))/SIN(AE$12)*$B60))</f>
        <v>129.704259314363</v>
      </c>
      <c r="AF150" s="0" t="n">
        <f aca="false">IF($B60=0,0,IF(SIN(AF$12)=0,999999999,(SIN(AF$12)*COS($E60)+SIN($E60)*COS(AF$12))/SIN(AF$12)*$B60))</f>
        <v>125.691484977445</v>
      </c>
      <c r="AG150" s="0" t="n">
        <f aca="false">IF($B60=0,0,IF(SIN(AG$12)=0,999999999,(SIN(AG$12)*COS($E60)+SIN($E60)*COS(AG$12))/SIN(AG$12)*$B60))</f>
        <v>121.956006556642</v>
      </c>
      <c r="AH150" s="0" t="n">
        <f aca="false">IF($B60=0,0,IF(SIN(AH$12)=0,999999999,(SIN(AH$12)*COS($E60)+SIN($E60)*COS(AH$12))/SIN(AH$12)*$B60))</f>
        <v>118.467987070615</v>
      </c>
      <c r="AI150" s="0" t="n">
        <f aca="false">IF($B60=0,0,IF(SIN(AI$12)=0,999999999,(SIN(AI$12)*COS($E60)+SIN($E60)*COS(AI$12))/SIN(AI$12)*$B60))</f>
        <v>115.20169934976</v>
      </c>
      <c r="AJ150" s="0" t="n">
        <f aca="false">IF($B60=0,0,IF(SIN(AJ$12)=0,999999999,(SIN(AJ$12)*COS($E60)+SIN($E60)*COS(AJ$12))/SIN(AJ$12)*$B60))</f>
        <v>112.134840948124</v>
      </c>
      <c r="AK150" s="0" t="n">
        <f aca="false">IF($B60=0,0,IF(SIN(AK$12)=0,999999999,(SIN(AK$12)*COS($E60)+SIN($E60)*COS(AK$12))/SIN(AK$12)*$B60))</f>
        <v>109.247981646884</v>
      </c>
      <c r="AL150" s="0" t="n">
        <f aca="false">IF($B60=0,0,IF(SIN(AL$12)=0,999999999,(SIN(AL$12)*COS($E60)+SIN($E60)*COS(AL$12))/SIN(AL$12)*$B60))</f>
        <v>106.524114544773</v>
      </c>
      <c r="AM150" s="0" t="n">
        <f aca="false">IF($B60=0,0,IF(SIN(AM$12)=0,999999999,(SIN(AM$12)*COS($E60)+SIN($E60)*COS(AM$12))/SIN(AM$12)*$B60))</f>
        <v>103.94828876221</v>
      </c>
      <c r="AN150" s="0" t="n">
        <f aca="false">IF($B60=0,0,IF(SIN(AN$12)=0,999999999,(SIN(AN$12)*COS($E60)+SIN($E60)*COS(AN$12))/SIN(AN$12)*$B60))</f>
        <v>101.50730695608</v>
      </c>
      <c r="AO150" s="0" t="n">
        <f aca="false">IF($B60=0,0,IF(SIN(AO$12)=0,999999999,(SIN(AO$12)*COS($E60)+SIN($E60)*COS(AO$12))/SIN(AO$12)*$B60))</f>
        <v>99.1894746827788</v>
      </c>
      <c r="AP150" s="0" t="n">
        <f aca="false">IF($B60=0,0,IF(SIN(AP$12)=0,999999999,(SIN(AP$12)*COS($E60)+SIN($E60)*COS(AP$12))/SIN(AP$12)*$B60))</f>
        <v>96.9843915276461</v>
      </c>
      <c r="AQ150" s="0" t="n">
        <f aca="false">IF($B60=0,0,IF(SIN(AQ$12)=0,999999999,(SIN(AQ$12)*COS($E60)+SIN($E60)*COS(AQ$12))/SIN(AQ$12)*$B60))</f>
        <v>94.8827760987816</v>
      </c>
      <c r="AR150" s="0" t="n">
        <f aca="false">IF($B60=0,0,IF(SIN(AR$12)=0,999999999,(SIN(AR$12)*COS($E60)+SIN($E60)*COS(AR$12))/SIN(AR$12)*$B60))</f>
        <v>92.876318646781</v>
      </c>
      <c r="AS150" s="0" t="n">
        <f aca="false">IF($B60=0,0,IF(SIN(AS$12)=0,999999999,(SIN(AS$12)*COS($E60)+SIN($E60)*COS(AS$12))/SIN(AS$12)*$B60))</f>
        <v>90.957556351609</v>
      </c>
      <c r="AT150" s="0" t="n">
        <f aca="false">IF($B60=0,0,IF(SIN(AT$12)=0,999999999,(SIN(AT$12)*COS($E60)+SIN($E60)*COS(AT$12))/SIN(AT$12)*$B60))</f>
        <v>89.119767309563</v>
      </c>
      <c r="AU150" s="0" t="n">
        <f aca="false">IF($B60=0,0,IF(SIN(AU$12)=0,999999999,(SIN(AU$12)*COS($E60)+SIN($E60)*COS(AU$12))/SIN(AU$12)*$B60))</f>
        <v>87.3568800273209</v>
      </c>
      <c r="AV150" s="0" t="n">
        <f aca="false">IF($B60=0,0,IF(SIN(AV$12)=0,999999999,(SIN(AV$12)*COS($E60)+SIN($E60)*COS(AV$12))/SIN(AV$12)*$B60))</f>
        <v>85.6633958382394</v>
      </c>
      <c r="AW150" s="0" t="n">
        <f aca="false">IF($B60=0,0,IF(SIN(AW$12)=0,999999999,(SIN(AW$12)*COS($E60)+SIN($E60)*COS(AW$12))/SIN(AW$12)*$B60))</f>
        <v>84.0343221369511</v>
      </c>
      <c r="AX150" s="0" t="n">
        <f aca="false">IF($B60=0,0,IF(SIN(AX$12)=0,999999999,(SIN(AX$12)*COS($E60)+SIN($E60)*COS(AX$12))/SIN(AX$12)*$B60))</f>
        <v>82.465114710823</v>
      </c>
      <c r="AY150" s="0" t="n">
        <f aca="false">IF($B60=0,0,IF(SIN(AY$12)=0,999999999,(SIN(AY$12)*COS($E60)+SIN($E60)*COS(AY$12))/SIN(AY$12)*$B60))</f>
        <v>80.951627752854</v>
      </c>
      <c r="AZ150" s="0" t="n">
        <f aca="false">IF($B60=0,0,IF(SIN(AZ$12)=0,999999999,(SIN(AZ$12)*COS($E60)+SIN($E60)*COS(AZ$12))/SIN(AZ$12)*$B60))</f>
        <v>79.4900703867264</v>
      </c>
      <c r="BA150" s="0" t="n">
        <f aca="false">IF($B60=0,0,IF(SIN(BA$12)=0,999999999,(SIN(BA$12)*COS($E60)+SIN($E60)*COS(BA$12))/SIN(BA$12)*$B60))</f>
        <v>78.0769687337316</v>
      </c>
      <c r="BB150" s="0" t="n">
        <f aca="false">IF($B60=0,0,IF(SIN(BB$12)=0,999999999,(SIN(BB$12)*COS($E60)+SIN($E60)*COS(BB$12))/SIN(BB$12)*$B60))</f>
        <v>76.7091327129795</v>
      </c>
      <c r="BC150" s="0" t="n">
        <f aca="false">IF($B60=0,0,IF(SIN(BC$12)=0,999999999,(SIN(BC$12)*COS($E60)+SIN($E60)*COS(BC$12))/SIN(BC$12)*$B60))</f>
        <v>75.3836268982928</v>
      </c>
      <c r="BD150" s="0" t="n">
        <f aca="false">IF($B60=0,0,IF(SIN(BD$12)=0,999999999,(SIN(BD$12)*COS($E60)+SIN($E60)*COS(BD$12))/SIN(BD$12)*$B60))</f>
        <v>74.097744863415</v>
      </c>
      <c r="BE150" s="0" t="n">
        <f aca="false">IF($B60=0,0,IF(SIN(BE$12)=0,999999999,(SIN(BE$12)*COS($E60)+SIN($E60)*COS(BE$12))/SIN(BE$12)*$B60))</f>
        <v>72.8489865362929</v>
      </c>
      <c r="BF150" s="0" t="n">
        <f aca="false">IF($B60=0,0,IF(SIN(BF$12)=0,999999999,(SIN(BF$12)*COS($E60)+SIN($E60)*COS(BF$12))/SIN(BF$12)*$B60))</f>
        <v>71.6350381568933</v>
      </c>
      <c r="BG150" s="0" t="n">
        <f aca="false">IF($B60=0,0,IF(SIN(BG$12)=0,999999999,(SIN(BG$12)*COS($E60)+SIN($E60)*COS(BG$12))/SIN(BG$12)*$B60))</f>
        <v>70.4537544941974</v>
      </c>
      <c r="BH150" s="0" t="n">
        <f aca="false">IF($B60=0,0,IF(SIN(BH$12)=0,999999999,(SIN(BH$12)*COS($E60)+SIN($E60)*COS(BH$12))/SIN(BH$12)*$B60))</f>
        <v>69.3031430290038</v>
      </c>
      <c r="BI150" s="0" t="n">
        <f aca="false">IF($B60=0,0,IF(SIN(BI$12)=0,999999999,(SIN(BI$12)*COS($E60)+SIN($E60)*COS(BI$12))/SIN(BI$12)*$B60))</f>
        <v>68.1813498518058</v>
      </c>
      <c r="BJ150" s="0" t="n">
        <f aca="false">IF($B60=0,0,IF(SIN(BJ$12)=0,999999999,(SIN(BJ$12)*COS($E60)+SIN($E60)*COS(BJ$12))/SIN(BJ$12)*$B60))</f>
        <v>67.0866470607972</v>
      </c>
      <c r="BK150" s="0" t="n">
        <f aca="false">IF($B60=0,0,IF(SIN(BK$12)=0,999999999,(SIN(BK$12)*COS($E60)+SIN($E60)*COS(BK$12))/SIN(BK$12)*$B60))</f>
        <v>66.0174214751893</v>
      </c>
      <c r="BL150" s="0" t="n">
        <f aca="false">IF($B60=0,0,IF(SIN(BL$12)=0,999999999,(SIN(BL$12)*COS($E60)+SIN($E60)*COS(BL$12))/SIN(BL$12)*$B60))</f>
        <v>64.9721645044777</v>
      </c>
      <c r="BM150" s="0" t="n">
        <f aca="false">IF($B60=0,0,IF(SIN(BM$12)=0,999999999,(SIN(BM$12)*COS($E60)+SIN($E60)*COS(BM$12))/SIN(BM$12)*$B60))</f>
        <v>63.9494630358642</v>
      </c>
      <c r="BN150" s="0" t="n">
        <f aca="false">IF($B60=0,0,IF(SIN(BN$12)=0,999999999,(SIN(BN$12)*COS($E60)+SIN($E60)*COS(BN$12))/SIN(BN$12)*$B60))</f>
        <v>62.9479912203677</v>
      </c>
      <c r="BO150" s="0" t="n">
        <f aca="false">IF($B60=0,0,IF(SIN(BO$12)=0,999999999,(SIN(BO$12)*COS($E60)+SIN($E60)*COS(BO$12))/SIN(BO$12)*$B60))</f>
        <v>61.9665030537838</v>
      </c>
      <c r="BP150" s="0" t="n">
        <f aca="false">IF($B60=0,0,IF(SIN(BP$12)=0,999999999,(SIN(BP$12)*COS($E60)+SIN($E60)*COS(BP$12))/SIN(BP$12)*$B60))</f>
        <v>61.0038256619997</v>
      </c>
      <c r="BQ150" s="0" t="n">
        <f aca="false">IF($B60=0,0,IF(SIN(BQ$12)=0,999999999,(SIN(BQ$12)*COS($E60)+SIN($E60)*COS(BQ$12))/SIN(BQ$12)*$B60))</f>
        <v>60.058853211614</v>
      </c>
      <c r="BR150" s="0" t="n">
        <f aca="false">IF($B60=0,0,IF(SIN(BR$12)=0,999999999,(SIN(BR$12)*COS($E60)+SIN($E60)*COS(BR$12))/SIN(BR$12)*$B60))</f>
        <v>59.1305413766374</v>
      </c>
      <c r="BS150" s="0" t="n">
        <f aca="false">IF($B60=0,0,IF(SIN(BS$12)=0,999999999,(SIN(BS$12)*COS($E60)+SIN($E60)*COS(BS$12))/SIN(BS$12)*$B60))</f>
        <v>58.2179023005131</v>
      </c>
      <c r="BT150" s="0" t="n">
        <f aca="false">IF($B60=0,0,IF(SIN(BT$12)=0,999999999,(SIN(BT$12)*COS($E60)+SIN($E60)*COS(BT$12))/SIN(BT$12)*$B60))</f>
        <v>57.32</v>
      </c>
      <c r="BU150" s="0" t="n">
        <f aca="false">IF($B60=0,0,IF(SIN(BU$12)=0,999999999,(SIN(BU$12)*COS($E60)+SIN($E60)*COS(BU$12))/SIN(BU$12)*$B60))</f>
        <v>56.4359461637807</v>
      </c>
      <c r="BV150" s="0" t="n">
        <f aca="false">IF($B60=0,0,IF(SIN(BV$12)=0,999999999,(SIN(BV$12)*COS($E60)+SIN($E60)*COS(BV$12))/SIN(BV$12)*$B60))</f>
        <v>55.5648963041313</v>
      </c>
      <c r="BW150" s="0" t="n">
        <f aca="false">IF($B60=0,0,IF(SIN(BW$12)=0,999999999,(SIN(BW$12)*COS($E60)+SIN($E60)*COS(BW$12))/SIN(BW$12)*$B60))</f>
        <v>54.7060462247495</v>
      </c>
      <c r="BX150" s="0" t="n">
        <f aca="false">IF($B60=0,0,IF(SIN(BX$12)=0,999999999,(SIN(BX$12)*COS($E60)+SIN($E60)*COS(BX$12))/SIN(BX$12)*$B60))</f>
        <v>53.8586287719763</v>
      </c>
      <c r="BY150" s="0" t="n">
        <f aca="false">IF($B60=0,0,IF(SIN(BY$12)=0,999999999,(SIN(BY$12)*COS($E60)+SIN($E60)*COS(BY$12))/SIN(BY$12)*$B60))</f>
        <v>53.0219108402532</v>
      </c>
      <c r="BZ150" s="0" t="n">
        <f aca="false">IF($B60=0,0,IF(SIN(BZ$12)=0,999999999,(SIN(BZ$12)*COS($E60)+SIN($E60)*COS(BZ$12))/SIN(BZ$12)*$B60))</f>
        <v>52.1951906058109</v>
      </c>
      <c r="CA150" s="0" t="n">
        <f aca="false">IF($B60=0,0,IF(SIN(CA$12)=0,999999999,(SIN(CA$12)*COS($E60)+SIN($E60)*COS(CA$12))/SIN(CA$12)*$B60))</f>
        <v>51.3777949653366</v>
      </c>
      <c r="CB150" s="0" t="n">
        <f aca="false">IF($B60=0,0,IF(SIN(CB$12)=0,999999999,(SIN(CB$12)*COS($E60)+SIN($E60)*COS(CB$12))/SIN(CB$12)*$B60))</f>
        <v>50.5690771587818</v>
      </c>
      <c r="CC150" s="0" t="n">
        <f aca="false">IF($B60=0,0,IF(SIN(CC$12)=0,999999999,(SIN(CC$12)*COS($E60)+SIN($E60)*COS(CC$12))/SIN(CC$12)*$B60))</f>
        <v>49.7684145575845</v>
      </c>
      <c r="CD150" s="0" t="n">
        <f aca="false">IF($B60=0,0,IF(SIN(CD$12)=0,999999999,(SIN(CD$12)*COS($E60)+SIN($E60)*COS(CD$12))/SIN(CD$12)*$B60))</f>
        <v>48.9752066014336</v>
      </c>
      <c r="CE150" s="0" t="n">
        <f aca="false">IF($B60=0,0,IF(SIN(CE$12)=0,999999999,(SIN(CE$12)*COS($E60)+SIN($E60)*COS(CE$12))/SIN(CE$12)*$B60))</f>
        <v>48.1888728683329</v>
      </c>
      <c r="CF150" s="0" t="n">
        <f aca="false">IF($B60=0,0,IF(SIN(CF$12)=0,999999999,(SIN(CF$12)*COS($E60)+SIN($E60)*COS(CF$12))/SIN(CF$12)*$B60))</f>
        <v>47.4088512641478</v>
      </c>
      <c r="CG150" s="0" t="n">
        <f aca="false">IF($B60=0,0,IF(SIN(CG$12)=0,999999999,(SIN(CG$12)*COS($E60)+SIN($E60)*COS(CG$12))/SIN(CG$12)*$B60))</f>
        <v>46.6345963190734</v>
      </c>
      <c r="CH150" s="0" t="n">
        <f aca="false">IF($B60=0,0,IF(SIN(CH$12)=0,999999999,(SIN(CH$12)*COS($E60)+SIN($E60)*COS(CH$12))/SIN(CH$12)*$B60))</f>
        <v>45.8655775795638</v>
      </c>
      <c r="CI150" s="0" t="n">
        <f aca="false">IF($B60=0,0,IF(SIN(CI$12)=0,999999999,(SIN(CI$12)*COS($E60)+SIN($E60)*COS(CI$12))/SIN(CI$12)*$B60))</f>
        <v>45.1012780852228</v>
      </c>
      <c r="CJ150" s="0" t="n">
        <f aca="false">IF($B60=0,0,IF(SIN(CJ$12)=0,999999999,(SIN(CJ$12)*COS($E60)+SIN($E60)*COS(CJ$12))/SIN(CJ$12)*$B60))</f>
        <v>44.3411929210038</v>
      </c>
      <c r="CK150" s="0" t="n">
        <f aca="false">IF($B60=0,0,IF(SIN(CK$12)=0,999999999,(SIN(CK$12)*COS($E60)+SIN($E60)*COS(CK$12))/SIN(CK$12)*$B60))</f>
        <v>43.5848278357964</v>
      </c>
      <c r="CL150" s="0" t="n">
        <f aca="false">IF($B60=0,0,IF(SIN(CL$12)=0,999999999,(SIN(CL$12)*COS($E60)+SIN($E60)*COS(CL$12))/SIN(CL$12)*$B60))</f>
        <v>42.8316979191197</v>
      </c>
      <c r="CM150" s="0" t="n">
        <f aca="false">IF($B60=0,0,IF(SIN(CM$12)=0,999999999,(SIN(CM$12)*COS($E60)+SIN($E60)*COS(CM$12))/SIN(CM$12)*$B60))</f>
        <v>42.0813263281894</v>
      </c>
      <c r="CN150" s="0" t="n">
        <f aca="false">IF($B60=0,0,IF(SIN(CN$12)=0,999999999,(SIN(CN$12)*COS($E60)+SIN($E60)*COS(CN$12))/SIN(CN$12)*$B60))</f>
        <v>41.3332430580995</v>
      </c>
      <c r="CO150" s="0" t="n">
        <f aca="false">IF($B60=0,0,IF(SIN(CO$12)=0,999999999,(SIN(CO$12)*COS($E60)+SIN($E60)*COS(CO$12))/SIN(CO$12)*$B60))</f>
        <v>40.5869837482566</v>
      </c>
      <c r="CP150" s="0" t="n">
        <f aca="false">IF($B60=0,0,IF(SIN(CP$12)=0,999999999,(SIN(CP$12)*COS($E60)+SIN($E60)*COS(CP$12))/SIN(CP$12)*$B60))</f>
        <v>39.842088518538</v>
      </c>
      <c r="CQ150" s="0" t="n">
        <f aca="false">IF($B60=0,0,IF(SIN(CQ$12)=0,999999999,(SIN(CQ$12)*COS($E60)+SIN($E60)*COS(CQ$12))/SIN(CQ$12)*$B60))</f>
        <v>39.0981008289146</v>
      </c>
    </row>
    <row r="151" customFormat="false" ht="12.8" hidden="true" customHeight="false" outlineLevel="0" collapsed="false">
      <c r="D151" s="0" t="n">
        <f aca="false">1+D150</f>
        <v>49</v>
      </c>
      <c r="E151" s="90" t="s">
        <v>56</v>
      </c>
      <c r="F151" s="0" t="n">
        <f aca="false">IF($B61=0,0,IF(SIN(F$12)=0,999999999,(SIN(F$12)*COS($E61)+SIN($E61)*COS(F$12))/SIN(F$12)*$B61))</f>
        <v>999999999</v>
      </c>
      <c r="G151" s="0" t="n">
        <f aca="false">IF($B61=0,0,IF(SIN(G$12)=0,999999999,(SIN(G$12)*COS($E61)+SIN($E61)*COS(G$12))/SIN(G$12)*$B61))</f>
        <v>2671.17321602469</v>
      </c>
      <c r="H151" s="0" t="n">
        <f aca="false">IF($B61=0,0,IF(SIN(H$12)=0,999999999,(SIN(H$12)*COS($E61)+SIN($E61)*COS(H$12))/SIN(H$12)*$B61))</f>
        <v>1355.1483287447</v>
      </c>
      <c r="I151" s="0" t="n">
        <f aca="false">IF($B61=0,0,IF(SIN(I$12)=0,999999999,(SIN(I$12)*COS($E61)+SIN($E61)*COS(I$12))/SIN(I$12)*$B61))</f>
        <v>916.29514131513</v>
      </c>
      <c r="J151" s="0" t="n">
        <f aca="false">IF($B61=0,0,IF(SIN(J$12)=0,999999999,(SIN(J$12)*COS($E61)+SIN($E61)*COS(J$12))/SIN(J$12)*$B61))</f>
        <v>696.734797371135</v>
      </c>
      <c r="K151" s="0" t="n">
        <f aca="false">IF($B61=0,0,IF(SIN(K$12)=0,999999999,(SIN(K$12)*COS($E61)+SIN($E61)*COS(K$12))/SIN(K$12)*$B61))</f>
        <v>564.891499487619</v>
      </c>
      <c r="L151" s="0" t="n">
        <f aca="false">IF($B61=0,0,IF(SIN(L$12)=0,999999999,(SIN(L$12)*COS($E61)+SIN($E61)*COS(L$12))/SIN(L$12)*$B61))</f>
        <v>476.906626663067</v>
      </c>
      <c r="M151" s="0" t="n">
        <f aca="false">IF($B61=0,0,IF(SIN(M$12)=0,999999999,(SIN(M$12)*COS($E61)+SIN($E61)*COS(M$12))/SIN(M$12)*$B61))</f>
        <v>413.98360822939</v>
      </c>
      <c r="N151" s="0" t="n">
        <f aca="false">IF($B61=0,0,IF(SIN(N$12)=0,999999999,(SIN(N$12)*COS($E61)+SIN($E61)*COS(N$12))/SIN(N$12)*$B61))</f>
        <v>366.724142314912</v>
      </c>
      <c r="O151" s="0" t="n">
        <f aca="false">IF($B61=0,0,IF(SIN(O$12)=0,999999999,(SIN(O$12)*COS($E61)+SIN($E61)*COS(O$12))/SIN(O$12)*$B61))</f>
        <v>329.906935319036</v>
      </c>
      <c r="P151" s="0" t="n">
        <f aca="false">IF($B61=0,0,IF(SIN(P$12)=0,999999999,(SIN(P$12)*COS($E61)+SIN($E61)*COS(P$12))/SIN(P$12)*$B61))</f>
        <v>300.399197690295</v>
      </c>
      <c r="Q151" s="0" t="n">
        <f aca="false">IF($B61=0,0,IF(SIN(Q$12)=0,999999999,(SIN(Q$12)*COS($E61)+SIN($E61)*COS(Q$12))/SIN(Q$12)*$B61))</f>
        <v>276.207323814589</v>
      </c>
      <c r="R151" s="0" t="n">
        <f aca="false">IF($B61=0,0,IF(SIN(R$12)=0,999999999,(SIN(R$12)*COS($E61)+SIN($E61)*COS(R$12))/SIN(R$12)*$B61))</f>
        <v>256.002231949184</v>
      </c>
      <c r="S151" s="0" t="n">
        <f aca="false">IF($B61=0,0,IF(SIN(S$12)=0,999999999,(SIN(S$12)*COS($E61)+SIN($E61)*COS(S$12))/SIN(S$12)*$B61))</f>
        <v>238.863778023845</v>
      </c>
      <c r="T151" s="0" t="n">
        <f aca="false">IF($B61=0,0,IF(SIN(T$12)=0,999999999,(SIN(T$12)*COS($E61)+SIN($E61)*COS(T$12))/SIN(T$12)*$B61))</f>
        <v>224.134706375382</v>
      </c>
      <c r="U151" s="0" t="n">
        <f aca="false">IF($B61=0,0,IF(SIN(U$12)=0,999999999,(SIN(U$12)*COS($E61)+SIN($E61)*COS(U$12))/SIN(U$12)*$B61))</f>
        <v>211.333020179856</v>
      </c>
      <c r="V151" s="0" t="n">
        <f aca="false">IF($B61=0,0,IF(SIN(V$12)=0,999999999,(SIN(V$12)*COS($E61)+SIN($E61)*COS(V$12))/SIN(V$12)*$B61))</f>
        <v>200.09721296456</v>
      </c>
      <c r="W151" s="0" t="n">
        <f aca="false">IF($B61=0,0,IF(SIN(W$12)=0,999999999,(SIN(W$12)*COS($E61)+SIN($E61)*COS(W$12))/SIN(W$12)*$B61))</f>
        <v>190.150830166756</v>
      </c>
      <c r="X151" s="0" t="n">
        <f aca="false">IF($B61=0,0,IF(SIN(X$12)=0,999999999,(SIN(X$12)*COS($E61)+SIN($E61)*COS(X$12))/SIN(X$12)*$B61))</f>
        <v>181.278843498593</v>
      </c>
      <c r="Y151" s="0" t="n">
        <f aca="false">IF($B61=0,0,IF(SIN(Y$12)=0,999999999,(SIN(Y$12)*COS($E61)+SIN($E61)*COS(Y$12))/SIN(Y$12)*$B61))</f>
        <v>173.311486031542</v>
      </c>
      <c r="Z151" s="0" t="n">
        <f aca="false">IF($B61=0,0,IF(SIN(Z$12)=0,999999999,(SIN(Z$12)*COS($E61)+SIN($E61)*COS(Z$12))/SIN(Z$12)*$B61))</f>
        <v>166.112936748336</v>
      </c>
      <c r="AA151" s="0" t="n">
        <f aca="false">IF($B61=0,0,IF(SIN(AA$12)=0,999999999,(SIN(AA$12)*COS($E61)+SIN($E61)*COS(AA$12))/SIN(AA$12)*$B61))</f>
        <v>159.573238073062</v>
      </c>
      <c r="AB151" s="0" t="n">
        <f aca="false">IF($B61=0,0,IF(SIN(AB$12)=0,999999999,(SIN(AB$12)*COS($E61)+SIN($E61)*COS(AB$12))/SIN(AB$12)*$B61))</f>
        <v>153.602417704343</v>
      </c>
      <c r="AC151" s="0" t="n">
        <f aca="false">IF($B61=0,0,IF(SIN(AC$12)=0,999999999,(SIN(AC$12)*COS($E61)+SIN($E61)*COS(AC$12))/SIN(AC$12)*$B61))</f>
        <v>148.126143876573</v>
      </c>
      <c r="AD151" s="0" t="n">
        <f aca="false">IF($B61=0,0,IF(SIN(AD$12)=0,999999999,(SIN(AD$12)*COS($E61)+SIN($E61)*COS(AD$12))/SIN(AD$12)*$B61))</f>
        <v>143.082466799139</v>
      </c>
      <c r="AE151" s="0" t="n">
        <f aca="false">IF($B61=0,0,IF(SIN(AE$12)=0,999999999,(SIN(AE$12)*COS($E61)+SIN($E61)*COS(AE$12))/SIN(AE$12)*$B61))</f>
        <v>138.419342143607</v>
      </c>
      <c r="AF151" s="0" t="n">
        <f aca="false">IF($B61=0,0,IF(SIN(AF$12)=0,999999999,(SIN(AF$12)*COS($E61)+SIN($E61)*COS(AF$12))/SIN(AF$12)*$B61))</f>
        <v>134.092726027269</v>
      </c>
      <c r="AG151" s="0" t="n">
        <f aca="false">IF($B61=0,0,IF(SIN(AG$12)=0,999999999,(SIN(AG$12)*COS($E61)+SIN($E61)*COS(AG$12))/SIN(AG$12)*$B61))</f>
        <v>130.065093327124</v>
      </c>
      <c r="AH151" s="0" t="n">
        <f aca="false">IF($B61=0,0,IF(SIN(AH$12)=0,999999999,(SIN(AH$12)*COS($E61)+SIN($E61)*COS(AH$12))/SIN(AH$12)*$B61))</f>
        <v>126.304273491456</v>
      </c>
      <c r="AI151" s="0" t="n">
        <f aca="false">IF($B61=0,0,IF(SIN(AI$12)=0,999999999,(SIN(AI$12)*COS($E61)+SIN($E61)*COS(AI$12))/SIN(AI$12)*$B61))</f>
        <v>122.782527211425</v>
      </c>
      <c r="AJ151" s="0" t="n">
        <f aca="false">IF($B61=0,0,IF(SIN(AJ$12)=0,999999999,(SIN(AJ$12)*COS($E61)+SIN($E61)*COS(AJ$12))/SIN(AJ$12)*$B61))</f>
        <v>119.475807751782</v>
      </c>
      <c r="AK151" s="0" t="n">
        <f aca="false">IF($B61=0,0,IF(SIN(AK$12)=0,999999999,(SIN(AK$12)*COS($E61)+SIN($E61)*COS(AK$12))/SIN(AK$12)*$B61))</f>
        <v>116.363165243225</v>
      </c>
      <c r="AL151" s="0" t="n">
        <f aca="false">IF($B61=0,0,IF(SIN(AL$12)=0,999999999,(SIN(AL$12)*COS($E61)+SIN($E61)*COS(AL$12))/SIN(AL$12)*$B61))</f>
        <v>113.426262663299</v>
      </c>
      <c r="AM151" s="0" t="n">
        <f aca="false">IF($B61=0,0,IF(SIN(AM$12)=0,999999999,(SIN(AM$12)*COS($E61)+SIN($E61)*COS(AM$12))/SIN(AM$12)*$B61))</f>
        <v>110.648979814079</v>
      </c>
      <c r="AN151" s="0" t="n">
        <f aca="false">IF($B61=0,0,IF(SIN(AN$12)=0,999999999,(SIN(AN$12)*COS($E61)+SIN($E61)*COS(AN$12))/SIN(AN$12)*$B61))</f>
        <v>108.017087179369</v>
      </c>
      <c r="AO151" s="0" t="n">
        <f aca="false">IF($B61=0,0,IF(SIN(AO$12)=0,999999999,(SIN(AO$12)*COS($E61)+SIN($E61)*COS(AO$12))/SIN(AO$12)*$B61))</f>
        <v>105.517975685267</v>
      </c>
      <c r="AP151" s="0" t="n">
        <f aca="false">IF($B61=0,0,IF(SIN(AP$12)=0,999999999,(SIN(AP$12)*COS($E61)+SIN($E61)*COS(AP$12))/SIN(AP$12)*$B61))</f>
        <v>103.140431493687</v>
      </c>
      <c r="AQ151" s="0" t="n">
        <f aca="false">IF($B61=0,0,IF(SIN(AQ$12)=0,999999999,(SIN(AQ$12)*COS($E61)+SIN($E61)*COS(AQ$12))/SIN(AQ$12)*$B61))</f>
        <v>100.874447308827</v>
      </c>
      <c r="AR151" s="0" t="n">
        <f aca="false">IF($B61=0,0,IF(SIN(AR$12)=0,999999999,(SIN(AR$12)*COS($E61)+SIN($E61)*COS(AR$12))/SIN(AR$12)*$B61))</f>
        <v>98.711063470194</v>
      </c>
      <c r="AS151" s="0" t="n">
        <f aca="false">IF($B61=0,0,IF(SIN(AS$12)=0,999999999,(SIN(AS$12)*COS($E61)+SIN($E61)*COS(AS$12))/SIN(AS$12)*$B61))</f>
        <v>96.6422334855787</v>
      </c>
      <c r="AT151" s="0" t="n">
        <f aca="false">IF($B61=0,0,IF(SIN(AT$12)=0,999999999,(SIN(AT$12)*COS($E61)+SIN($E61)*COS(AT$12))/SIN(AT$12)*$B61))</f>
        <v>94.6607097266697</v>
      </c>
      <c r="AU151" s="0" t="n">
        <f aca="false">IF($B61=0,0,IF(SIN(AU$12)=0,999999999,(SIN(AU$12)*COS($E61)+SIN($E61)*COS(AU$12))/SIN(AU$12)*$B61))</f>
        <v>92.7599458445691</v>
      </c>
      <c r="AV151" s="0" t="n">
        <f aca="false">IF($B61=0,0,IF(SIN(AV$12)=0,999999999,(SIN(AV$12)*COS($E61)+SIN($E61)*COS(AV$12))/SIN(AV$12)*$B61))</f>
        <v>90.9340131182177</v>
      </c>
      <c r="AW151" s="0" t="n">
        <f aca="false">IF($B61=0,0,IF(SIN(AW$12)=0,999999999,(SIN(AW$12)*COS($E61)+SIN($E61)*COS(AW$12))/SIN(AW$12)*$B61))</f>
        <v>89.1775284672248</v>
      </c>
      <c r="AX151" s="0" t="n">
        <f aca="false">IF($B61=0,0,IF(SIN(AX$12)=0,999999999,(SIN(AX$12)*COS($E61)+SIN($E61)*COS(AX$12))/SIN(AX$12)*$B61))</f>
        <v>87.4855922730316</v>
      </c>
      <c r="AY151" s="0" t="n">
        <f aca="false">IF($B61=0,0,IF(SIN(AY$12)=0,999999999,(SIN(AY$12)*COS($E61)+SIN($E61)*COS(AY$12))/SIN(AY$12)*$B61))</f>
        <v>85.8537344822834</v>
      </c>
      <c r="AZ151" s="0" t="n">
        <f aca="false">IF($B61=0,0,IF(SIN(AZ$12)=0,999999999,(SIN(AZ$12)*COS($E61)+SIN($E61)*COS(AZ$12))/SIN(AZ$12)*$B61))</f>
        <v>84.2778677316763</v>
      </c>
      <c r="BA151" s="0" t="n">
        <f aca="false">IF($B61=0,0,IF(SIN(BA$12)=0,999999999,(SIN(BA$12)*COS($E61)+SIN($E61)*COS(BA$12))/SIN(BA$12)*$B61))</f>
        <v>82.7542464481118</v>
      </c>
      <c r="BB151" s="0" t="n">
        <f aca="false">IF($B61=0,0,IF(SIN(BB$12)=0,999999999,(SIN(BB$12)*COS($E61)+SIN($E61)*COS(BB$12))/SIN(BB$12)*$B61))</f>
        <v>81.2794310523282</v>
      </c>
      <c r="BC151" s="0" t="n">
        <f aca="false">IF($B61=0,0,IF(SIN(BC$12)=0,999999999,(SIN(BC$12)*COS($E61)+SIN($E61)*COS(BC$12))/SIN(BC$12)*$B61))</f>
        <v>79.8502565364926</v>
      </c>
      <c r="BD151" s="0" t="n">
        <f aca="false">IF($B61=0,0,IF(SIN(BD$12)=0,999999999,(SIN(BD$12)*COS($E61)+SIN($E61)*COS(BD$12))/SIN(BD$12)*$B61))</f>
        <v>78.4638048029313</v>
      </c>
      <c r="BE151" s="0" t="n">
        <f aca="false">IF($B61=0,0,IF(SIN(BE$12)=0,999999999,(SIN(BE$12)*COS($E61)+SIN($E61)*COS(BE$12))/SIN(BE$12)*$B61))</f>
        <v>77.1173802472745</v>
      </c>
      <c r="BF151" s="0" t="n">
        <f aca="false">IF($B61=0,0,IF(SIN(BF$12)=0,999999999,(SIN(BF$12)*COS($E61)+SIN($E61)*COS(BF$12))/SIN(BF$12)*$B61))</f>
        <v>75.8084881487605</v>
      </c>
      <c r="BG151" s="0" t="n">
        <f aca="false">IF($B61=0,0,IF(SIN(BG$12)=0,999999999,(SIN(BG$12)*COS($E61)+SIN($E61)*COS(BG$12))/SIN(BG$12)*$B61))</f>
        <v>74.5348154964103</v>
      </c>
      <c r="BH151" s="0" t="n">
        <f aca="false">IF($B61=0,0,IF(SIN(BH$12)=0,999999999,(SIN(BH$12)*COS($E61)+SIN($E61)*COS(BH$12))/SIN(BH$12)*$B61))</f>
        <v>73.2942139347555</v>
      </c>
      <c r="BI151" s="0" t="n">
        <f aca="false">IF($B61=0,0,IF(SIN(BI$12)=0,999999999,(SIN(BI$12)*COS($E61)+SIN($E61)*COS(BI$12))/SIN(BI$12)*$B61))</f>
        <v>72.0846845587804</v>
      </c>
      <c r="BJ151" s="0" t="n">
        <f aca="false">IF($B61=0,0,IF(SIN(BJ$12)=0,999999999,(SIN(BJ$12)*COS($E61)+SIN($E61)*COS(BJ$12))/SIN(BJ$12)*$B61))</f>
        <v>70.9043643263163</v>
      </c>
      <c r="BK151" s="0" t="n">
        <f aca="false">IF($B61=0,0,IF(SIN(BK$12)=0,999999999,(SIN(BK$12)*COS($E61)+SIN($E61)*COS(BK$12))/SIN(BK$12)*$B61))</f>
        <v>69.7515138886204</v>
      </c>
      <c r="BL151" s="0" t="n">
        <f aca="false">IF($B61=0,0,IF(SIN(BL$12)=0,999999999,(SIN(BL$12)*COS($E61)+SIN($E61)*COS(BL$12))/SIN(BL$12)*$B61))</f>
        <v>68.6245066673103</v>
      </c>
      <c r="BM151" s="0" t="n">
        <f aca="false">IF($B61=0,0,IF(SIN(BM$12)=0,999999999,(SIN(BM$12)*COS($E61)+SIN($E61)*COS(BM$12))/SIN(BM$12)*$B61))</f>
        <v>67.5218190290857</v>
      </c>
      <c r="BN151" s="0" t="n">
        <f aca="false">IF($B61=0,0,IF(SIN(BN$12)=0,999999999,(SIN(BN$12)*COS($E61)+SIN($E61)*COS(BN$12))/SIN(BN$12)*$B61))</f>
        <v>66.4420214294249</v>
      </c>
      <c r="BO151" s="0" t="n">
        <f aca="false">IF($B61=0,0,IF(SIN(BO$12)=0,999999999,(SIN(BO$12)*COS($E61)+SIN($E61)*COS(BO$12))/SIN(BO$12)*$B61))</f>
        <v>65.3837704132969</v>
      </c>
      <c r="BP151" s="0" t="n">
        <f aca="false">IF($B61=0,0,IF(SIN(BP$12)=0,999999999,(SIN(BP$12)*COS($E61)+SIN($E61)*COS(BP$12))/SIN(BP$12)*$B61))</f>
        <v>64.3458013753158</v>
      </c>
      <c r="BQ151" s="0" t="n">
        <f aca="false">IF($B61=0,0,IF(SIN(BQ$12)=0,999999999,(SIN(BQ$12)*COS($E61)+SIN($E61)*COS(BQ$12))/SIN(BQ$12)*$B61))</f>
        <v>63.3269219941062</v>
      </c>
      <c r="BR151" s="0" t="n">
        <f aca="false">IF($B61=0,0,IF(SIN(BR$12)=0,999999999,(SIN(BR$12)*COS($E61)+SIN($E61)*COS(BR$12))/SIN(BR$12)*$B61))</f>
        <v>62.3260062662407</v>
      </c>
      <c r="BS151" s="0" t="n">
        <f aca="false">IF($B61=0,0,IF(SIN(BS$12)=0,999999999,(SIN(BS$12)*COS($E61)+SIN($E61)*COS(BS$12))/SIN(BS$12)*$B61))</f>
        <v>61.341989074237</v>
      </c>
      <c r="BT151" s="0" t="n">
        <f aca="false">IF($B61=0,0,IF(SIN(BT$12)=0,999999999,(SIN(BT$12)*COS($E61)+SIN($E61)*COS(BT$12))/SIN(BT$12)*$B61))</f>
        <v>60.3738612309755</v>
      </c>
      <c r="BU151" s="0" t="n">
        <f aca="false">IF($B61=0,0,IF(SIN(BU$12)=0,999999999,(SIN(BU$12)*COS($E61)+SIN($E61)*COS(BU$12))/SIN(BU$12)*$B61))</f>
        <v>59.420664949713</v>
      </c>
      <c r="BV151" s="0" t="n">
        <f aca="false">IF($B61=0,0,IF(SIN(BV$12)=0,999999999,(SIN(BV$12)*COS($E61)+SIN($E61)*COS(BV$12))/SIN(BV$12)*$B61))</f>
        <v>58.4814896947728</v>
      </c>
      <c r="BW151" s="0" t="n">
        <f aca="false">IF($B61=0,0,IF(SIN(BW$12)=0,999999999,(SIN(BW$12)*COS($E61)+SIN($E61)*COS(BW$12))/SIN(BW$12)*$B61))</f>
        <v>57.5554683731192</v>
      </c>
      <c r="BX151" s="0" t="n">
        <f aca="false">IF($B61=0,0,IF(SIN(BX$12)=0,999999999,(SIN(BX$12)*COS($E61)+SIN($E61)*COS(BX$12))/SIN(BX$12)*$B61))</f>
        <v>56.6417738314896</v>
      </c>
      <c r="BY151" s="0" t="n">
        <f aca="false">IF($B61=0,0,IF(SIN(BY$12)=0,999999999,(SIN(BY$12)*COS($E61)+SIN($E61)*COS(BY$12))/SIN(BY$12)*$B61))</f>
        <v>55.7396156276466</v>
      </c>
      <c r="BZ151" s="0" t="n">
        <f aca="false">IF($B61=0,0,IF(SIN(BZ$12)=0,999999999,(SIN(BZ$12)*COS($E61)+SIN($E61)*COS(BZ$12))/SIN(BZ$12)*$B61))</f>
        <v>54.848237047712</v>
      </c>
      <c r="CA151" s="0" t="n">
        <f aca="false">IF($B61=0,0,IF(SIN(CA$12)=0,999999999,(SIN(CA$12)*COS($E61)+SIN($E61)*COS(CA$12))/SIN(CA$12)*$B61))</f>
        <v>53.9669123445103</v>
      </c>
      <c r="CB151" s="0" t="n">
        <f aca="false">IF($B61=0,0,IF(SIN(CB$12)=0,999999999,(SIN(CB$12)*COS($E61)+SIN($E61)*COS(CB$12))/SIN(CB$12)*$B61))</f>
        <v>53.0949441744548</v>
      </c>
      <c r="CC151" s="0" t="n">
        <f aca="false">IF($B61=0,0,IF(SIN(CC$12)=0,999999999,(SIN(CC$12)*COS($E61)+SIN($E61)*COS(CC$12))/SIN(CC$12)*$B61))</f>
        <v>52.2316612127846</v>
      </c>
      <c r="CD151" s="0" t="n">
        <f aca="false">IF($B61=0,0,IF(SIN(CD$12)=0,999999999,(SIN(CD$12)*COS($E61)+SIN($E61)*COS(CD$12))/SIN(CD$12)*$B61))</f>
        <v>51.3764159289631</v>
      </c>
      <c r="CE151" s="0" t="n">
        <f aca="false">IF($B61=0,0,IF(SIN(CE$12)=0,999999999,(SIN(CE$12)*COS($E61)+SIN($E61)*COS(CE$12))/SIN(CE$12)*$B61))</f>
        <v>50.5285825057994</v>
      </c>
      <c r="CF151" s="0" t="n">
        <f aca="false">IF($B61=0,0,IF(SIN(CF$12)=0,999999999,(SIN(CF$12)*COS($E61)+SIN($E61)*COS(CF$12))/SIN(CF$12)*$B61))</f>
        <v>49.6875548873985</v>
      </c>
      <c r="CG151" s="0" t="n">
        <f aca="false">IF($B61=0,0,IF(SIN(CG$12)=0,999999999,(SIN(CG$12)*COS($E61)+SIN($E61)*COS(CG$12))/SIN(CG$12)*$B61))</f>
        <v>48.8527449423954</v>
      </c>
      <c r="CH151" s="0" t="n">
        <f aca="false">IF($B61=0,0,IF(SIN(CH$12)=0,999999999,(SIN(CH$12)*COS($E61)+SIN($E61)*COS(CH$12))/SIN(CH$12)*$B61))</f>
        <v>48.0235807301155</v>
      </c>
      <c r="CI151" s="0" t="n">
        <f aca="false">IF($B61=0,0,IF(SIN(CI$12)=0,999999999,(SIN(CI$12)*COS($E61)+SIN($E61)*COS(CI$12))/SIN(CI$12)*$B61))</f>
        <v>47.1995048583426</v>
      </c>
      <c r="CJ151" s="0" t="n">
        <f aca="false">IF($B61=0,0,IF(SIN(CJ$12)=0,999999999,(SIN(CJ$12)*COS($E61)+SIN($E61)*COS(CJ$12))/SIN(CJ$12)*$B61))</f>
        <v>46.3799729222845</v>
      </c>
      <c r="CK151" s="0" t="n">
        <f aca="false">IF($B61=0,0,IF(SIN(CK$12)=0,999999999,(SIN(CK$12)*COS($E61)+SIN($E61)*COS(CK$12))/SIN(CK$12)*$B61))</f>
        <v>45.5644520151193</v>
      </c>
      <c r="CL151" s="0" t="n">
        <f aca="false">IF($B61=0,0,IF(SIN(CL$12)=0,999999999,(SIN(CL$12)*COS($E61)+SIN($E61)*COS(CL$12))/SIN(CL$12)*$B61))</f>
        <v>44.7524193011911</v>
      </c>
      <c r="CM151" s="0" t="n">
        <f aca="false">IF($B61=0,0,IF(SIN(CM$12)=0,999999999,(SIN(CM$12)*COS($E61)+SIN($E61)*COS(CM$12))/SIN(CM$12)*$B61))</f>
        <v>43.9433606435209</v>
      </c>
      <c r="CN151" s="0" t="n">
        <f aca="false">IF($B61=0,0,IF(SIN(CN$12)=0,999999999,(SIN(CN$12)*COS($E61)+SIN($E61)*COS(CN$12))/SIN(CN$12)*$B61))</f>
        <v>43.1367692778028</v>
      </c>
      <c r="CO151" s="0" t="n">
        <f aca="false">IF($B61=0,0,IF(SIN(CO$12)=0,999999999,(SIN(CO$12)*COS($E61)+SIN($E61)*COS(CO$12))/SIN(CO$12)*$B61))</f>
        <v>42.3321445254893</v>
      </c>
      <c r="CP151" s="0" t="n">
        <f aca="false">IF($B61=0,0,IF(SIN(CP$12)=0,999999999,(SIN(CP$12)*COS($E61)+SIN($E61)*COS(CP$12))/SIN(CP$12)*$B61))</f>
        <v>41.528990538924</v>
      </c>
      <c r="CQ151" s="0" t="n">
        <f aca="false">IF($B61=0,0,IF(SIN(CQ$12)=0,999999999,(SIN(CQ$12)*COS($E61)+SIN($E61)*COS(CQ$12))/SIN(CQ$12)*$B61))</f>
        <v>40.7268150717749</v>
      </c>
    </row>
    <row r="152" customFormat="false" ht="12.8" hidden="true" customHeight="false" outlineLevel="0" collapsed="false">
      <c r="D152" s="0" t="n">
        <f aca="false">1+D151</f>
        <v>50</v>
      </c>
      <c r="E152" s="90" t="s">
        <v>56</v>
      </c>
      <c r="F152" s="0" t="n">
        <f aca="false">IF($B62=0,0,IF(SIN(F$12)=0,999999999,(SIN(F$12)*COS($E62)+SIN($E62)*COS(F$12))/SIN(F$12)*$B62))</f>
        <v>999999999</v>
      </c>
      <c r="G152" s="0" t="n">
        <f aca="false">IF($B62=0,0,IF(SIN(G$12)=0,999999999,(SIN(G$12)*COS($E62)+SIN($E62)*COS(G$12))/SIN(G$12)*$B62))</f>
        <v>2867.33998144994</v>
      </c>
      <c r="H152" s="0" t="n">
        <f aca="false">IF($B62=0,0,IF(SIN(H$12)=0,999999999,(SIN(H$12)*COS($E62)+SIN($E62)*COS(H$12))/SIN(H$12)*$B62))</f>
        <v>1453.934676445</v>
      </c>
      <c r="I152" s="0" t="n">
        <f aca="false">IF($B62=0,0,IF(SIN(I$12)=0,999999999,(SIN(I$12)*COS($E62)+SIN($E62)*COS(I$12))/SIN(I$12)*$B62))</f>
        <v>982.608161858106</v>
      </c>
      <c r="J152" s="0" t="n">
        <f aca="false">IF($B62=0,0,IF(SIN(J$12)=0,999999999,(SIN(J$12)*COS($E62)+SIN($E62)*COS(J$12))/SIN(J$12)*$B62))</f>
        <v>746.801257369734</v>
      </c>
      <c r="K152" s="0" t="n">
        <f aca="false">IF($B62=0,0,IF(SIN(K$12)=0,999999999,(SIN(K$12)*COS($E62)+SIN($E62)*COS(K$12))/SIN(K$12)*$B62))</f>
        <v>605.202098828698</v>
      </c>
      <c r="L152" s="0" t="n">
        <f aca="false">IF($B62=0,0,IF(SIN(L$12)=0,999999999,(SIN(L$12)*COS($E62)+SIN($E62)*COS(L$12))/SIN(L$12)*$B62))</f>
        <v>510.706708040583</v>
      </c>
      <c r="M152" s="0" t="n">
        <f aca="false">IF($B62=0,0,IF(SIN(M$12)=0,999999999,(SIN(M$12)*COS($E62)+SIN($E62)*COS(M$12))/SIN(M$12)*$B62))</f>
        <v>443.127645577032</v>
      </c>
      <c r="N152" s="0" t="n">
        <f aca="false">IF($B62=0,0,IF(SIN(N$12)=0,999999999,(SIN(N$12)*COS($E62)+SIN($E62)*COS(N$12))/SIN(N$12)*$B62))</f>
        <v>392.371173962516</v>
      </c>
      <c r="O152" s="0" t="n">
        <f aca="false">IF($B62=0,0,IF(SIN(O$12)=0,999999999,(SIN(O$12)*COS($E62)+SIN($E62)*COS(O$12))/SIN(O$12)*$B62))</f>
        <v>352.829645389306</v>
      </c>
      <c r="P152" s="0" t="n">
        <f aca="false">IF($B62=0,0,IF(SIN(P$12)=0,999999999,(SIN(P$12)*COS($E62)+SIN($E62)*COS(P$12))/SIN(P$12)*$B62))</f>
        <v>321.138456790771</v>
      </c>
      <c r="Q152" s="0" t="n">
        <f aca="false">IF($B62=0,0,IF(SIN(Q$12)=0,999999999,(SIN(Q$12)*COS($E62)+SIN($E62)*COS(Q$12))/SIN(Q$12)*$B62))</f>
        <v>295.156483953916</v>
      </c>
      <c r="R152" s="0" t="n">
        <f aca="false">IF($B62=0,0,IF(SIN(R$12)=0,999999999,(SIN(R$12)*COS($E62)+SIN($E62)*COS(R$12))/SIN(R$12)*$B62))</f>
        <v>273.456298564792</v>
      </c>
      <c r="S152" s="0" t="n">
        <f aca="false">IF($B62=0,0,IF(SIN(S$12)=0,999999999,(SIN(S$12)*COS($E62)+SIN($E62)*COS(S$12))/SIN(S$12)*$B62))</f>
        <v>255.049669684298</v>
      </c>
      <c r="T152" s="0" t="n">
        <f aca="false">IF($B62=0,0,IF(SIN(T$12)=0,999999999,(SIN(T$12)*COS($E62)+SIN($E62)*COS(T$12))/SIN(T$12)*$B62))</f>
        <v>239.230707439015</v>
      </c>
      <c r="U152" s="0" t="n">
        <f aca="false">IF($B62=0,0,IF(SIN(U$12)=0,999999999,(SIN(U$12)*COS($E62)+SIN($E62)*COS(U$12))/SIN(U$12)*$B62))</f>
        <v>225.481749226559</v>
      </c>
      <c r="V152" s="0" t="n">
        <f aca="false">IF($B62=0,0,IF(SIN(V$12)=0,999999999,(SIN(V$12)*COS($E62)+SIN($E62)*COS(V$12))/SIN(V$12)*$B62))</f>
        <v>213.414538585174</v>
      </c>
      <c r="W152" s="0" t="n">
        <f aca="false">IF($B62=0,0,IF(SIN(W$12)=0,999999999,(SIN(W$12)*COS($E62)+SIN($E62)*COS(W$12))/SIN(W$12)*$B62))</f>
        <v>202.732164453875</v>
      </c>
      <c r="X152" s="0" t="n">
        <f aca="false">IF($B62=0,0,IF(SIN(X$12)=0,999999999,(SIN(X$12)*COS($E62)+SIN($E62)*COS(X$12))/SIN(X$12)*$B62))</f>
        <v>193.203687337737</v>
      </c>
      <c r="Y152" s="0" t="n">
        <f aca="false">IF($B62=0,0,IF(SIN(Y$12)=0,999999999,(SIN(Y$12)*COS($E62)+SIN($E62)*COS(Y$12))/SIN(Y$12)*$B62))</f>
        <v>184.646778255208</v>
      </c>
      <c r="Z152" s="0" t="n">
        <f aca="false">IF($B62=0,0,IF(SIN(Z$12)=0,999999999,(SIN(Z$12)*COS($E62)+SIN($E62)*COS(Z$12))/SIN(Z$12)*$B62))</f>
        <v>176.915565993522</v>
      </c>
      <c r="AA152" s="0" t="n">
        <f aca="false">IF($B62=0,0,IF(SIN(AA$12)=0,999999999,(SIN(AA$12)*COS($E62)+SIN($E62)*COS(AA$12))/SIN(AA$12)*$B62))</f>
        <v>169.891956569333</v>
      </c>
      <c r="AB152" s="0" t="n">
        <f aca="false">IF($B62=0,0,IF(SIN(AB$12)=0,999999999,(SIN(AB$12)*COS($E62)+SIN($E62)*COS(AB$12))/SIN(AB$12)*$B62))</f>
        <v>163.479320101781</v>
      </c>
      <c r="AC152" s="0" t="n">
        <f aca="false">IF($B62=0,0,IF(SIN(AC$12)=0,999999999,(SIN(AC$12)*COS($E62)+SIN($E62)*COS(AC$12))/SIN(AC$12)*$B62))</f>
        <v>157.597824580957</v>
      </c>
      <c r="AD152" s="0" t="n">
        <f aca="false">IF($B62=0,0,IF(SIN(AD$12)=0,999999999,(SIN(AD$12)*COS($E62)+SIN($E62)*COS(AD$12))/SIN(AD$12)*$B62))</f>
        <v>152.180936187067</v>
      </c>
      <c r="AE152" s="0" t="n">
        <f aca="false">IF($B62=0,0,IF(SIN(AE$12)=0,999999999,(SIN(AE$12)*COS($E62)+SIN($E62)*COS(AE$12))/SIN(AE$12)*$B62))</f>
        <v>147.172759525871</v>
      </c>
      <c r="AF152" s="0" t="n">
        <f aca="false">IF($B62=0,0,IF(SIN(AF$12)=0,999999999,(SIN(AF$12)*COS($E62)+SIN($E62)*COS(AF$12))/SIN(AF$12)*$B62))</f>
        <v>142.525991648866</v>
      </c>
      <c r="AG152" s="0" t="n">
        <f aca="false">IF($B62=0,0,IF(SIN(AG$12)=0,999999999,(SIN(AG$12)*COS($E62)+SIN($E62)*COS(AG$12))/SIN(AG$12)*$B62))</f>
        <v>138.200330728607</v>
      </c>
      <c r="AH152" s="0" t="n">
        <f aca="false">IF($B62=0,0,IF(SIN(AH$12)=0,999999999,(SIN(AH$12)*COS($E62)+SIN($E62)*COS(AH$12))/SIN(AH$12)*$B62))</f>
        <v>134.161225725138</v>
      </c>
      <c r="AI152" s="0" t="n">
        <f aca="false">IF($B62=0,0,IF(SIN(AI$12)=0,999999999,(SIN(AI$12)*COS($E62)+SIN($E62)*COS(AI$12))/SIN(AI$12)*$B62))</f>
        <v>130.378884735094</v>
      </c>
      <c r="AJ152" s="0" t="n">
        <f aca="false">IF($B62=0,0,IF(SIN(AJ$12)=0,999999999,(SIN(AJ$12)*COS($E62)+SIN($E62)*COS(AJ$12))/SIN(AJ$12)*$B62))</f>
        <v>126.827481663924</v>
      </c>
      <c r="AK152" s="0" t="n">
        <f aca="false">IF($B62=0,0,IF(SIN(AK$12)=0,999999999,(SIN(AK$12)*COS($E62)+SIN($E62)*COS(AK$12))/SIN(AK$12)*$B62))</f>
        <v>123.484516438341</v>
      </c>
      <c r="AL152" s="0" t="n">
        <f aca="false">IF($B62=0,0,IF(SIN(AL$12)=0,999999999,(SIN(AL$12)*COS($E62)+SIN($E62)*COS(AL$12))/SIN(AL$12)*$B62))</f>
        <v>120.330295171805</v>
      </c>
      <c r="AM152" s="0" t="n">
        <f aca="false">IF($B62=0,0,IF(SIN(AM$12)=0,999999999,(SIN(AM$12)*COS($E62)+SIN($E62)*COS(AM$12))/SIN(AM$12)*$B62))</f>
        <v>117.347504838181</v>
      </c>
      <c r="AN152" s="0" t="n">
        <f aca="false">IF($B62=0,0,IF(SIN(AN$12)=0,999999999,(SIN(AN$12)*COS($E62)+SIN($E62)*COS(AN$12))/SIN(AN$12)*$B62))</f>
        <v>114.520862995723</v>
      </c>
      <c r="AO152" s="0" t="n">
        <f aca="false">IF($B62=0,0,IF(SIN(AO$12)=0,999999999,(SIN(AO$12)*COS($E62)+SIN($E62)*COS(AO$12))/SIN(AO$12)*$B62))</f>
        <v>111.836827551025</v>
      </c>
      <c r="AP152" s="0" t="n">
        <f aca="false">IF($B62=0,0,IF(SIN(AP$12)=0,999999999,(SIN(AP$12)*COS($E62)+SIN($E62)*COS(AP$12))/SIN(AP$12)*$B62))</f>
        <v>109.283354888204</v>
      </c>
      <c r="AQ152" s="0" t="n">
        <f aca="false">IF($B62=0,0,IF(SIN(AQ$12)=0,999999999,(SIN(AQ$12)*COS($E62)+SIN($E62)*COS(AQ$12))/SIN(AQ$12)*$B62))</f>
        <v>106.84969721281</v>
      </c>
      <c r="AR152" s="0" t="n">
        <f aca="false">IF($B62=0,0,IF(SIN(AR$12)=0,999999999,(SIN(AR$12)*COS($E62)+SIN($E62)*COS(AR$12))/SIN(AR$12)*$B62))</f>
        <v>104.526231886401</v>
      </c>
      <c r="AS152" s="0" t="n">
        <f aca="false">IF($B62=0,0,IF(SIN(AS$12)=0,999999999,(SIN(AS$12)*COS($E62)+SIN($E62)*COS(AS$12))/SIN(AS$12)*$B62))</f>
        <v>102.304317009508</v>
      </c>
      <c r="AT152" s="0" t="n">
        <f aca="false">IF($B62=0,0,IF(SIN(AT$12)=0,999999999,(SIN(AT$12)*COS($E62)+SIN($E62)*COS(AT$12))/SIN(AT$12)*$B62))</f>
        <v>100.176168659196</v>
      </c>
      <c r="AU152" s="0" t="n">
        <f aca="false">IF($B62=0,0,IF(SIN(AU$12)=0,999999999,(SIN(AU$12)*COS($E62)+SIN($E62)*COS(AU$12))/SIN(AU$12)*$B62))</f>
        <v>98.1347560837272</v>
      </c>
      <c r="AV152" s="0" t="n">
        <f aca="false">IF($B62=0,0,IF(SIN(AV$12)=0,999999999,(SIN(AV$12)*COS($E62)+SIN($E62)*COS(AV$12))/SIN(AV$12)*$B62))</f>
        <v>96.1737118611204</v>
      </c>
      <c r="AW152" s="0" t="n">
        <f aca="false">IF($B62=0,0,IF(SIN(AW$12)=0,999999999,(SIN(AW$12)*COS($E62)+SIN($E62)*COS(AW$12))/SIN(AW$12)*$B62))</f>
        <v>94.2872545852218</v>
      </c>
      <c r="AX152" s="0" t="n">
        <f aca="false">IF($B62=0,0,IF(SIN(AX$12)=0,999999999,(SIN(AX$12)*COS($E62)+SIN($E62)*COS(AX$12))/SIN(AX$12)*$B62))</f>
        <v>92.4701220858925</v>
      </c>
      <c r="AY152" s="0" t="n">
        <f aca="false">IF($B62=0,0,IF(SIN(AY$12)=0,999999999,(SIN(AY$12)*COS($E62)+SIN($E62)*COS(AY$12))/SIN(AY$12)*$B62))</f>
        <v>90.7175135442529</v>
      </c>
      <c r="AZ152" s="0" t="n">
        <f aca="false">IF($B62=0,0,IF(SIN(AZ$12)=0,999999999,(SIN(AZ$12)*COS($E62)+SIN($E62)*COS(AZ$12))/SIN(AZ$12)*$B62))</f>
        <v>89.0250391489605</v>
      </c>
      <c r="BA152" s="0" t="n">
        <f aca="false">IF($B62=0,0,IF(SIN(BA$12)=0,999999999,(SIN(BA$12)*COS($E62)+SIN($E62)*COS(BA$12))/SIN(BA$12)*$B62))</f>
        <v>87.3886761699447</v>
      </c>
      <c r="BB152" s="0" t="n">
        <f aca="false">IF($B62=0,0,IF(SIN(BB$12)=0,999999999,(SIN(BB$12)*COS($E62)+SIN($E62)*COS(BB$12))/SIN(BB$12)*$B62))</f>
        <v>85.8047305132543</v>
      </c>
      <c r="BC152" s="0" t="n">
        <f aca="false">IF($B62=0,0,IF(SIN(BC$12)=0,999999999,(SIN(BC$12)*COS($E62)+SIN($E62)*COS(BC$12))/SIN(BC$12)*$B62))</f>
        <v>84.2698029735215</v>
      </c>
      <c r="BD152" s="0" t="n">
        <f aca="false">IF($B62=0,0,IF(SIN(BD$12)=0,999999999,(SIN(BD$12)*COS($E62)+SIN($E62)*COS(BD$12))/SIN(BD$12)*$B62))</f>
        <v>82.7807595258713</v>
      </c>
      <c r="BE152" s="0" t="n">
        <f aca="false">IF($B62=0,0,IF(SIN(BE$12)=0,999999999,(SIN(BE$12)*COS($E62)+SIN($E62)*COS(BE$12))/SIN(BE$12)*$B62))</f>
        <v>81.3347051023204</v>
      </c>
      <c r="BF152" s="0" t="n">
        <f aca="false">IF($B62=0,0,IF(SIN(BF$12)=0,999999999,(SIN(BF$12)*COS($E62)+SIN($E62)*COS(BF$12))/SIN(BF$12)*$B62))</f>
        <v>79.9289603830527</v>
      </c>
      <c r="BG152" s="0" t="n">
        <f aca="false">IF($B62=0,0,IF(SIN(BG$12)=0,999999999,(SIN(BG$12)*COS($E62)+SIN($E62)*COS(BG$12))/SIN(BG$12)*$B62))</f>
        <v>78.5610412038096</v>
      </c>
      <c r="BH152" s="0" t="n">
        <f aca="false">IF($B62=0,0,IF(SIN(BH$12)=0,999999999,(SIN(BH$12)*COS($E62)+SIN($E62)*COS(BH$12))/SIN(BH$12)*$B62))</f>
        <v>77.2286402396725</v>
      </c>
      <c r="BI152" s="0" t="n">
        <f aca="false">IF($B62=0,0,IF(SIN(BI$12)=0,999999999,(SIN(BI$12)*COS($E62)+SIN($E62)*COS(BI$12))/SIN(BI$12)*$B62))</f>
        <v>75.9296106748928</v>
      </c>
      <c r="BJ152" s="0" t="n">
        <f aca="false">IF($B62=0,0,IF(SIN(BJ$12)=0,999999999,(SIN(BJ$12)*COS($E62)+SIN($E62)*COS(BJ$12))/SIN(BJ$12)*$B62))</f>
        <v>74.6619516098599</v>
      </c>
      <c r="BK152" s="0" t="n">
        <f aca="false">IF($B62=0,0,IF(SIN(BK$12)=0,999999999,(SIN(BK$12)*COS($E62)+SIN($E62)*COS(BK$12))/SIN(BK$12)*$B62))</f>
        <v>73.4237949911925</v>
      </c>
      <c r="BL152" s="0" t="n">
        <f aca="false">IF($B62=0,0,IF(SIN(BL$12)=0,999999999,(SIN(BL$12)*COS($E62)+SIN($E62)*COS(BL$12))/SIN(BL$12)*$B62))</f>
        <v>72.213393880412</v>
      </c>
      <c r="BM152" s="0" t="n">
        <f aca="false">IF($B62=0,0,IF(SIN(BM$12)=0,999999999,(SIN(BM$12)*COS($E62)+SIN($E62)*COS(BM$12))/SIN(BM$12)*$B62))</f>
        <v>71.0291119016332</v>
      </c>
      <c r="BN152" s="0" t="n">
        <f aca="false">IF($B62=0,0,IF(SIN(BN$12)=0,999999999,(SIN(BN$12)*COS($E62)+SIN($E62)*COS(BN$12))/SIN(BN$12)*$B62))</f>
        <v>69.8694137299318</v>
      </c>
      <c r="BO152" s="0" t="n">
        <f aca="false">IF($B62=0,0,IF(SIN(BO$12)=0,999999999,(SIN(BO$12)*COS($E62)+SIN($E62)*COS(BO$12))/SIN(BO$12)*$B62))</f>
        <v>68.7328565001414</v>
      </c>
      <c r="BP152" s="0" t="n">
        <f aca="false">IF($B62=0,0,IF(SIN(BP$12)=0,999999999,(SIN(BP$12)*COS($E62)+SIN($E62)*COS(BP$12))/SIN(BP$12)*$B62))</f>
        <v>67.6180820312896</v>
      </c>
      <c r="BQ152" s="0" t="n">
        <f aca="false">IF($B62=0,0,IF(SIN(BQ$12)=0,999999999,(SIN(BQ$12)*COS($E62)+SIN($E62)*COS(BQ$12))/SIN(BQ$12)*$B62))</f>
        <v>66.5238097751331</v>
      </c>
      <c r="BR152" s="0" t="n">
        <f aca="false">IF($B62=0,0,IF(SIN(BR$12)=0,999999999,(SIN(BR$12)*COS($E62)+SIN($E62)*COS(BR$12))/SIN(BR$12)*$B62))</f>
        <v>65.448830408632</v>
      </c>
      <c r="BS152" s="0" t="n">
        <f aca="false">IF($B62=0,0,IF(SIN(BS$12)=0,999999999,(SIN(BS$12)*COS($E62)+SIN($E62)*COS(BS$12))/SIN(BS$12)*$B62))</f>
        <v>64.392</v>
      </c>
      <c r="BT152" s="0" t="n">
        <f aca="false">IF($B62=0,0,IF(SIN(BT$12)=0,999999999,(SIN(BT$12)*COS($E62)+SIN($E62)*COS(BT$12))/SIN(BT$12)*$B62))</f>
        <v>63.3522346864298</v>
      </c>
      <c r="BU152" s="0" t="n">
        <f aca="false">IF($B62=0,0,IF(SIN(BU$12)=0,999999999,(SIN(BU$12)*COS($E62)+SIN($E62)*COS(BU$12))/SIN(BU$12)*$B62))</f>
        <v>62.3285058089069</v>
      </c>
      <c r="BV152" s="0" t="n">
        <f aca="false">IF($B62=0,0,IF(SIN(BV$12)=0,999999999,(SIN(BV$12)*COS($E62)+SIN($E62)*COS(BV$12))/SIN(BV$12)*$B62))</f>
        <v>61.3198354558671</v>
      </c>
      <c r="BW152" s="0" t="n">
        <f aca="false">IF($B62=0,0,IF(SIN(BW$12)=0,999999999,(SIN(BW$12)*COS($E62)+SIN($E62)*COS(BW$12))/SIN(BW$12)*$B62))</f>
        <v>60.3252923729638</v>
      </c>
      <c r="BX152" s="0" t="n">
        <f aca="false">IF($B62=0,0,IF(SIN(BX$12)=0,999999999,(SIN(BX$12)*COS($E62)+SIN($E62)*COS(BX$12))/SIN(BX$12)*$B62))</f>
        <v>59.343988201002</v>
      </c>
      <c r="BY152" s="0" t="n">
        <f aca="false">IF($B62=0,0,IF(SIN(BY$12)=0,999999999,(SIN(BY$12)*COS($E62)+SIN($E62)*COS(BY$12))/SIN(BY$12)*$B62))</f>
        <v>58.3750740082766</v>
      </c>
      <c r="BZ152" s="0" t="n">
        <f aca="false">IF($B62=0,0,IF(SIN(BZ$12)=0,999999999,(SIN(BZ$12)*COS($E62)+SIN($E62)*COS(BZ$12))/SIN(BZ$12)*$B62))</f>
        <v>57.4177370872012</v>
      </c>
      <c r="CA152" s="0" t="n">
        <f aca="false">IF($B62=0,0,IF(SIN(CA$12)=0,999999999,(SIN(CA$12)*COS($E62)+SIN($E62)*COS(CA$12))/SIN(CA$12)*$B62))</f>
        <v>56.4711979883003</v>
      </c>
      <c r="CB152" s="0" t="n">
        <f aca="false">IF($B62=0,0,IF(SIN(CB$12)=0,999999999,(SIN(CB$12)*COS($E62)+SIN($E62)*COS(CB$12))/SIN(CB$12)*$B62))</f>
        <v>55.5347077674358</v>
      </c>
      <c r="CC152" s="0" t="n">
        <f aca="false">IF($B62=0,0,IF(SIN(CC$12)=0,999999999,(SIN(CC$12)*COS($E62)+SIN($E62)*COS(CC$12))/SIN(CC$12)*$B62))</f>
        <v>54.6075454245815</v>
      </c>
      <c r="CD152" s="0" t="n">
        <f aca="false">IF($B62=0,0,IF(SIN(CD$12)=0,999999999,(SIN(CD$12)*COS($E62)+SIN($E62)*COS(CD$12))/SIN(CD$12)*$B62))</f>
        <v>53.6890155146099</v>
      </c>
      <c r="CE152" s="0" t="n">
        <f aca="false">IF($B62=0,0,IF(SIN(CE$12)=0,999999999,(SIN(CE$12)*COS($E62)+SIN($E62)*COS(CE$12))/SIN(CE$12)*$B62))</f>
        <v>52.778445912437</v>
      </c>
      <c r="CF152" s="0" t="n">
        <f aca="false">IF($B62=0,0,IF(SIN(CF$12)=0,999999999,(SIN(CF$12)*COS($E62)+SIN($E62)*COS(CF$12))/SIN(CF$12)*$B62))</f>
        <v>51.8751857165296</v>
      </c>
      <c r="CG152" s="0" t="n">
        <f aca="false">IF($B62=0,0,IF(SIN(CG$12)=0,999999999,(SIN(CG$12)*COS($E62)+SIN($E62)*COS(CG$12))/SIN(CG$12)*$B62))</f>
        <v>50.9786032762257</v>
      </c>
      <c r="CH152" s="0" t="n">
        <f aca="false">IF($B62=0,0,IF(SIN(CH$12)=0,999999999,(SIN(CH$12)*COS($E62)+SIN($E62)*COS(CH$12))/SIN(CH$12)*$B62))</f>
        <v>50.0880843295978</v>
      </c>
      <c r="CI152" s="0" t="n">
        <f aca="false">IF($B62=0,0,IF(SIN(CI$12)=0,999999999,(SIN(CI$12)*COS($E62)+SIN($E62)*COS(CI$12))/SIN(CI$12)*$B62))</f>
        <v>49.2030302397031</v>
      </c>
      <c r="CJ152" s="0" t="n">
        <f aca="false">IF($B62=0,0,IF(SIN(CJ$12)=0,999999999,(SIN(CJ$12)*COS($E62)+SIN($E62)*COS(CJ$12))/SIN(CJ$12)*$B62))</f>
        <v>48.3228563180385</v>
      </c>
      <c r="CK152" s="0" t="n">
        <f aca="false">IF($B62=0,0,IF(SIN(CK$12)=0,999999999,(SIN(CK$12)*COS($E62)+SIN($E62)*COS(CK$12))/SIN(CK$12)*$B62))</f>
        <v>47.4469902248735</v>
      </c>
      <c r="CL152" s="0" t="n">
        <f aca="false">IF($B62=0,0,IF(SIN(CL$12)=0,999999999,(SIN(CL$12)*COS($E62)+SIN($E62)*COS(CL$12))/SIN(CL$12)*$B62))</f>
        <v>46.5748704368687</v>
      </c>
      <c r="CM152" s="0" t="n">
        <f aca="false">IF($B62=0,0,IF(SIN(CM$12)=0,999999999,(SIN(CM$12)*COS($E62)+SIN($E62)*COS(CM$12))/SIN(CM$12)*$B62))</f>
        <v>45.7059447730275</v>
      </c>
      <c r="CN152" s="0" t="n">
        <f aca="false">IF($B62=0,0,IF(SIN(CN$12)=0,999999999,(SIN(CN$12)*COS($E62)+SIN($E62)*COS(CN$12))/SIN(CN$12)*$B62))</f>
        <v>44.8396689705742</v>
      </c>
      <c r="CO152" s="0" t="n">
        <f aca="false">IF($B62=0,0,IF(SIN(CO$12)=0,999999999,(SIN(CO$12)*COS($E62)+SIN($E62)*COS(CO$12))/SIN(CO$12)*$B62))</f>
        <v>43.975505302812</v>
      </c>
      <c r="CP152" s="0" t="n">
        <f aca="false">IF($B62=0,0,IF(SIN(CP$12)=0,999999999,(SIN(CP$12)*COS($E62)+SIN($E62)*COS(CP$12))/SIN(CP$12)*$B62))</f>
        <v>43.1129212314016</v>
      </c>
      <c r="CQ152" s="0" t="n">
        <f aca="false">IF($B62=0,0,IF(SIN(CQ$12)=0,999999999,(SIN(CQ$12)*COS($E62)+SIN($E62)*COS(CQ$12))/SIN(CQ$12)*$B62))</f>
        <v>42.2513880858114</v>
      </c>
    </row>
    <row r="153" customFormat="false" ht="12.8" hidden="true" customHeight="false" outlineLevel="0" collapsed="false">
      <c r="D153" s="0" t="n">
        <f aca="false">1+D152</f>
        <v>51</v>
      </c>
      <c r="E153" s="90" t="s">
        <v>56</v>
      </c>
      <c r="F153" s="0" t="n">
        <f aca="false">IF($B63=0,0,IF(SIN(F$12)=0,999999999,(SIN(F$12)*COS($E63)+SIN($E63)*COS(F$12))/SIN(F$12)*$B63))</f>
        <v>999999999</v>
      </c>
      <c r="G153" s="0" t="n">
        <f aca="false">IF($B63=0,0,IF(SIN(G$12)=0,999999999,(SIN(G$12)*COS($E63)+SIN($E63)*COS(G$12))/SIN(G$12)*$B63))</f>
        <v>3067.0838811458</v>
      </c>
      <c r="H153" s="0" t="n">
        <f aca="false">IF($B63=0,0,IF(SIN(H$12)=0,999999999,(SIN(H$12)*COS($E63)+SIN($E63)*COS(H$12))/SIN(H$12)*$B63))</f>
        <v>1554.45545214997</v>
      </c>
      <c r="I153" s="0" t="n">
        <f aca="false">IF($B63=0,0,IF(SIN(I$12)=0,999999999,(SIN(I$12)*COS($E63)+SIN($E63)*COS(I$12))/SIN(I$12)*$B63))</f>
        <v>1050.04112543202</v>
      </c>
      <c r="J153" s="0" t="n">
        <f aca="false">IF($B63=0,0,IF(SIN(J$12)=0,999999999,(SIN(J$12)*COS($E63)+SIN($E63)*COS(J$12))/SIN(J$12)*$B63))</f>
        <v>797.68023063449</v>
      </c>
      <c r="K153" s="0" t="n">
        <f aca="false">IF($B63=0,0,IF(SIN(K$12)=0,999999999,(SIN(K$12)*COS($E63)+SIN($E63)*COS(K$12))/SIN(K$12)*$B63))</f>
        <v>646.140603626857</v>
      </c>
      <c r="L153" s="0" t="n">
        <f aca="false">IF($B63=0,0,IF(SIN(L$12)=0,999999999,(SIN(L$12)*COS($E63)+SIN($E63)*COS(L$12))/SIN(L$12)*$B63))</f>
        <v>545.011497906772</v>
      </c>
      <c r="M153" s="0" t="n">
        <f aca="false">IF($B63=0,0,IF(SIN(M$12)=0,999999999,(SIN(M$12)*COS($E63)+SIN($E63)*COS(M$12))/SIN(M$12)*$B63))</f>
        <v>472.688286209972</v>
      </c>
      <c r="N153" s="0" t="n">
        <f aca="false">IF($B63=0,0,IF(SIN(N$12)=0,999999999,(SIN(N$12)*COS($E63)+SIN($E63)*COS(N$12))/SIN(N$12)*$B63))</f>
        <v>418.368635896102</v>
      </c>
      <c r="O153" s="0" t="n">
        <f aca="false">IF($B63=0,0,IF(SIN(O$12)=0,999999999,(SIN(O$12)*COS($E63)+SIN($E63)*COS(O$12))/SIN(O$12)*$B63))</f>
        <v>376.051234062395</v>
      </c>
      <c r="P153" s="0" t="n">
        <f aca="false">IF($B63=0,0,IF(SIN(P$12)=0,999999999,(SIN(P$12)*COS($E63)+SIN($E63)*COS(P$12))/SIN(P$12)*$B63))</f>
        <v>342.135277575557</v>
      </c>
      <c r="Q153" s="0" t="n">
        <f aca="false">IF($B63=0,0,IF(SIN(Q$12)=0,999999999,(SIN(Q$12)*COS($E63)+SIN($E63)*COS(Q$12))/SIN(Q$12)*$B63))</f>
        <v>314.329332164671</v>
      </c>
      <c r="R153" s="0" t="n">
        <f aca="false">IF($B63=0,0,IF(SIN(R$12)=0,999999999,(SIN(R$12)*COS($E63)+SIN($E63)*COS(R$12))/SIN(R$12)*$B63))</f>
        <v>291.105761956016</v>
      </c>
      <c r="S153" s="0" t="n">
        <f aca="false">IF($B63=0,0,IF(SIN(S$12)=0,999999999,(SIN(S$12)*COS($E63)+SIN($E63)*COS(S$12))/SIN(S$12)*$B63))</f>
        <v>271.406960750148</v>
      </c>
      <c r="T153" s="0" t="n">
        <f aca="false">IF($B63=0,0,IF(SIN(T$12)=0,999999999,(SIN(T$12)*COS($E63)+SIN($E63)*COS(T$12))/SIN(T$12)*$B63))</f>
        <v>254.477484169937</v>
      </c>
      <c r="U153" s="0" t="n">
        <f aca="false">IF($B63=0,0,IF(SIN(U$12)=0,999999999,(SIN(U$12)*COS($E63)+SIN($E63)*COS(U$12))/SIN(U$12)*$B63))</f>
        <v>239.763328939591</v>
      </c>
      <c r="V153" s="0" t="n">
        <f aca="false">IF($B63=0,0,IF(SIN(V$12)=0,999999999,(SIN(V$12)*COS($E63)+SIN($E63)*COS(V$12))/SIN(V$12)*$B63))</f>
        <v>226.848982424686</v>
      </c>
      <c r="W153" s="0" t="n">
        <f aca="false">IF($B63=0,0,IF(SIN(W$12)=0,999999999,(SIN(W$12)*COS($E63)+SIN($E63)*COS(W$12))/SIN(W$12)*$B63))</f>
        <v>215.416689972581</v>
      </c>
      <c r="X153" s="0" t="n">
        <f aca="false">IF($B63=0,0,IF(SIN(X$12)=0,999999999,(SIN(X$12)*COS($E63)+SIN($E63)*COS(X$12))/SIN(X$12)*$B63))</f>
        <v>205.219299797329</v>
      </c>
      <c r="Y153" s="0" t="n">
        <f aca="false">IF($B63=0,0,IF(SIN(Y$12)=0,999999999,(SIN(Y$12)*COS($E63)+SIN($E63)*COS(Y$12))/SIN(Y$12)*$B63))</f>
        <v>196.061683155639</v>
      </c>
      <c r="Z153" s="0" t="n">
        <f aca="false">IF($B63=0,0,IF(SIN(Z$12)=0,999999999,(SIN(Z$12)*COS($E63)+SIN($E63)*COS(Z$12))/SIN(Z$12)*$B63))</f>
        <v>187.787728461811</v>
      </c>
      <c r="AA153" s="0" t="n">
        <f aca="false">IF($B63=0,0,IF(SIN(AA$12)=0,999999999,(SIN(AA$12)*COS($E63)+SIN($E63)*COS(AA$12))/SIN(AA$12)*$B63))</f>
        <v>180.271051361782</v>
      </c>
      <c r="AB153" s="0" t="n">
        <f aca="false">IF($B63=0,0,IF(SIN(AB$12)=0,999999999,(SIN(AB$12)*COS($E63)+SIN($E63)*COS(AB$12))/SIN(AB$12)*$B63))</f>
        <v>173.408238415426</v>
      </c>
      <c r="AC153" s="0" t="n">
        <f aca="false">IF($B63=0,0,IF(SIN(AC$12)=0,999999999,(SIN(AC$12)*COS($E63)+SIN($E63)*COS(AC$12))/SIN(AC$12)*$B63))</f>
        <v>167.113853288734</v>
      </c>
      <c r="AD153" s="0" t="n">
        <f aca="false">IF($B63=0,0,IF(SIN(AD$12)=0,999999999,(SIN(AD$12)*COS($E63)+SIN($E63)*COS(AD$12))/SIN(AD$12)*$B63))</f>
        <v>161.316691390247</v>
      </c>
      <c r="AE153" s="0" t="n">
        <f aca="false">IF($B63=0,0,IF(SIN(AE$12)=0,999999999,(SIN(AE$12)*COS($E63)+SIN($E63)*COS(AE$12))/SIN(AE$12)*$B63))</f>
        <v>155.956933387123</v>
      </c>
      <c r="AF153" s="0" t="n">
        <f aca="false">IF($B63=0,0,IF(SIN(AF$12)=0,999999999,(SIN(AF$12)*COS($E63)+SIN($E63)*COS(AF$12))/SIN(AF$12)*$B63))</f>
        <v>150.983955594544</v>
      </c>
      <c r="AG153" s="0" t="n">
        <f aca="false">IF($B63=0,0,IF(SIN(AG$12)=0,999999999,(SIN(AG$12)*COS($E63)+SIN($E63)*COS(AG$12))/SIN(AG$12)*$B63))</f>
        <v>146.35462693771</v>
      </c>
      <c r="AH153" s="0" t="n">
        <f aca="false">IF($B63=0,0,IF(SIN(AH$12)=0,999999999,(SIN(AH$12)*COS($E63)+SIN($E63)*COS(AH$12))/SIN(AH$12)*$B63))</f>
        <v>142.031970843021</v>
      </c>
      <c r="AI153" s="0" t="n">
        <f aca="false">IF($B63=0,0,IF(SIN(AI$12)=0,999999999,(SIN(AI$12)*COS($E63)+SIN($E63)*COS(AI$12))/SIN(AI$12)*$B63))</f>
        <v>137.984103971829</v>
      </c>
      <c r="AJ153" s="0" t="n">
        <f aca="false">IF($B63=0,0,IF(SIN(AJ$12)=0,999999999,(SIN(AJ$12)*COS($E63)+SIN($E63)*COS(AJ$12))/SIN(AJ$12)*$B63))</f>
        <v>134.183387199893</v>
      </c>
      <c r="AK153" s="0" t="n">
        <f aca="false">IF($B63=0,0,IF(SIN(AK$12)=0,999999999,(SIN(AK$12)*COS($E63)+SIN($E63)*COS(AK$12))/SIN(AK$12)*$B63))</f>
        <v>130.605740915805</v>
      </c>
      <c r="AL153" s="0" t="n">
        <f aca="false">IF($B63=0,0,IF(SIN(AL$12)=0,999999999,(SIN(AL$12)*COS($E63)+SIN($E63)*COS(AL$12))/SIN(AL$12)*$B63))</f>
        <v>127.230088693324</v>
      </c>
      <c r="AM153" s="0" t="n">
        <f aca="false">IF($B63=0,0,IF(SIN(AM$12)=0,999999999,(SIN(AM$12)*COS($E63)+SIN($E63)*COS(AM$12))/SIN(AM$12)*$B63))</f>
        <v>124.037902106506</v>
      </c>
      <c r="AN153" s="0" t="n">
        <f aca="false">IF($B63=0,0,IF(SIN(AN$12)=0,999999999,(SIN(AN$12)*COS($E63)+SIN($E63)*COS(AN$12))/SIN(AN$12)*$B63))</f>
        <v>121.012825863796</v>
      </c>
      <c r="AO153" s="0" t="n">
        <f aca="false">IF($B63=0,0,IF(SIN(AO$12)=0,999999999,(SIN(AO$12)*COS($E63)+SIN($E63)*COS(AO$12))/SIN(AO$12)*$B63))</f>
        <v>118.140367196983</v>
      </c>
      <c r="AP153" s="0" t="n">
        <f aca="false">IF($B63=0,0,IF(SIN(AP$12)=0,999999999,(SIN(AP$12)*COS($E63)+SIN($E63)*COS(AP$12))/SIN(AP$12)*$B63))</f>
        <v>115.407637010694</v>
      </c>
      <c r="AQ153" s="0" t="n">
        <f aca="false">IF($B63=0,0,IF(SIN(AQ$12)=0,999999999,(SIN(AQ$12)*COS($E63)+SIN($E63)*COS(AQ$12))/SIN(AQ$12)*$B63))</f>
        <v>112.803132999559</v>
      </c>
      <c r="AR153" s="0" t="n">
        <f aca="false">IF($B63=0,0,IF(SIN(AR$12)=0,999999999,(SIN(AR$12)*COS($E63)+SIN($E63)*COS(AR$12))/SIN(AR$12)*$B63))</f>
        <v>110.316557001813</v>
      </c>
      <c r="AS153" s="0" t="n">
        <f aca="false">IF($B63=0,0,IF(SIN(AS$12)=0,999999999,(SIN(AS$12)*COS($E63)+SIN($E63)*COS(AS$12))/SIN(AS$12)*$B63))</f>
        <v>107.938660443978</v>
      </c>
      <c r="AT153" s="0" t="n">
        <f aca="false">IF($B63=0,0,IF(SIN(AT$12)=0,999999999,(SIN(AT$12)*COS($E63)+SIN($E63)*COS(AT$12))/SIN(AT$12)*$B63))</f>
        <v>105.66111296032</v>
      </c>
      <c r="AU153" s="0" t="n">
        <f aca="false">IF($B63=0,0,IF(SIN(AU$12)=0,999999999,(SIN(AU$12)*COS($E63)+SIN($E63)*COS(AU$12))/SIN(AU$12)*$B63))</f>
        <v>103.476390230025</v>
      </c>
      <c r="AV153" s="0" t="n">
        <f aca="false">IF($B63=0,0,IF(SIN(AV$12)=0,999999999,(SIN(AV$12)*COS($E63)+SIN($E63)*COS(AV$12))/SIN(AV$12)*$B63))</f>
        <v>101.377677828756</v>
      </c>
      <c r="AW153" s="0" t="n">
        <f aca="false">IF($B63=0,0,IF(SIN(AW$12)=0,999999999,(SIN(AW$12)*COS($E63)+SIN($E63)*COS(AW$12))/SIN(AW$12)*$B63))</f>
        <v>99.358788487174</v>
      </c>
      <c r="AX153" s="0" t="n">
        <f aca="false">IF($B63=0,0,IF(SIN(AX$12)=0,999999999,(SIN(AX$12)*COS($E63)+SIN($E63)*COS(AX$12))/SIN(AX$12)*$B63))</f>
        <v>97.4140906230833</v>
      </c>
      <c r="AY153" s="0" t="n">
        <f aca="false">IF($B63=0,0,IF(SIN(AY$12)=0,999999999,(SIN(AY$12)*COS($E63)+SIN($E63)*COS(AY$12))/SIN(AY$12)*$B63))</f>
        <v>95.5384463930825</v>
      </c>
      <c r="AZ153" s="0" t="n">
        <f aca="false">IF($B63=0,0,IF(SIN(AZ$12)=0,999999999,(SIN(AZ$12)*COS($E63)+SIN($E63)*COS(AZ$12))/SIN(AZ$12)*$B63))</f>
        <v>93.7271578146391</v>
      </c>
      <c r="BA153" s="0" t="n">
        <f aca="false">IF($B63=0,0,IF(SIN(BA$12)=0,999999999,(SIN(BA$12)*COS($E63)+SIN($E63)*COS(BA$12))/SIN(BA$12)*$B63))</f>
        <v>91.9759197561354</v>
      </c>
      <c r="BB153" s="0" t="n">
        <f aca="false">IF($B63=0,0,IF(SIN(BB$12)=0,999999999,(SIN(BB$12)*COS($E63)+SIN($E63)*COS(BB$12))/SIN(BB$12)*$B63))</f>
        <v>90.2807787928107</v>
      </c>
      <c r="BC153" s="0" t="n">
        <f aca="false">IF($B63=0,0,IF(SIN(BC$12)=0,999999999,(SIN(BC$12)*COS($E63)+SIN($E63)*COS(BC$12))/SIN(BC$12)*$B63))</f>
        <v>88.6380970900981</v>
      </c>
      <c r="BD153" s="0" t="n">
        <f aca="false">IF($B63=0,0,IF(SIN(BD$12)=0,999999999,(SIN(BD$12)*COS($E63)+SIN($E63)*COS(BD$12))/SIN(BD$12)*$B63))</f>
        <v>87.0445206099831</v>
      </c>
      <c r="BE153" s="0" t="n">
        <f aca="false">IF($B63=0,0,IF(SIN(BE$12)=0,999999999,(SIN(BE$12)*COS($E63)+SIN($E63)*COS(BE$12))/SIN(BE$12)*$B63))</f>
        <v>85.4969510464667</v>
      </c>
      <c r="BF153" s="0" t="n">
        <f aca="false">IF($B63=0,0,IF(SIN(BF$12)=0,999999999,(SIN(BF$12)*COS($E63)+SIN($E63)*COS(BF$12))/SIN(BF$12)*$B63))</f>
        <v>83.9925209875548</v>
      </c>
      <c r="BG153" s="0" t="n">
        <f aca="false">IF($B63=0,0,IF(SIN(BG$12)=0,999999999,(SIN(BG$12)*COS($E63)+SIN($E63)*COS(BG$12))/SIN(BG$12)*$B63))</f>
        <v>82.5285718770167</v>
      </c>
      <c r="BH153" s="0" t="n">
        <f aca="false">IF($B63=0,0,IF(SIN(BH$12)=0,999999999,(SIN(BH$12)*COS($E63)+SIN($E63)*COS(BH$12))/SIN(BH$12)*$B63))</f>
        <v>81.1026344123429</v>
      </c>
      <c r="BI153" s="0" t="n">
        <f aca="false">IF($B63=0,0,IF(SIN(BI$12)=0,999999999,(SIN(BI$12)*COS($E63)+SIN($E63)*COS(BI$12))/SIN(BI$12)*$B63))</f>
        <v>79.7124110681727</v>
      </c>
      <c r="BJ153" s="0" t="n">
        <f aca="false">IF($B63=0,0,IF(SIN(BJ$12)=0,999999999,(SIN(BJ$12)*COS($E63)+SIN($E63)*COS(BJ$12))/SIN(BJ$12)*$B63))</f>
        <v>78.3557604788102</v>
      </c>
      <c r="BK153" s="0" t="n">
        <f aca="false">IF($B63=0,0,IF(SIN(BK$12)=0,999999999,(SIN(BK$12)*COS($E63)+SIN($E63)*COS(BK$12))/SIN(BK$12)*$B63))</f>
        <v>77.0306834507888</v>
      </c>
      <c r="BL153" s="0" t="n">
        <f aca="false">IF($B63=0,0,IF(SIN(BL$12)=0,999999999,(SIN(BL$12)*COS($E63)+SIN($E63)*COS(BL$12))/SIN(BL$12)*$B63))</f>
        <v>75.7353104079883</v>
      </c>
      <c r="BM153" s="0" t="n">
        <f aca="false">IF($B63=0,0,IF(SIN(BM$12)=0,999999999,(SIN(BM$12)*COS($E63)+SIN($E63)*COS(BM$12))/SIN(BM$12)*$B63))</f>
        <v>74.4678900985378</v>
      </c>
      <c r="BN153" s="0" t="n">
        <f aca="false">IF($B63=0,0,IF(SIN(BN$12)=0,999999999,(SIN(BN$12)*COS($E63)+SIN($E63)*COS(BN$12))/SIN(BN$12)*$B63))</f>
        <v>73.2267794154533</v>
      </c>
      <c r="BO153" s="0" t="n">
        <f aca="false">IF($B63=0,0,IF(SIN(BO$12)=0,999999999,(SIN(BO$12)*COS($E63)+SIN($E63)*COS(BO$12))/SIN(BO$12)*$B63))</f>
        <v>72.0104342023187</v>
      </c>
      <c r="BP153" s="0" t="n">
        <f aca="false">IF($B63=0,0,IF(SIN(BP$12)=0,999999999,(SIN(BP$12)*COS($E63)+SIN($E63)*COS(BP$12))/SIN(BP$12)*$B63))</f>
        <v>70.8174009318669</v>
      </c>
      <c r="BQ153" s="0" t="n">
        <f aca="false">IF($B63=0,0,IF(SIN(BQ$12)=0,999999999,(SIN(BQ$12)*COS($E63)+SIN($E63)*COS(BQ$12))/SIN(BQ$12)*$B63))</f>
        <v>69.646309159491</v>
      </c>
      <c r="BR153" s="0" t="n">
        <f aca="false">IF($B63=0,0,IF(SIN(BR$12)=0,999999999,(SIN(BR$12)*COS($E63)+SIN($E63)*COS(BR$12))/SIN(BR$12)*$B63))</f>
        <v>68.4958646659013</v>
      </c>
      <c r="BS153" s="0" t="n">
        <f aca="false">IF($B63=0,0,IF(SIN(BS$12)=0,999999999,(SIN(BS$12)*COS($E63)+SIN($E63)*COS(BS$12))/SIN(BS$12)*$B63))</f>
        <v>67.3648432136233</v>
      </c>
      <c r="BT153" s="0" t="n">
        <f aca="false">IF($B63=0,0,IF(SIN(BT$12)=0,999999999,(SIN(BT$12)*COS($E63)+SIN($E63)*COS(BT$12))/SIN(BT$12)*$B63))</f>
        <v>66.2520848510922</v>
      </c>
      <c r="BU153" s="0" t="n">
        <f aca="false">IF($B63=0,0,IF(SIN(BU$12)=0,999999999,(SIN(BU$12)*COS($E63)+SIN($E63)*COS(BU$12))/SIN(BU$12)*$B63))</f>
        <v>65.156488705923</v>
      </c>
      <c r="BV153" s="0" t="n">
        <f aca="false">IF($B63=0,0,IF(SIN(BV$12)=0,999999999,(SIN(BV$12)*COS($E63)+SIN($E63)*COS(BV$12))/SIN(BV$12)*$B63))</f>
        <v>64.0770082157264</v>
      </c>
      <c r="BW153" s="0" t="n">
        <f aca="false">IF($B63=0,0,IF(SIN(BW$12)=0,999999999,(SIN(BW$12)*COS($E63)+SIN($E63)*COS(BW$12))/SIN(BW$12)*$B63))</f>
        <v>63.0126467507357</v>
      </c>
      <c r="BX153" s="0" t="n">
        <f aca="false">IF($B63=0,0,IF(SIN(BX$12)=0,999999999,(SIN(BX$12)*COS($E63)+SIN($E63)*COS(BX$12))/SIN(BX$12)*$B63))</f>
        <v>61.9624535876384</v>
      </c>
      <c r="BY153" s="0" t="n">
        <f aca="false">IF($B63=0,0,IF(SIN(BY$12)=0,999999999,(SIN(BY$12)*COS($E63)+SIN($E63)*COS(BY$12))/SIN(BY$12)*$B63))</f>
        <v>60.9255201984795</v>
      </c>
      <c r="BZ153" s="0" t="n">
        <f aca="false">IF($B63=0,0,IF(SIN(BZ$12)=0,999999999,(SIN(BZ$12)*COS($E63)+SIN($E63)*COS(BZ$12))/SIN(BZ$12)*$B63))</f>
        <v>59.9009768224087</v>
      </c>
      <c r="CA153" s="0" t="n">
        <f aca="false">IF($B63=0,0,IF(SIN(CA$12)=0,999999999,(SIN(CA$12)*COS($E63)+SIN($E63)*COS(CA$12))/SIN(CA$12)*$B63))</f>
        <v>58.8879892914552</v>
      </c>
      <c r="CB153" s="0" t="n">
        <f aca="false">IF($B63=0,0,IF(SIN(CB$12)=0,999999999,(SIN(CB$12)*COS($E63)+SIN($E63)*COS(CB$12))/SIN(CB$12)*$B63))</f>
        <v>57.8857560845045</v>
      </c>
      <c r="CC153" s="0" t="n">
        <f aca="false">IF($B63=0,0,IF(SIN(CC$12)=0,999999999,(SIN(CC$12)*COS($E63)+SIN($E63)*COS(CC$12))/SIN(CC$12)*$B63))</f>
        <v>56.8935055862719</v>
      </c>
      <c r="CD153" s="0" t="n">
        <f aca="false">IF($B63=0,0,IF(SIN(CD$12)=0,999999999,(SIN(CD$12)*COS($E63)+SIN($E63)*COS(CD$12))/SIN(CD$12)*$B63))</f>
        <v>55.9104935303625</v>
      </c>
      <c r="CE153" s="0" t="n">
        <f aca="false">IF($B63=0,0,IF(SIN(CE$12)=0,999999999,(SIN(CE$12)*COS($E63)+SIN($E63)*COS(CE$12))/SIN(CE$12)*$B63))</f>
        <v>54.9360006075266</v>
      </c>
      <c r="CF153" s="0" t="n">
        <f aca="false">IF($B63=0,0,IF(SIN(CF$12)=0,999999999,(SIN(CF$12)*COS($E63)+SIN($E63)*COS(CF$12))/SIN(CF$12)*$B63))</f>
        <v>53.9693302219891</v>
      </c>
      <c r="CG153" s="0" t="n">
        <f aca="false">IF($B63=0,0,IF(SIN(CG$12)=0,999999999,(SIN(CG$12)*COS($E63)+SIN($E63)*COS(CG$12))/SIN(CG$12)*$B63))</f>
        <v>53.0098063802858</v>
      </c>
      <c r="CH153" s="0" t="n">
        <f aca="false">IF($B63=0,0,IF(SIN(CH$12)=0,999999999,(SIN(CH$12)*COS($E63)+SIN($E63)*COS(CH$12))/SIN(CH$12)*$B63))</f>
        <v>52.0567716984017</v>
      </c>
      <c r="CI153" s="0" t="n">
        <f aca="false">IF($B63=0,0,IF(SIN(CI$12)=0,999999999,(SIN(CI$12)*COS($E63)+SIN($E63)*COS(CI$12))/SIN(CI$12)*$B63))</f>
        <v>51.109585514203</v>
      </c>
      <c r="CJ153" s="0" t="n">
        <f aca="false">IF($B63=0,0,IF(SIN(CJ$12)=0,999999999,(SIN(CJ$12)*COS($E63)+SIN($E63)*COS(CJ$12))/SIN(CJ$12)*$B63))</f>
        <v>50.1676220931969</v>
      </c>
      <c r="CK153" s="0" t="n">
        <f aca="false">IF($B63=0,0,IF(SIN(CK$12)=0,999999999,(SIN(CK$12)*COS($E63)+SIN($E63)*COS(CK$12))/SIN(CK$12)*$B63))</f>
        <v>49.2302689165649</v>
      </c>
      <c r="CL153" s="0" t="n">
        <f aca="false">IF($B63=0,0,IF(SIN(CL$12)=0,999999999,(SIN(CL$12)*COS($E63)+SIN($E63)*COS(CL$12))/SIN(CL$12)*$B63))</f>
        <v>48.2969250412062</v>
      </c>
      <c r="CM153" s="0" t="n">
        <f aca="false">IF($B63=0,0,IF(SIN(CM$12)=0,999999999,(SIN(CM$12)*COS($E63)+SIN($E63)*COS(CM$12))/SIN(CM$12)*$B63))</f>
        <v>47.3669995222089</v>
      </c>
      <c r="CN153" s="0" t="n">
        <f aca="false">IF($B63=0,0,IF(SIN(CN$12)=0,999999999,(SIN(CN$12)*COS($E63)+SIN($E63)*COS(CN$12))/SIN(CN$12)*$B63))</f>
        <v>46.4399098887527</v>
      </c>
      <c r="CO153" s="0" t="n">
        <f aca="false">IF($B63=0,0,IF(SIN(CO$12)=0,999999999,(SIN(CO$12)*COS($E63)+SIN($E63)*COS(CO$12))/SIN(CO$12)*$B63))</f>
        <v>45.5150806649386</v>
      </c>
      <c r="CP153" s="0" t="n">
        <f aca="false">IF($B63=0,0,IF(SIN(CP$12)=0,999999999,(SIN(CP$12)*COS($E63)+SIN($E63)*COS(CP$12))/SIN(CP$12)*$B63))</f>
        <v>44.5919419274554</v>
      </c>
      <c r="CQ153" s="0" t="n">
        <f aca="false">IF($B63=0,0,IF(SIN(CQ$12)=0,999999999,(SIN(CQ$12)*COS($E63)+SIN($E63)*COS(CQ$12))/SIN(CQ$12)*$B63))</f>
        <v>43.6699278923253</v>
      </c>
    </row>
    <row r="154" customFormat="false" ht="12.8" hidden="true" customHeight="false" outlineLevel="0" collapsed="false">
      <c r="D154" s="0" t="n">
        <f aca="false">1+D153</f>
        <v>52</v>
      </c>
      <c r="E154" s="90" t="s">
        <v>56</v>
      </c>
      <c r="F154" s="0" t="n">
        <f aca="false">IF($B64=0,0,IF(SIN(F$12)=0,999999999,(SIN(F$12)*COS($E64)+SIN($E64)*COS(F$12))/SIN(F$12)*$B64))</f>
        <v>999999999</v>
      </c>
      <c r="G154" s="0" t="n">
        <f aca="false">IF($B64=0,0,IF(SIN(G$12)=0,999999999,(SIN(G$12)*COS($E64)+SIN($E64)*COS(G$12))/SIN(G$12)*$B64))</f>
        <v>3270.24747533345</v>
      </c>
      <c r="H154" s="0" t="n">
        <f aca="false">IF($B64=0,0,IF(SIN(H$12)=0,999999999,(SIN(H$12)*COS($E64)+SIN($E64)*COS(H$12))/SIN(H$12)*$B64))</f>
        <v>1656.63106774454</v>
      </c>
      <c r="I154" s="0" t="n">
        <f aca="false">IF($B64=0,0,IF(SIN(I$12)=0,999999999,(SIN(I$12)*COS($E64)+SIN($E64)*COS(I$12))/SIN(I$12)*$B64))</f>
        <v>1118.54040501956</v>
      </c>
      <c r="J154" s="0" t="n">
        <f aca="false">IF($B64=0,0,IF(SIN(J$12)=0,999999999,(SIN(J$12)*COS($E64)+SIN($E64)*COS(J$12))/SIN(J$12)*$B64))</f>
        <v>849.331078609217</v>
      </c>
      <c r="K154" s="0" t="n">
        <f aca="false">IF($B64=0,0,IF(SIN(K$12)=0,999999999,(SIN(K$12)*COS($E64)+SIN($E64)*COS(K$12))/SIN(K$12)*$B64))</f>
        <v>687.674174737753</v>
      </c>
      <c r="L154" s="0" t="n">
        <f aca="false">IF($B64=0,0,IF(SIN(L$12)=0,999999999,(SIN(L$12)*COS($E64)+SIN($E64)*COS(L$12))/SIN(L$12)*$B64))</f>
        <v>579.793362010299</v>
      </c>
      <c r="M154" s="0" t="n">
        <f aca="false">IF($B64=0,0,IF(SIN(M$12)=0,999999999,(SIN(M$12)*COS($E64)+SIN($E64)*COS(M$12))/SIN(M$12)*$B64))</f>
        <v>502.641618193771</v>
      </c>
      <c r="N154" s="0" t="n">
        <f aca="false">IF($B64=0,0,IF(SIN(N$12)=0,999999999,(SIN(N$12)*COS($E64)+SIN($E64)*COS(N$12))/SIN(N$12)*$B64))</f>
        <v>444.695411894356</v>
      </c>
      <c r="O154" s="0" t="n">
        <f aca="false">IF($B64=0,0,IF(SIN(O$12)=0,999999999,(SIN(O$12)*COS($E64)+SIN($E64)*COS(O$12))/SIN(O$12)*$B64))</f>
        <v>399.552763100736</v>
      </c>
      <c r="P154" s="0" t="n">
        <f aca="false">IF($B64=0,0,IF(SIN(P$12)=0,999999999,(SIN(P$12)*COS($E64)+SIN($E64)*COS(P$12))/SIN(P$12)*$B64))</f>
        <v>363.372467386895</v>
      </c>
      <c r="Q154" s="0" t="n">
        <f aca="false">IF($B64=0,0,IF(SIN(Q$12)=0,999999999,(SIN(Q$12)*COS($E64)+SIN($E64)*COS(Q$12))/SIN(Q$12)*$B64))</f>
        <v>333.710106900048</v>
      </c>
      <c r="R154" s="0" t="n">
        <f aca="false">IF($B64=0,0,IF(SIN(R$12)=0,999999999,(SIN(R$12)*COS($E64)+SIN($E64)*COS(R$12))/SIN(R$12)*$B64))</f>
        <v>308.93605584221</v>
      </c>
      <c r="S154" s="0" t="n">
        <f aca="false">IF($B64=0,0,IF(SIN(S$12)=0,999999999,(SIN(S$12)*COS($E64)+SIN($E64)*COS(S$12))/SIN(S$12)*$B64))</f>
        <v>287.922098794793</v>
      </c>
      <c r="T154" s="0" t="n">
        <f aca="false">IF($B64=0,0,IF(SIN(T$12)=0,999999999,(SIN(T$12)*COS($E64)+SIN($E64)*COS(T$12))/SIN(T$12)*$B64))</f>
        <v>269.862355464532</v>
      </c>
      <c r="U154" s="0" t="n">
        <f aca="false">IF($B64=0,0,IF(SIN(U$12)=0,999999999,(SIN(U$12)*COS($E64)+SIN($E64)*COS(U$12))/SIN(U$12)*$B64))</f>
        <v>254.165835520597</v>
      </c>
      <c r="V154" s="0" t="n">
        <f aca="false">IF($B64=0,0,IF(SIN(V$12)=0,999999999,(SIN(V$12)*COS($E64)+SIN($E64)*COS(V$12))/SIN(V$12)*$B64))</f>
        <v>240.389285357796</v>
      </c>
      <c r="W154" s="0" t="n">
        <f aca="false">IF($B64=0,0,IF(SIN(W$12)=0,999999999,(SIN(W$12)*COS($E64)+SIN($E64)*COS(W$12))/SIN(W$12)*$B64))</f>
        <v>228.193735992564</v>
      </c>
      <c r="X154" s="0" t="n">
        <f aca="false">IF($B64=0,0,IF(SIN(X$12)=0,999999999,(SIN(X$12)*COS($E64)+SIN($E64)*COS(X$12))/SIN(X$12)*$B64))</f>
        <v>217.315534984339</v>
      </c>
      <c r="Y154" s="0" t="n">
        <f aca="false">IF($B64=0,0,IF(SIN(Y$12)=0,999999999,(SIN(Y$12)*COS($E64)+SIN($E64)*COS(Y$12))/SIN(Y$12)*$B64))</f>
        <v>207.546526162225</v>
      </c>
      <c r="Z154" s="0" t="n">
        <f aca="false">IF($B64=0,0,IF(SIN(Z$12)=0,999999999,(SIN(Z$12)*COS($E64)+SIN($E64)*COS(Z$12))/SIN(Z$12)*$B64))</f>
        <v>198.720175424872</v>
      </c>
      <c r="AA154" s="0" t="n">
        <f aca="false">IF($B64=0,0,IF(SIN(AA$12)=0,999999999,(SIN(AA$12)*COS($E64)+SIN($E64)*COS(AA$12))/SIN(AA$12)*$B64))</f>
        <v>190.70166058894</v>
      </c>
      <c r="AB154" s="0" t="n">
        <f aca="false">IF($B64=0,0,IF(SIN(AB$12)=0,999999999,(SIN(AB$12)*COS($E64)+SIN($E64)*COS(AB$12))/SIN(AB$12)*$B64))</f>
        <v>183.380663997726</v>
      </c>
      <c r="AC154" s="0" t="n">
        <f aca="false">IF($B64=0,0,IF(SIN(AC$12)=0,999999999,(SIN(AC$12)*COS($E64)+SIN($E64)*COS(AC$12))/SIN(AC$12)*$B64))</f>
        <v>176.666045310534</v>
      </c>
      <c r="AD154" s="0" t="n">
        <f aca="false">IF($B64=0,0,IF(SIN(AD$12)=0,999999999,(SIN(AD$12)*COS($E64)+SIN($E64)*COS(AD$12))/SIN(AD$12)*$B64))</f>
        <v>170.481846086499</v>
      </c>
      <c r="AE154" s="0" t="n">
        <f aca="false">IF($B64=0,0,IF(SIN(AE$12)=0,999999999,(SIN(AE$12)*COS($E64)+SIN($E64)*COS(AE$12))/SIN(AE$12)*$B64))</f>
        <v>164.764253260157</v>
      </c>
      <c r="AF154" s="0" t="n">
        <f aca="false">IF($B64=0,0,IF(SIN(AF$12)=0,999999999,(SIN(AF$12)*COS($E64)+SIN($E64)*COS(AF$12))/SIN(AF$12)*$B64))</f>
        <v>159.459263345346</v>
      </c>
      <c r="AG154" s="0" t="n">
        <f aca="false">IF($B64=0,0,IF(SIN(AG$12)=0,999999999,(SIN(AG$12)*COS($E64)+SIN($E64)*COS(AG$12))/SIN(AG$12)*$B64))</f>
        <v>154.520865696858</v>
      </c>
      <c r="AH154" s="0" t="n">
        <f aca="false">IF($B64=0,0,IF(SIN(AH$12)=0,999999999,(SIN(AH$12)*COS($E64)+SIN($E64)*COS(AH$12))/SIN(AH$12)*$B64))</f>
        <v>149.909615065144</v>
      </c>
      <c r="AI154" s="0" t="n">
        <f aca="false">IF($B64=0,0,IF(SIN(AI$12)=0,999999999,(SIN(AI$12)*COS($E64)+SIN($E64)*COS(AI$12))/SIN(AI$12)*$B64))</f>
        <v>145.591499476488</v>
      </c>
      <c r="AJ154" s="0" t="n">
        <f aca="false">IF($B64=0,0,IF(SIN(AJ$12)=0,999999999,(SIN(AJ$12)*COS($E64)+SIN($E64)*COS(AJ$12))/SIN(AJ$12)*$B64))</f>
        <v>141.537034529095</v>
      </c>
      <c r="AK154" s="0" t="n">
        <f aca="false">IF($B64=0,0,IF(SIN(AK$12)=0,999999999,(SIN(AK$12)*COS($E64)+SIN($E64)*COS(AK$12))/SIN(AK$12)*$B64))</f>
        <v>137.720532978621</v>
      </c>
      <c r="AL154" s="0" t="n">
        <f aca="false">IF($B64=0,0,IF(SIN(AL$12)=0,999999999,(SIN(AL$12)*COS($E64)+SIN($E64)*COS(AL$12))/SIN(AL$12)*$B64))</f>
        <v>134.119511268269</v>
      </c>
      <c r="AM154" s="0" t="n">
        <f aca="false">IF($B64=0,0,IF(SIN(AM$12)=0,999999999,(SIN(AM$12)*COS($E64)+SIN($E64)*COS(AM$12))/SIN(AM$12)*$B64))</f>
        <v>130.714203954302</v>
      </c>
      <c r="AN154" s="0" t="n">
        <f aca="false">IF($B64=0,0,IF(SIN(AN$12)=0,999999999,(SIN(AN$12)*COS($E64)+SIN($E64)*COS(AN$12))/SIN(AN$12)*$B64))</f>
        <v>127.487163812867</v>
      </c>
      <c r="AO154" s="0" t="n">
        <f aca="false">IF($B64=0,0,IF(SIN(AO$12)=0,999999999,(SIN(AO$12)*COS($E64)+SIN($E64)*COS(AO$12))/SIN(AO$12)*$B64))</f>
        <v>124.422930491556</v>
      </c>
      <c r="AP154" s="0" t="n">
        <f aca="false">IF($B64=0,0,IF(SIN(AP$12)=0,999999999,(SIN(AP$12)*COS($E64)+SIN($E64)*COS(AP$12))/SIN(AP$12)*$B64))</f>
        <v>121.507754377197</v>
      </c>
      <c r="AQ154" s="0" t="n">
        <f aca="false">IF($B64=0,0,IF(SIN(AQ$12)=0,999999999,(SIN(AQ$12)*COS($E64)+SIN($E64)*COS(AQ$12))/SIN(AQ$12)*$B64))</f>
        <v>118.729365233217</v>
      </c>
      <c r="AR154" s="0" t="n">
        <f aca="false">IF($B64=0,0,IF(SIN(AR$12)=0,999999999,(SIN(AR$12)*COS($E64)+SIN($E64)*COS(AR$12))/SIN(AR$12)*$B64))</f>
        <v>116.076777359179</v>
      </c>
      <c r="AS154" s="0" t="n">
        <f aca="false">IF($B64=0,0,IF(SIN(AS$12)=0,999999999,(SIN(AS$12)*COS($E64)+SIN($E64)*COS(AS$12))/SIN(AS$12)*$B64))</f>
        <v>113.540124716852</v>
      </c>
      <c r="AT154" s="0" t="n">
        <f aca="false">IF($B64=0,0,IF(SIN(AT$12)=0,999999999,(SIN(AT$12)*COS($E64)+SIN($E64)*COS(AT$12))/SIN(AT$12)*$B64))</f>
        <v>111.110520778273</v>
      </c>
      <c r="AU154" s="0" t="n">
        <f aca="false">IF($B64=0,0,IF(SIN(AU$12)=0,999999999,(SIN(AU$12)*COS($E64)+SIN($E64)*COS(AU$12))/SIN(AU$12)*$B64))</f>
        <v>108.779938874576</v>
      </c>
      <c r="AV154" s="0" t="n">
        <f aca="false">IF($B64=0,0,IF(SIN(AV$12)=0,999999999,(SIN(AV$12)*COS($E64)+SIN($E64)*COS(AV$12))/SIN(AV$12)*$B64))</f>
        <v>106.541109628357</v>
      </c>
      <c r="AW154" s="0" t="n">
        <f aca="false">IF($B64=0,0,IF(SIN(AW$12)=0,999999999,(SIN(AW$12)*COS($E64)+SIN($E64)*COS(AW$12))/SIN(AW$12)*$B64))</f>
        <v>104.387432688114</v>
      </c>
      <c r="AX154" s="0" t="n">
        <f aca="false">IF($B64=0,0,IF(SIN(AX$12)=0,999999999,(SIN(AX$12)*COS($E64)+SIN($E64)*COS(AX$12))/SIN(AX$12)*$B64))</f>
        <v>102.312900488965</v>
      </c>
      <c r="AY154" s="0" t="n">
        <f aca="false">IF($B64=0,0,IF(SIN(AY$12)=0,999999999,(SIN(AY$12)*COS($E64)+SIN($E64)*COS(AY$12))/SIN(AY$12)*$B64))</f>
        <v>100.312032168424</v>
      </c>
      <c r="AZ154" s="0" t="n">
        <f aca="false">IF($B64=0,0,IF(SIN(AZ$12)=0,999999999,(SIN(AZ$12)*COS($E64)+SIN($E64)*COS(AZ$12))/SIN(AZ$12)*$B64))</f>
        <v>98.3798160914093</v>
      </c>
      <c r="BA154" s="0" t="n">
        <f aca="false">IF($B64=0,0,IF(SIN(BA$12)=0,999999999,(SIN(BA$12)*COS($E64)+SIN($E64)*COS(BA$12))/SIN(BA$12)*$B64))</f>
        <v>96.5116597017587</v>
      </c>
      <c r="BB154" s="0" t="n">
        <f aca="false">IF($B64=0,0,IF(SIN(BB$12)=0,999999999,(SIN(BB$12)*COS($E64)+SIN($E64)*COS(BB$12))/SIN(BB$12)*$B64))</f>
        <v>94.7033456312551</v>
      </c>
      <c r="BC154" s="0" t="n">
        <f aca="false">IF($B64=0,0,IF(SIN(BC$12)=0,999999999,(SIN(BC$12)*COS($E64)+SIN($E64)*COS(BC$12))/SIN(BC$12)*$B64))</f>
        <v>92.9509931717005</v>
      </c>
      <c r="BD154" s="0" t="n">
        <f aca="false">IF($B64=0,0,IF(SIN(BD$12)=0,999999999,(SIN(BD$12)*COS($E64)+SIN($E64)*COS(BD$12))/SIN(BD$12)*$B64))</f>
        <v>91.251024358627</v>
      </c>
      <c r="BE154" s="0" t="n">
        <f aca="false">IF($B64=0,0,IF(SIN(BE$12)=0,999999999,(SIN(BE$12)*COS($E64)+SIN($E64)*COS(BE$12))/SIN(BE$12)*$B64))</f>
        <v>89.6001340330808</v>
      </c>
      <c r="BF154" s="0" t="n">
        <f aca="false">IF($B64=0,0,IF(SIN(BF$12)=0,999999999,(SIN(BF$12)*COS($E64)+SIN($E64)*COS(BF$12))/SIN(BF$12)*$B64))</f>
        <v>87.9952633453457</v>
      </c>
      <c r="BG154" s="0" t="n">
        <f aca="false">IF($B64=0,0,IF(SIN(BG$12)=0,999999999,(SIN(BG$12)*COS($E64)+SIN($E64)*COS(BG$12))/SIN(BG$12)*$B64))</f>
        <v>86.4335762453566</v>
      </c>
      <c r="BH154" s="0" t="n">
        <f aca="false">IF($B64=0,0,IF(SIN(BH$12)=0,999999999,(SIN(BH$12)*COS($E64)+SIN($E64)*COS(BH$12))/SIN(BH$12)*$B64))</f>
        <v>84.912438571962</v>
      </c>
      <c r="BI154" s="0" t="n">
        <f aca="false">IF($B64=0,0,IF(SIN(BI$12)=0,999999999,(SIN(BI$12)*COS($E64)+SIN($E64)*COS(BI$12))/SIN(BI$12)*$B64))</f>
        <v>83.4293994095582</v>
      </c>
      <c r="BJ154" s="0" t="n">
        <f aca="false">IF($B64=0,0,IF(SIN(BJ$12)=0,999999999,(SIN(BJ$12)*COS($E64)+SIN($E64)*COS(BJ$12))/SIN(BJ$12)*$B64))</f>
        <v>81.9821744279321</v>
      </c>
      <c r="BK154" s="0" t="n">
        <f aca="false">IF($B64=0,0,IF(SIN(BK$12)=0,999999999,(SIN(BK$12)*COS($E64)+SIN($E64)*COS(BK$12))/SIN(BK$12)*$B64))</f>
        <v>80.5686309609791</v>
      </c>
      <c r="BL154" s="0" t="n">
        <f aca="false">IF($B64=0,0,IF(SIN(BL$12)=0,999999999,(SIN(BL$12)*COS($E64)+SIN($E64)*COS(BL$12))/SIN(BL$12)*$B64))</f>
        <v>79.1867746136149</v>
      </c>
      <c r="BM154" s="0" t="n">
        <f aca="false">IF($B64=0,0,IF(SIN(BM$12)=0,999999999,(SIN(BM$12)*COS($E64)+SIN($E64)*COS(BM$12))/SIN(BM$12)*$B64))</f>
        <v>77.8347372147156</v>
      </c>
      <c r="BN154" s="0" t="n">
        <f aca="false">IF($B64=0,0,IF(SIN(BN$12)=0,999999999,(SIN(BN$12)*COS($E64)+SIN($E64)*COS(BN$12))/SIN(BN$12)*$B64))</f>
        <v>76.510765958147</v>
      </c>
      <c r="BO154" s="0" t="n">
        <f aca="false">IF($B64=0,0,IF(SIN(BO$12)=0,999999999,(SIN(BO$12)*COS($E64)+SIN($E64)*COS(BO$12))/SIN(BO$12)*$B64))</f>
        <v>75.2132135946038</v>
      </c>
      <c r="BP154" s="0" t="n">
        <f aca="false">IF($B64=0,0,IF(SIN(BP$12)=0,999999999,(SIN(BP$12)*COS($E64)+SIN($E64)*COS(BP$12))/SIN(BP$12)*$B64))</f>
        <v>73.9405295546254</v>
      </c>
      <c r="BQ154" s="0" t="n">
        <f aca="false">IF($B64=0,0,IF(SIN(BQ$12)=0,999999999,(SIN(BQ$12)*COS($E64)+SIN($E64)*COS(BQ$12))/SIN(BQ$12)*$B64))</f>
        <v>72.6912518982796</v>
      </c>
      <c r="BR154" s="0" t="n">
        <f aca="false">IF($B64=0,0,IF(SIN(BR$12)=0,999999999,(SIN(BR$12)*COS($E64)+SIN($E64)*COS(BR$12))/SIN(BR$12)*$B64))</f>
        <v>71.464</v>
      </c>
      <c r="BS154" s="0" t="n">
        <f aca="false">IF($B64=0,0,IF(SIN(BS$12)=0,999999999,(SIN(BS$12)*COS($E64)+SIN($E64)*COS(BS$12))/SIN(BS$12)*$B64))</f>
        <v>70.2574678882491</v>
      </c>
      <c r="BT154" s="0" t="n">
        <f aca="false">IF($B64=0,0,IF(SIN(BT$12)=0,999999999,(SIN(BT$12)*COS($E64)+SIN($E64)*COS(BT$12))/SIN(BT$12)*$B64))</f>
        <v>69.0704181693343</v>
      </c>
      <c r="BU154" s="0" t="n">
        <f aca="false">IF($B64=0,0,IF(SIN(BU$12)=0,999999999,(SIN(BU$12)*COS($E64)+SIN($E64)*COS(BU$12))/SIN(BU$12)*$B64))</f>
        <v>67.9016764730608</v>
      </c>
      <c r="BV154" s="0" t="n">
        <f aca="false">IF($B64=0,0,IF(SIN(BV$12)=0,999999999,(SIN(BV$12)*COS($E64)+SIN($E64)*COS(BV$12))/SIN(BV$12)*$B64))</f>
        <v>66.7501263651405</v>
      </c>
      <c r="BW154" s="0" t="n">
        <f aca="false">IF($B64=0,0,IF(SIN(BW$12)=0,999999999,(SIN(BW$12)*COS($E64)+SIN($E64)*COS(BW$12))/SIN(BW$12)*$B64))</f>
        <v>65.6147046775722</v>
      </c>
      <c r="BX154" s="0" t="n">
        <f aca="false">IF($B64=0,0,IF(SIN(BX$12)=0,999999999,(SIN(BX$12)*COS($E64)+SIN($E64)*COS(BX$12))/SIN(BX$12)*$B64))</f>
        <v>64.494397213672</v>
      </c>
      <c r="BY154" s="0" t="n">
        <f aca="false">IF($B64=0,0,IF(SIN(BY$12)=0,999999999,(SIN(BY$12)*COS($E64)+SIN($E64)*COS(BY$12))/SIN(BY$12)*$B64))</f>
        <v>63.3882347892131</v>
      </c>
      <c r="BZ154" s="0" t="n">
        <f aca="false">IF($B64=0,0,IF(SIN(BZ$12)=0,999999999,(SIN(BZ$12)*COS($E64)+SIN($E64)*COS(BZ$12))/SIN(BZ$12)*$B64))</f>
        <v>62.2952895752904</v>
      </c>
      <c r="CA154" s="0" t="n">
        <f aca="false">IF($B64=0,0,IF(SIN(CA$12)=0,999999999,(SIN(CA$12)*COS($E64)+SIN($E64)*COS(CA$12))/SIN(CA$12)*$B64))</f>
        <v>61.2146717121747</v>
      </c>
      <c r="CB154" s="0" t="n">
        <f aca="false">IF($B64=0,0,IF(SIN(CB$12)=0,999999999,(SIN(CB$12)*COS($E64)+SIN($E64)*COS(CB$12))/SIN(CB$12)*$B64))</f>
        <v>60.1455261666029</v>
      </c>
      <c r="CC154" s="0" t="n">
        <f aca="false">IF($B64=0,0,IF(SIN(CC$12)=0,999999999,(SIN(CC$12)*COS($E64)+SIN($E64)*COS(CC$12))/SIN(CC$12)*$B64))</f>
        <v>59.0870298077521</v>
      </c>
      <c r="CD154" s="0" t="n">
        <f aca="false">IF($B64=0,0,IF(SIN(CD$12)=0,999999999,(SIN(CD$12)*COS($E64)+SIN($E64)*COS(CD$12))/SIN(CD$12)*$B64))</f>
        <v>58.0383886795894</v>
      </c>
      <c r="CE154" s="0" t="n">
        <f aca="false">IF($B64=0,0,IF(SIN(CE$12)=0,999999999,(SIN(CE$12)*COS($E64)+SIN($E64)*COS(CE$12))/SIN(CE$12)*$B64))</f>
        <v>56.9988354494473</v>
      </c>
      <c r="CF154" s="0" t="n">
        <f aca="false">IF($B64=0,0,IF(SIN(CF$12)=0,999999999,(SIN(CF$12)*COS($E64)+SIN($E64)*COS(CF$12))/SIN(CF$12)*$B64))</f>
        <v>55.9676270145582</v>
      </c>
      <c r="CG154" s="0" t="n">
        <f aca="false">IF($B64=0,0,IF(SIN(CG$12)=0,999999999,(SIN(CG$12)*COS($E64)+SIN($E64)*COS(CG$12))/SIN(CG$12)*$B64))</f>
        <v>54.9440422499422</v>
      </c>
      <c r="CH154" s="0" t="n">
        <f aca="false">IF($B64=0,0,IF(SIN(CH$12)=0,999999999,(SIN(CH$12)*COS($E64)+SIN($E64)*COS(CH$12))/SIN(CH$12)*$B64))</f>
        <v>53.9273798824959</v>
      </c>
      <c r="CI154" s="0" t="n">
        <f aca="false">IF($B64=0,0,IF(SIN(CI$12)=0,999999999,(SIN(CI$12)*COS($E64)+SIN($E64)*COS(CI$12))/SIN(CI$12)*$B64))</f>
        <v>52.9169564774041</v>
      </c>
      <c r="CJ154" s="0" t="n">
        <f aca="false">IF($B64=0,0,IF(SIN(CJ$12)=0,999999999,(SIN(CJ$12)*COS($E64)+SIN($E64)*COS(CJ$12))/SIN(CJ$12)*$B64))</f>
        <v>51.9121045241105</v>
      </c>
      <c r="CK154" s="0" t="n">
        <f aca="false">IF($B64=0,0,IF(SIN(CK$12)=0,999999999,(SIN(CK$12)*COS($E64)+SIN($E64)*COS(CK$12))/SIN(CK$12)*$B64))</f>
        <v>50.9121706100539</v>
      </c>
      <c r="CL154" s="0" t="n">
        <f aca="false">IF($B64=0,0,IF(SIN(CL$12)=0,999999999,(SIN(CL$12)*COS($E64)+SIN($E64)*COS(CL$12))/SIN(CL$12)*$B64))</f>
        <v>49.9165136712238</v>
      </c>
      <c r="CM154" s="0" t="n">
        <f aca="false">IF($B64=0,0,IF(SIN(CM$12)=0,999999999,(SIN(CM$12)*COS($E64)+SIN($E64)*COS(CM$12))/SIN(CM$12)*$B64))</f>
        <v>48.9245033093097</v>
      </c>
      <c r="CN154" s="0" t="n">
        <f aca="false">IF($B64=0,0,IF(SIN(CN$12)=0,999999999,(SIN(CN$12)*COS($E64)+SIN($E64)*COS(CN$12))/SIN(CN$12)*$B64))</f>
        <v>47.9355181658508</v>
      </c>
      <c r="CO154" s="0" t="n">
        <f aca="false">IF($B64=0,0,IF(SIN(CO$12)=0,999999999,(SIN(CO$12)*COS($E64)+SIN($E64)*COS(CO$12))/SIN(CO$12)*$B64))</f>
        <v>46.948944344311</v>
      </c>
      <c r="CP154" s="0" t="n">
        <f aca="false">IF($B64=0,0,IF(SIN(CP$12)=0,999999999,(SIN(CP$12)*COS($E64)+SIN($E64)*COS(CP$12))/SIN(CP$12)*$B64))</f>
        <v>45.9641738714509</v>
      </c>
      <c r="CQ154" s="0" t="n">
        <f aca="false">IF($B64=0,0,IF(SIN(CQ$12)=0,999999999,(SIN(CQ$12)*COS($E64)+SIN($E64)*COS(CQ$12))/SIN(CQ$12)*$B64))</f>
        <v>44.9806031897198</v>
      </c>
    </row>
    <row r="155" customFormat="false" ht="12.8" hidden="true" customHeight="false" outlineLevel="0" collapsed="false">
      <c r="D155" s="0" t="n">
        <f aca="false">1+D154</f>
        <v>53</v>
      </c>
      <c r="E155" s="90" t="s">
        <v>56</v>
      </c>
      <c r="F155" s="0" t="n">
        <f aca="false">IF($B65=0,0,IF(SIN(F$12)=0,999999999,(SIN(F$12)*COS($E65)+SIN($E65)*COS(F$12))/SIN(F$12)*$B65))</f>
        <v>999999999</v>
      </c>
      <c r="G155" s="0" t="n">
        <f aca="false">IF($B65=0,0,IF(SIN(G$12)=0,999999999,(SIN(G$12)*COS($E65)+SIN($E65)*COS(G$12))/SIN(G$12)*$B65))</f>
        <v>3476.67095630426</v>
      </c>
      <c r="H155" s="0" t="n">
        <f aca="false">IF($B65=0,0,IF(SIN(H$12)=0,999999999,(SIN(H$12)*COS($E65)+SIN($E65)*COS(H$12))/SIN(H$12)*$B65))</f>
        <v>1760.38078271976</v>
      </c>
      <c r="I155" s="0" t="n">
        <f aca="false">IF($B65=0,0,IF(SIN(I$12)=0,999999999,(SIN(I$12)*COS($E65)+SIN($E65)*COS(I$12))/SIN(I$12)*$B65))</f>
        <v>1188.05162655285</v>
      </c>
      <c r="J155" s="0" t="n">
        <f aca="false">IF($B65=0,0,IF(SIN(J$12)=0,999999999,(SIN(J$12)*COS($E65)+SIN($E65)*COS(J$12))/SIN(J$12)*$B65))</f>
        <v>901.712618482297</v>
      </c>
      <c r="K155" s="0" t="n">
        <f aca="false">IF($B65=0,0,IF(SIN(K$12)=0,999999999,(SIN(K$12)*COS($E65)+SIN($E65)*COS(K$12))/SIN(K$12)*$B65))</f>
        <v>729.769550537632</v>
      </c>
      <c r="L155" s="0" t="n">
        <f aca="false">IF($B65=0,0,IF(SIN(L$12)=0,999999999,(SIN(L$12)*COS($E65)+SIN($E65)*COS(L$12))/SIN(L$12)*$B65))</f>
        <v>615.024324886945</v>
      </c>
      <c r="M155" s="0" t="n">
        <f aca="false">IF($B65=0,0,IF(SIN(M$12)=0,999999999,(SIN(M$12)*COS($E65)+SIN($E65)*COS(M$12))/SIN(M$12)*$B65))</f>
        <v>532.963446499454</v>
      </c>
      <c r="N155" s="0" t="n">
        <f aca="false">IF($B65=0,0,IF(SIN(N$12)=0,999999999,(SIN(N$12)*COS($E65)+SIN($E65)*COS(N$12))/SIN(N$12)*$B65))</f>
        <v>471.330146292257</v>
      </c>
      <c r="O155" s="0" t="n">
        <f aca="false">IF($B65=0,0,IF(SIN(O$12)=0,999999999,(SIN(O$12)*COS($E65)+SIN($E65)*COS(O$12))/SIN(O$12)*$B65))</f>
        <v>423.315088828981</v>
      </c>
      <c r="P155" s="0" t="n">
        <f aca="false">IF($B65=0,0,IF(SIN(P$12)=0,999999999,(SIN(P$12)*COS($E65)+SIN($E65)*COS(P$12))/SIN(P$12)*$B65))</f>
        <v>384.832655383828</v>
      </c>
      <c r="Q155" s="0" t="n">
        <f aca="false">IF($B65=0,0,IF(SIN(Q$12)=0,999999999,(SIN(Q$12)*COS($E65)+SIN($E65)*COS(Q$12))/SIN(Q$12)*$B65))</f>
        <v>353.282890774676</v>
      </c>
      <c r="R155" s="0" t="n">
        <f aca="false">IF($B65=0,0,IF(SIN(R$12)=0,999999999,(SIN(R$12)*COS($E65)+SIN($E65)*COS(R$12))/SIN(R$12)*$B65))</f>
        <v>326.932476766442</v>
      </c>
      <c r="S155" s="0" t="n">
        <f aca="false">IF($B65=0,0,IF(SIN(S$12)=0,999999999,(SIN(S$12)*COS($E65)+SIN($E65)*COS(S$12))/SIN(S$12)*$B65))</f>
        <v>304.581410045139</v>
      </c>
      <c r="T155" s="0" t="n">
        <f aca="false">IF($B65=0,0,IF(SIN(T$12)=0,999999999,(SIN(T$12)*COS($E65)+SIN($E65)*COS(T$12))/SIN(T$12)*$B65))</f>
        <v>285.37253247708</v>
      </c>
      <c r="U155" s="0" t="n">
        <f aca="false">IF($B65=0,0,IF(SIN(U$12)=0,999999999,(SIN(U$12)*COS($E65)+SIN($E65)*COS(U$12))/SIN(U$12)*$B65))</f>
        <v>268.677249253292</v>
      </c>
      <c r="V155" s="0" t="n">
        <f aca="false">IF($B65=0,0,IF(SIN(V$12)=0,999999999,(SIN(V$12)*COS($E65)+SIN($E65)*COS(V$12))/SIN(V$12)*$B65))</f>
        <v>254.024102719142</v>
      </c>
      <c r="W155" s="0" t="n">
        <f aca="false">IF($B65=0,0,IF(SIN(W$12)=0,999999999,(SIN(W$12)*COS($E65)+SIN($E65)*COS(W$12))/SIN(W$12)*$B65))</f>
        <v>241.052555430349</v>
      </c>
      <c r="X155" s="0" t="n">
        <f aca="false">IF($B65=0,0,IF(SIN(X$12)=0,999999999,(SIN(X$12)*COS($E65)+SIN($E65)*COS(X$12))/SIN(X$12)*$B65))</f>
        <v>229.482178847112</v>
      </c>
      <c r="Y155" s="0" t="n">
        <f aca="false">IF($B65=0,0,IF(SIN(Y$12)=0,999999999,(SIN(Y$12)*COS($E65)+SIN($E65)*COS(Y$12))/SIN(Y$12)*$B65))</f>
        <v>219.091571904718</v>
      </c>
      <c r="Z155" s="0" t="n">
        <f aca="false">IF($B65=0,0,IF(SIN(Z$12)=0,999999999,(SIN(Z$12)*COS($E65)+SIN($E65)*COS(Z$12))/SIN(Z$12)*$B65))</f>
        <v>209.703604003621</v>
      </c>
      <c r="AA155" s="0" t="n">
        <f aca="false">IF($B65=0,0,IF(SIN(AA$12)=0,999999999,(SIN(AA$12)*COS($E65)+SIN($E65)*COS(AA$12))/SIN(AA$12)*$B65))</f>
        <v>201.174874278931</v>
      </c>
      <c r="AB155" s="0" t="n">
        <f aca="false">IF($B65=0,0,IF(SIN(AB$12)=0,999999999,(SIN(AB$12)*COS($E65)+SIN($E65)*COS(AB$12))/SIN(AB$12)*$B65))</f>
        <v>193.388045605614</v>
      </c>
      <c r="AC155" s="0" t="n">
        <f aca="false">IF($B65=0,0,IF(SIN(AC$12)=0,999999999,(SIN(AC$12)*COS($E65)+SIN($E65)*COS(AC$12))/SIN(AC$12)*$B65))</f>
        <v>186.246178419587</v>
      </c>
      <c r="AD155" s="0" t="n">
        <f aca="false">IF($B65=0,0,IF(SIN(AD$12)=0,999999999,(SIN(AD$12)*COS($E65)+SIN($E65)*COS(AD$12))/SIN(AD$12)*$B65))</f>
        <v>179.668481074801</v>
      </c>
      <c r="AE155" s="0" t="n">
        <f aca="false">IF($B65=0,0,IF(SIN(AE$12)=0,999999999,(SIN(AE$12)*COS($E65)+SIN($E65)*COS(AE$12))/SIN(AE$12)*$B65))</f>
        <v>173.587080105986</v>
      </c>
      <c r="AF155" s="0" t="n">
        <f aca="false">IF($B65=0,0,IF(SIN(AF$12)=0,999999999,(SIN(AF$12)*COS($E65)+SIN($E65)*COS(AF$12))/SIN(AF$12)*$B65))</f>
        <v>167.944535806774</v>
      </c>
      <c r="AG155" s="0" t="n">
        <f aca="false">IF($B65=0,0,IF(SIN(AG$12)=0,999999999,(SIN(AG$12)*COS($E65)+SIN($E65)*COS(AG$12))/SIN(AG$12)*$B65))</f>
        <v>162.691909893025</v>
      </c>
      <c r="AH155" s="0" t="n">
        <f aca="false">IF($B65=0,0,IF(SIN(AH$12)=0,999999999,(SIN(AH$12)*COS($E65)+SIN($E65)*COS(AH$12))/SIN(AH$12)*$B65))</f>
        <v>157.787247229752</v>
      </c>
      <c r="AI155" s="0" t="n">
        <f aca="false">IF($B65=0,0,IF(SIN(AI$12)=0,999999999,(SIN(AI$12)*COS($E65)+SIN($E65)*COS(AI$12))/SIN(AI$12)*$B65))</f>
        <v>153.194371674969</v>
      </c>
      <c r="AJ155" s="0" t="n">
        <f aca="false">IF($B65=0,0,IF(SIN(AJ$12)=0,999999999,(SIN(AJ$12)*COS($E65)+SIN($E65)*COS(AJ$12))/SIN(AJ$12)*$B65))</f>
        <v>148.881922746198</v>
      </c>
      <c r="AK155" s="0" t="n">
        <f aca="false">IF($B65=0,0,IF(SIN(AK$12)=0,999999999,(SIN(AK$12)*COS($E65)+SIN($E65)*COS(AK$12))/SIN(AK$12)*$B65))</f>
        <v>144.822578730022</v>
      </c>
      <c r="AL155" s="0" t="n">
        <f aca="false">IF($B65=0,0,IF(SIN(AL$12)=0,999999999,(SIN(AL$12)*COS($E65)+SIN($E65)*COS(AL$12))/SIN(AL$12)*$B65))</f>
        <v>140.992425449928</v>
      </c>
      <c r="AM155" s="0" t="n">
        <f aca="false">IF($B65=0,0,IF(SIN(AM$12)=0,999999999,(SIN(AM$12)*COS($E65)+SIN($E65)*COS(AM$12))/SIN(AM$12)*$B65))</f>
        <v>137.370439794905</v>
      </c>
      <c r="AN155" s="0" t="n">
        <f aca="false">IF($B65=0,0,IF(SIN(AN$12)=0,999999999,(SIN(AN$12)*COS($E65)+SIN($E65)*COS(AN$12))/SIN(AN$12)*$B65))</f>
        <v>133.938064381232</v>
      </c>
      <c r="AO155" s="0" t="n">
        <f aca="false">IF($B65=0,0,IF(SIN(AO$12)=0,999999999,(SIN(AO$12)*COS($E65)+SIN($E65)*COS(AO$12))/SIN(AO$12)*$B65))</f>
        <v>130.678855120467</v>
      </c>
      <c r="AP155" s="0" t="n">
        <f aca="false">IF($B65=0,0,IF(SIN(AP$12)=0,999999999,(SIN(AP$12)*COS($E65)+SIN($E65)*COS(AP$12))/SIN(AP$12)*$B65))</f>
        <v>127.578187517056</v>
      </c>
      <c r="AQ155" s="0" t="n">
        <f aca="false">IF($B65=0,0,IF(SIN(AQ$12)=0,999999999,(SIN(AQ$12)*COS($E65)+SIN($E65)*COS(AQ$12))/SIN(AQ$12)*$B65))</f>
        <v>124.623010584186</v>
      </c>
      <c r="AR155" s="0" t="n">
        <f aca="false">IF($B65=0,0,IF(SIN(AR$12)=0,999999999,(SIN(AR$12)*COS($E65)+SIN($E65)*COS(AR$12))/SIN(AR$12)*$B65))</f>
        <v>121.8016396057</v>
      </c>
      <c r="AS155" s="0" t="n">
        <f aca="false">IF($B65=0,0,IF(SIN(AS$12)=0,999999999,(SIN(AS$12)*COS($E65)+SIN($E65)*COS(AS$12))/SIN(AS$12)*$B65))</f>
        <v>119.103580771303</v>
      </c>
      <c r="AT155" s="0" t="n">
        <f aca="false">IF($B65=0,0,IF(SIN(AT$12)=0,999999999,(SIN(AT$12)*COS($E65)+SIN($E65)*COS(AT$12))/SIN(AT$12)*$B65))</f>
        <v>116.519382106816</v>
      </c>
      <c r="AU155" s="0" t="n">
        <f aca="false">IF($B65=0,0,IF(SIN(AU$12)=0,999999999,(SIN(AU$12)*COS($E65)+SIN($E65)*COS(AU$12))/SIN(AU$12)*$B65))</f>
        <v>114.040506209647</v>
      </c>
      <c r="AV155" s="0" t="n">
        <f aca="false">IF($B65=0,0,IF(SIN(AV$12)=0,999999999,(SIN(AV$12)*COS($E65)+SIN($E65)*COS(AV$12))/SIN(AV$12)*$B65))</f>
        <v>111.659221154818</v>
      </c>
      <c r="AW155" s="0" t="n">
        <f aca="false">IF($B65=0,0,IF(SIN(AW$12)=0,999999999,(SIN(AW$12)*COS($E65)+SIN($E65)*COS(AW$12))/SIN(AW$12)*$B65))</f>
        <v>109.368506613103</v>
      </c>
      <c r="AX155" s="0" t="n">
        <f aca="false">IF($B65=0,0,IF(SIN(AX$12)=0,999999999,(SIN(AX$12)*COS($E65)+SIN($E65)*COS(AX$12))/SIN(AX$12)*$B65))</f>
        <v>107.161972760671</v>
      </c>
      <c r="AY155" s="0" t="n">
        <f aca="false">IF($B65=0,0,IF(SIN(AY$12)=0,999999999,(SIN(AY$12)*COS($E65)+SIN($E65)*COS(AY$12))/SIN(AY$12)*$B65))</f>
        <v>105.033789989951</v>
      </c>
      <c r="AZ155" s="0" t="n">
        <f aca="false">IF($B65=0,0,IF(SIN(AZ$12)=0,999999999,(SIN(AZ$12)*COS($E65)+SIN($E65)*COS(AZ$12))/SIN(AZ$12)*$B65))</f>
        <v>102.978627777528</v>
      </c>
      <c r="BA155" s="0" t="n">
        <f aca="false">IF($B65=0,0,IF(SIN(BA$12)=0,999999999,(SIN(BA$12)*COS($E65)+SIN($E65)*COS(BA$12))/SIN(BA$12)*$B65))</f>
        <v>100.99160134473</v>
      </c>
      <c r="BB155" s="0" t="n">
        <f aca="false">IF($B65=0,0,IF(SIN(BB$12)=0,999999999,(SIN(BB$12)*COS($E65)+SIN($E65)*COS(BB$12))/SIN(BB$12)*$B65))</f>
        <v>99.0682249738874</v>
      </c>
      <c r="BC155" s="0" t="n">
        <f aca="false">IF($B65=0,0,IF(SIN(BC$12)=0,999999999,(SIN(BC$12)*COS($E65)+SIN($E65)*COS(BC$12))/SIN(BC$12)*$B65))</f>
        <v>97.2043710288943</v>
      </c>
      <c r="BD155" s="0" t="n">
        <f aca="false">IF($B65=0,0,IF(SIN(BD$12)=0,999999999,(SIN(BD$12)*COS($E65)+SIN($E65)*COS(BD$12))/SIN(BD$12)*$B65))</f>
        <v>95.3962338808358</v>
      </c>
      <c r="BE155" s="0" t="n">
        <f aca="false">IF($B65=0,0,IF(SIN(BE$12)=0,999999999,(SIN(BE$12)*COS($E65)+SIN($E65)*COS(BE$12))/SIN(BE$12)*$B65))</f>
        <v>93.6402980648173</v>
      </c>
      <c r="BF155" s="0" t="n">
        <f aca="false">IF($B65=0,0,IF(SIN(BF$12)=0,999999999,(SIN(BF$12)*COS($E65)+SIN($E65)*COS(BF$12))/SIN(BF$12)*$B65))</f>
        <v>91.9333100977394</v>
      </c>
      <c r="BG155" s="0" t="n">
        <f aca="false">IF($B65=0,0,IF(SIN(BG$12)=0,999999999,(SIN(BG$12)*COS($E65)+SIN($E65)*COS(BG$12))/SIN(BG$12)*$B65))</f>
        <v>90.2722534728072</v>
      </c>
      <c r="BH155" s="0" t="n">
        <f aca="false">IF($B65=0,0,IF(SIN(BH$12)=0,999999999,(SIN(BH$12)*COS($E65)+SIN($E65)*COS(BH$12))/SIN(BH$12)*$B65))</f>
        <v>88.6543264182494</v>
      </c>
      <c r="BI155" s="0" t="n">
        <f aca="false">IF($B65=0,0,IF(SIN(BI$12)=0,999999999,(SIN(BI$12)*COS($E65)+SIN($E65)*COS(BI$12))/SIN(BI$12)*$B65))</f>
        <v>87.0769220676839</v>
      </c>
      <c r="BJ155" s="0" t="n">
        <f aca="false">IF($B65=0,0,IF(SIN(BJ$12)=0,999999999,(SIN(BJ$12)*COS($E65)+SIN($E65)*COS(BJ$12))/SIN(BJ$12)*$B65))</f>
        <v>85.5376107398807</v>
      </c>
      <c r="BK155" s="0" t="n">
        <f aca="false">IF($B65=0,0,IF(SIN(BK$12)=0,999999999,(SIN(BK$12)*COS($E65)+SIN($E65)*COS(BK$12))/SIN(BK$12)*$B65))</f>
        <v>84.0341240680445</v>
      </c>
      <c r="BL155" s="0" t="n">
        <f aca="false">IF($B65=0,0,IF(SIN(BL$12)=0,999999999,(SIN(BL$12)*COS($E65)+SIN($E65)*COS(BL$12))/SIN(BL$12)*$B65))</f>
        <v>82.5643407545306</v>
      </c>
      <c r="BM155" s="0" t="n">
        <f aca="false">IF($B65=0,0,IF(SIN(BM$12)=0,999999999,(SIN(BM$12)*COS($E65)+SIN($E65)*COS(BM$12))/SIN(BM$12)*$B65))</f>
        <v>81.1262737572342</v>
      </c>
      <c r="BN155" s="0" t="n">
        <f aca="false">IF($B65=0,0,IF(SIN(BN$12)=0,999999999,(SIN(BN$12)*COS($E65)+SIN($E65)*COS(BN$12))/SIN(BN$12)*$B65))</f>
        <v>79.7180587396685</v>
      </c>
      <c r="BO155" s="0" t="n">
        <f aca="false">IF($B65=0,0,IF(SIN(BO$12)=0,999999999,(SIN(BO$12)*COS($E65)+SIN($E65)*COS(BO$12))/SIN(BO$12)*$B65))</f>
        <v>78.3379436387146</v>
      </c>
      <c r="BP155" s="0" t="n">
        <f aca="false">IF($B65=0,0,IF(SIN(BP$12)=0,999999999,(SIN(BP$12)*COS($E65)+SIN($E65)*COS(BP$12))/SIN(BP$12)*$B65))</f>
        <v>76.9842792227977</v>
      </c>
      <c r="BQ155" s="0" t="n">
        <f aca="false">IF($B65=0,0,IF(SIN(BQ$12)=0,999999999,(SIN(BQ$12)*COS($E65)+SIN($E65)*COS(BQ$12))/SIN(BQ$12)*$B65))</f>
        <v>75.6555105293331</v>
      </c>
      <c r="BR155" s="0" t="n">
        <f aca="false">IF($B65=0,0,IF(SIN(BR$12)=0,999999999,(SIN(BR$12)*COS($E65)+SIN($E65)*COS(BR$12))/SIN(BR$12)*$B65))</f>
        <v>74.3501690841024</v>
      </c>
      <c r="BS155" s="0" t="n">
        <f aca="false">IF($B65=0,0,IF(SIN(BS$12)=0,999999999,(SIN(BS$12)*COS($E65)+SIN($E65)*COS(BS$12))/SIN(BS$12)*$B65))</f>
        <v>73.0668658171218</v>
      </c>
      <c r="BT155" s="0" t="n">
        <f aca="false">IF($B65=0,0,IF(SIN(BT$12)=0,999999999,(SIN(BT$12)*COS($E65)+SIN($E65)*COS(BT$12))/SIN(BT$12)*$B65))</f>
        <v>71.8042845998337</v>
      </c>
      <c r="BU155" s="0" t="n">
        <f aca="false">IF($B65=0,0,IF(SIN(BU$12)=0,999999999,(SIN(BU$12)*COS($E65)+SIN($E65)*COS(BU$12))/SIN(BU$12)*$B65))</f>
        <v>70.5611763373378</v>
      </c>
      <c r="BV155" s="0" t="n">
        <f aca="false">IF($B65=0,0,IF(SIN(BV$12)=0,999999999,(SIN(BV$12)*COS($E65)+SIN($E65)*COS(BV$12))/SIN(BV$12)*$B65))</f>
        <v>69.3363535570793</v>
      </c>
      <c r="BW155" s="0" t="n">
        <f aca="false">IF($B65=0,0,IF(SIN(BW$12)=0,999999999,(SIN(BW$12)*COS($E65)+SIN($E65)*COS(BW$12))/SIN(BW$12)*$B65))</f>
        <v>68.1286854421027</v>
      </c>
      <c r="BX155" s="0" t="n">
        <f aca="false">IF($B65=0,0,IF(SIN(BX$12)=0,999999999,(SIN(BX$12)*COS($E65)+SIN($E65)*COS(BX$12))/SIN(BX$12)*$B65))</f>
        <v>66.9370932627952</v>
      </c>
      <c r="BY155" s="0" t="n">
        <f aca="false">IF($B65=0,0,IF(SIN(BY$12)=0,999999999,(SIN(BY$12)*COS($E65)+SIN($E65)*COS(BY$12))/SIN(BY$12)*$B65))</f>
        <v>65.7605461661255</v>
      </c>
      <c r="BZ155" s="0" t="n">
        <f aca="false">IF($B65=0,0,IF(SIN(BZ$12)=0,999999999,(SIN(BZ$12)*COS($E65)+SIN($E65)*COS(BZ$12))/SIN(BZ$12)*$B65))</f>
        <v>64.598057285807</v>
      </c>
      <c r="CA155" s="0" t="n">
        <f aca="false">IF($B65=0,0,IF(SIN(CA$12)=0,999999999,(SIN(CA$12)*COS($E65)+SIN($E65)*COS(CA$12))/SIN(CA$12)*$B65))</f>
        <v>63.4486801406919</v>
      </c>
      <c r="CB155" s="0" t="n">
        <f aca="false">IF($B65=0,0,IF(SIN(CB$12)=0,999999999,(SIN(CB$12)*COS($E65)+SIN($E65)*COS(CB$12))/SIN(CB$12)*$B65))</f>
        <v>62.3115052920931</v>
      </c>
      <c r="CC155" s="0" t="n">
        <f aca="false">IF($B65=0,0,IF(SIN(CC$12)=0,999999999,(SIN(CC$12)*COS($E65)+SIN($E65)*COS(CC$12))/SIN(CC$12)*$B65))</f>
        <v>61.1856572337028</v>
      </c>
      <c r="CD155" s="0" t="n">
        <f aca="false">IF($B65=0,0,IF(SIN(CD$12)=0,999999999,(SIN(CD$12)*COS($E65)+SIN($E65)*COS(CD$12))/SIN(CD$12)*$B65))</f>
        <v>60.0702914903839</v>
      </c>
      <c r="CE155" s="0" t="n">
        <f aca="false">IF($B65=0,0,IF(SIN(CE$12)=0,999999999,(SIN(CE$12)*COS($E65)+SIN($E65)*COS(CE$12))/SIN(CE$12)*$B65))</f>
        <v>58.9645919043981</v>
      </c>
      <c r="CF155" s="0" t="n">
        <f aca="false">IF($B65=0,0,IF(SIN(CF$12)=0,999999999,(SIN(CF$12)*COS($E65)+SIN($E65)*COS(CF$12))/SIN(CF$12)*$B65))</f>
        <v>57.8677680896464</v>
      </c>
      <c r="CG155" s="0" t="n">
        <f aca="false">IF($B65=0,0,IF(SIN(CG$12)=0,999999999,(SIN(CG$12)*COS($E65)+SIN($E65)*COS(CG$12))/SIN(CG$12)*$B65))</f>
        <v>56.779053036255</v>
      </c>
      <c r="CH155" s="0" t="n">
        <f aca="false">IF($B65=0,0,IF(SIN(CH$12)=0,999999999,(SIN(CH$12)*COS($E65)+SIN($E65)*COS(CH$12))/SIN(CH$12)*$B65))</f>
        <v>55.6977008493939</v>
      </c>
      <c r="CI155" s="0" t="n">
        <f aca="false">IF($B65=0,0,IF(SIN(CI$12)=0,999999999,(SIN(CI$12)*COS($E65)+SIN($E65)*COS(CI$12))/SIN(CI$12)*$B65))</f>
        <v>54.6229846075642</v>
      </c>
      <c r="CJ155" s="0" t="n">
        <f aca="false">IF($B65=0,0,IF(SIN(CJ$12)=0,999999999,(SIN(CJ$12)*COS($E65)+SIN($E65)*COS(CJ$12))/SIN(CJ$12)*$B65))</f>
        <v>53.5541943267799</v>
      </c>
      <c r="CK155" s="0" t="n">
        <f aca="false">IF($B65=0,0,IF(SIN(CK$12)=0,999999999,(SIN(CK$12)*COS($E65)+SIN($E65)*COS(CK$12))/SIN(CK$12)*$B65))</f>
        <v>52.4906350181004</v>
      </c>
      <c r="CL155" s="0" t="n">
        <f aca="false">IF($B65=0,0,IF(SIN(CL$12)=0,999999999,(SIN(CL$12)*COS($E65)+SIN($E65)*COS(CL$12))/SIN(CL$12)*$B65))</f>
        <v>51.4316248268687</v>
      </c>
      <c r="CM155" s="0" t="n">
        <f aca="false">IF($B65=0,0,IF(SIN(CM$12)=0,999999999,(SIN(CM$12)*COS($E65)+SIN($E65)*COS(CM$12))/SIN(CM$12)*$B65))</f>
        <v>50.3764932427823</v>
      </c>
      <c r="CN155" s="0" t="n">
        <f aca="false">IF($B65=0,0,IF(SIN(CN$12)=0,999999999,(SIN(CN$12)*COS($E65)+SIN($E65)*COS(CN$12))/SIN(CN$12)*$B65))</f>
        <v>49.3245793705901</v>
      </c>
      <c r="CO155" s="0" t="n">
        <f aca="false">IF($B65=0,0,IF(SIN(CO$12)=0,999999999,(SIN(CO$12)*COS($E65)+SIN($E65)*COS(CO$12))/SIN(CO$12)*$B65))</f>
        <v>48.2752302517654</v>
      </c>
      <c r="CP155" s="0" t="n">
        <f aca="false">IF($B65=0,0,IF(SIN(CP$12)=0,999999999,(SIN(CP$12)*COS($E65)+SIN($E65)*COS(CP$12))/SIN(CP$12)*$B65))</f>
        <v>47.227799227975</v>
      </c>
      <c r="CQ155" s="0" t="n">
        <f aca="false">IF($B65=0,0,IF(SIN(CQ$12)=0,999999999,(SIN(CQ$12)*COS($E65)+SIN($E65)*COS(CQ$12))/SIN(CQ$12)*$B65))</f>
        <v>46.1816443375428</v>
      </c>
    </row>
    <row r="156" customFormat="false" ht="12.8" hidden="true" customHeight="false" outlineLevel="0" collapsed="false">
      <c r="D156" s="0" t="n">
        <f aca="false">1+D155</f>
        <v>54</v>
      </c>
      <c r="E156" s="90" t="s">
        <v>56</v>
      </c>
      <c r="F156" s="0" t="n">
        <f aca="false">IF($B66=0,0,IF(SIN(F$12)=0,999999999,(SIN(F$12)*COS($E66)+SIN($E66)*COS(F$12))/SIN(F$12)*$B66))</f>
        <v>999999999</v>
      </c>
      <c r="G156" s="0" t="n">
        <f aca="false">IF($B66=0,0,IF(SIN(G$12)=0,999999999,(SIN(G$12)*COS($E66)+SIN($E66)*COS(G$12))/SIN(G$12)*$B66))</f>
        <v>3520.22533639991</v>
      </c>
      <c r="H156" s="0" t="n">
        <f aca="false">IF($B66=0,0,IF(SIN(H$12)=0,999999999,(SIN(H$12)*COS($E66)+SIN($E66)*COS(H$12))/SIN(H$12)*$B66))</f>
        <v>1781.62506100474</v>
      </c>
      <c r="I156" s="0" t="n">
        <f aca="false">IF($B66=0,0,IF(SIN(I$12)=0,999999999,(SIN(I$12)*COS($E66)+SIN($E66)*COS(I$12))/SIN(I$12)*$B66))</f>
        <v>1201.85618284919</v>
      </c>
      <c r="J156" s="0" t="n">
        <f aca="false">IF($B66=0,0,IF(SIN(J$12)=0,999999999,(SIN(J$12)*COS($E66)+SIN($E66)*COS(J$12))/SIN(J$12)*$B66))</f>
        <v>911.795046364259</v>
      </c>
      <c r="K156" s="0" t="n">
        <f aca="false">IF($B66=0,0,IF(SIN(K$12)=0,999999999,(SIN(K$12)*COS($E66)+SIN($E66)*COS(K$12))/SIN(K$12)*$B66))</f>
        <v>737.616885886568</v>
      </c>
      <c r="L156" s="0" t="n">
        <f aca="false">IF($B66=0,0,IF(SIN(L$12)=0,999999999,(SIN(L$12)*COS($E66)+SIN($E66)*COS(L$12))/SIN(L$12)*$B66))</f>
        <v>621.38008398266</v>
      </c>
      <c r="M156" s="0" t="n">
        <f aca="false">IF($B66=0,0,IF(SIN(M$12)=0,999999999,(SIN(M$12)*COS($E66)+SIN($E66)*COS(M$12))/SIN(M$12)*$B66))</f>
        <v>538.252494045061</v>
      </c>
      <c r="N156" s="0" t="n">
        <f aca="false">IF($B66=0,0,IF(SIN(N$12)=0,999999999,(SIN(N$12)*COS($E66)+SIN($E66)*COS(N$12))/SIN(N$12)*$B66))</f>
        <v>475.818020922169</v>
      </c>
      <c r="O156" s="0" t="n">
        <f aca="false">IF($B66=0,0,IF(SIN(O$12)=0,999999999,(SIN(O$12)*COS($E66)+SIN($E66)*COS(O$12))/SIN(O$12)*$B66))</f>
        <v>427.178814444386</v>
      </c>
      <c r="P156" s="0" t="n">
        <f aca="false">IF($B66=0,0,IF(SIN(P$12)=0,999999999,(SIN(P$12)*COS($E66)+SIN($E66)*COS(P$12))/SIN(P$12)*$B66))</f>
        <v>388.196146818966</v>
      </c>
      <c r="Q156" s="0" t="n">
        <f aca="false">IF($B66=0,0,IF(SIN(Q$12)=0,999999999,(SIN(Q$12)*COS($E66)+SIN($E66)*COS(Q$12))/SIN(Q$12)*$B66))</f>
        <v>356.236265976925</v>
      </c>
      <c r="R156" s="0" t="n">
        <f aca="false">IF($B66=0,0,IF(SIN(R$12)=0,999999999,(SIN(R$12)*COS($E66)+SIN($E66)*COS(R$12))/SIN(R$12)*$B66))</f>
        <v>329.543322233146</v>
      </c>
      <c r="S156" s="0" t="n">
        <f aca="false">IF($B66=0,0,IF(SIN(S$12)=0,999999999,(SIN(S$12)*COS($E66)+SIN($E66)*COS(S$12))/SIN(S$12)*$B66))</f>
        <v>306.901713398508</v>
      </c>
      <c r="T156" s="0" t="n">
        <f aca="false">IF($B66=0,0,IF(SIN(T$12)=0,999999999,(SIN(T$12)*COS($E66)+SIN($E66)*COS(T$12))/SIN(T$12)*$B66))</f>
        <v>287.443139117849</v>
      </c>
      <c r="U156" s="0" t="n">
        <f aca="false">IF($B66=0,0,IF(SIN(U$12)=0,999999999,(SIN(U$12)*COS($E66)+SIN($E66)*COS(U$12))/SIN(U$12)*$B66))</f>
        <v>270.530833461483</v>
      </c>
      <c r="V156" s="0" t="n">
        <f aca="false">IF($B66=0,0,IF(SIN(V$12)=0,999999999,(SIN(V$12)*COS($E66)+SIN($E66)*COS(V$12))/SIN(V$12)*$B66))</f>
        <v>255.687210284132</v>
      </c>
      <c r="W156" s="0" t="n">
        <f aca="false">IF($B66=0,0,IF(SIN(W$12)=0,999999999,(SIN(W$12)*COS($E66)+SIN($E66)*COS(W$12))/SIN(W$12)*$B66))</f>
        <v>242.547045505645</v>
      </c>
      <c r="X156" s="0" t="n">
        <f aca="false">IF($B66=0,0,IF(SIN(X$12)=0,999999999,(SIN(X$12)*COS($E66)+SIN($E66)*COS(X$12))/SIN(X$12)*$B66))</f>
        <v>230.826265288144</v>
      </c>
      <c r="Y156" s="0" t="n">
        <f aca="false">IF($B66=0,0,IF(SIN(Y$12)=0,999999999,(SIN(Y$12)*COS($E66)+SIN($E66)*COS(Y$12))/SIN(Y$12)*$B66))</f>
        <v>220.30059056856</v>
      </c>
      <c r="Z156" s="0" t="n">
        <f aca="false">IF($B66=0,0,IF(SIN(Z$12)=0,999999999,(SIN(Z$12)*COS($E66)+SIN($E66)*COS(Z$12))/SIN(Z$12)*$B66))</f>
        <v>210.790588221952</v>
      </c>
      <c r="AA156" s="0" t="n">
        <f aca="false">IF($B66=0,0,IF(SIN(AA$12)=0,999999999,(SIN(AA$12)*COS($E66)+SIN($E66)*COS(AA$12))/SIN(AA$12)*$B66))</f>
        <v>202.150993311757</v>
      </c>
      <c r="AB156" s="0" t="n">
        <f aca="false">IF($B66=0,0,IF(SIN(AB$12)=0,999999999,(SIN(AB$12)*COS($E66)+SIN($E66)*COS(AB$12))/SIN(AB$12)*$B66))</f>
        <v>194.26294344452</v>
      </c>
      <c r="AC156" s="0" t="n">
        <f aca="false">IF($B66=0,0,IF(SIN(AC$12)=0,999999999,(SIN(AC$12)*COS($E66)+SIN($E66)*COS(AC$12))/SIN(AC$12)*$B66))</f>
        <v>187.028238936174</v>
      </c>
      <c r="AD156" s="0" t="n">
        <f aca="false">IF($B66=0,0,IF(SIN(AD$12)=0,999999999,(SIN(AD$12)*COS($E66)+SIN($E66)*COS(AD$12))/SIN(AD$12)*$B66))</f>
        <v>180.365037927905</v>
      </c>
      <c r="AE156" s="0" t="n">
        <f aca="false">IF($B66=0,0,IF(SIN(AE$12)=0,999999999,(SIN(AE$12)*COS($E66)+SIN($E66)*COS(AE$12))/SIN(AE$12)*$B66))</f>
        <v>174.204584665454</v>
      </c>
      <c r="AF156" s="0" t="n">
        <f aca="false">IF($B66=0,0,IF(SIN(AF$12)=0,999999999,(SIN(AF$12)*COS($E66)+SIN($E66)*COS(AF$12))/SIN(AF$12)*$B66))</f>
        <v>168.488692782177</v>
      </c>
      <c r="AG156" s="0" t="n">
        <f aca="false">IF($B66=0,0,IF(SIN(AG$12)=0,999999999,(SIN(AG$12)*COS($E66)+SIN($E66)*COS(AG$12))/SIN(AG$12)*$B66))</f>
        <v>163.167787843871</v>
      </c>
      <c r="AH156" s="0" t="n">
        <f aca="false">IF($B66=0,0,IF(SIN(AH$12)=0,999999999,(SIN(AH$12)*COS($E66)+SIN($E66)*COS(AH$12))/SIN(AH$12)*$B66))</f>
        <v>158.199369339629</v>
      </c>
      <c r="AI156" s="0" t="n">
        <f aca="false">IF($B66=0,0,IF(SIN(AI$12)=0,999999999,(SIN(AI$12)*COS($E66)+SIN($E66)*COS(AI$12))/SIN(AI$12)*$B66))</f>
        <v>153.546790872827</v>
      </c>
      <c r="AJ156" s="0" t="n">
        <f aca="false">IF($B66=0,0,IF(SIN(AJ$12)=0,999999999,(SIN(AJ$12)*COS($E66)+SIN($E66)*COS(AJ$12))/SIN(AJ$12)*$B66))</f>
        <v>149.178284305241</v>
      </c>
      <c r="AK156" s="0" t="n">
        <f aca="false">IF($B66=0,0,IF(SIN(AK$12)=0,999999999,(SIN(AK$12)*COS($E66)+SIN($E66)*COS(AK$12))/SIN(AK$12)*$B66))</f>
        <v>145.066172767769</v>
      </c>
      <c r="AL156" s="0" t="n">
        <f aca="false">IF($B66=0,0,IF(SIN(AL$12)=0,999999999,(SIN(AL$12)*COS($E66)+SIN($E66)*COS(AL$12))/SIN(AL$12)*$B66))</f>
        <v>141.186231222878</v>
      </c>
      <c r="AM156" s="0" t="n">
        <f aca="false">IF($B66=0,0,IF(SIN(AM$12)=0,999999999,(SIN(AM$12)*COS($E66)+SIN($E66)*COS(AM$12))/SIN(AM$12)*$B66))</f>
        <v>137.517163279578</v>
      </c>
      <c r="AN156" s="0" t="n">
        <f aca="false">IF($B66=0,0,IF(SIN(AN$12)=0,999999999,(SIN(AN$12)*COS($E66)+SIN($E66)*COS(AN$12))/SIN(AN$12)*$B66))</f>
        <v>134.04017032622</v>
      </c>
      <c r="AO156" s="0" t="n">
        <f aca="false">IF($B66=0,0,IF(SIN(AO$12)=0,999999999,(SIN(AO$12)*COS($E66)+SIN($E66)*COS(AO$12))/SIN(AO$12)*$B66))</f>
        <v>130.738594517216</v>
      </c>
      <c r="AP156" s="0" t="n">
        <f aca="false">IF($B66=0,0,IF(SIN(AP$12)=0,999999999,(SIN(AP$12)*COS($E66)+SIN($E66)*COS(AP$12))/SIN(AP$12)*$B66))</f>
        <v>127.597621252806</v>
      </c>
      <c r="AQ156" s="0" t="n">
        <f aca="false">IF($B66=0,0,IF(SIN(AQ$12)=0,999999999,(SIN(AQ$12)*COS($E66)+SIN($E66)*COS(AQ$12))/SIN(AQ$12)*$B66))</f>
        <v>124.604029896049</v>
      </c>
      <c r="AR156" s="0" t="n">
        <f aca="false">IF($B66=0,0,IF(SIN(AR$12)=0,999999999,(SIN(AR$12)*COS($E66)+SIN($E66)*COS(AR$12))/SIN(AR$12)*$B66))</f>
        <v>121.745983840851</v>
      </c>
      <c r="AS156" s="0" t="n">
        <f aca="false">IF($B66=0,0,IF(SIN(AS$12)=0,999999999,(SIN(AS$12)*COS($E66)+SIN($E66)*COS(AS$12))/SIN(AS$12)*$B66))</f>
        <v>119.012852867597</v>
      </c>
      <c r="AT156" s="0" t="n">
        <f aca="false">IF($B66=0,0,IF(SIN(AT$12)=0,999999999,(SIN(AT$12)*COS($E66)+SIN($E66)*COS(AT$12))/SIN(AT$12)*$B66))</f>
        <v>116.395062135644</v>
      </c>
      <c r="AU156" s="0" t="n">
        <f aca="false">IF($B66=0,0,IF(SIN(AU$12)=0,999999999,(SIN(AU$12)*COS($E66)+SIN($E66)*COS(AU$12))/SIN(AU$12)*$B66))</f>
        <v>113.883963264473</v>
      </c>
      <c r="AV156" s="0" t="n">
        <f aca="false">IF($B66=0,0,IF(SIN(AV$12)=0,999999999,(SIN(AV$12)*COS($E66)+SIN($E66)*COS(AV$12))/SIN(AV$12)*$B66))</f>
        <v>111.471723821609</v>
      </c>
      <c r="AW156" s="0" t="n">
        <f aca="false">IF($B66=0,0,IF(SIN(AW$12)=0,999999999,(SIN(AW$12)*COS($E66)+SIN($E66)*COS(AW$12))/SIN(AW$12)*$B66))</f>
        <v>109.151232220379</v>
      </c>
      <c r="AX156" s="0" t="n">
        <f aca="false">IF($B66=0,0,IF(SIN(AX$12)=0,999999999,(SIN(AX$12)*COS($E66)+SIN($E66)*COS(AX$12))/SIN(AX$12)*$B66))</f>
        <v>106.91601557546</v>
      </c>
      <c r="AY156" s="0" t="n">
        <f aca="false">IF($B66=0,0,IF(SIN(AY$12)=0,999999999,(SIN(AY$12)*COS($E66)+SIN($E66)*COS(AY$12))/SIN(AY$12)*$B66))</f>
        <v>104.760168500057</v>
      </c>
      <c r="AZ156" s="0" t="n">
        <f aca="false">IF($B66=0,0,IF(SIN(AZ$12)=0,999999999,(SIN(AZ$12)*COS($E66)+SIN($E66)*COS(AZ$12))/SIN(AZ$12)*$B66))</f>
        <v>102.678291179139</v>
      </c>
      <c r="BA156" s="0" t="n">
        <f aca="false">IF($B66=0,0,IF(SIN(BA$12)=0,999999999,(SIN(BA$12)*COS($E66)+SIN($E66)*COS(BA$12))/SIN(BA$12)*$B66))</f>
        <v>100.665435336664</v>
      </c>
      <c r="BB156" s="0" t="n">
        <f aca="false">IF($B66=0,0,IF(SIN(BB$12)=0,999999999,(SIN(BB$12)*COS($E66)+SIN($E66)*COS(BB$12))/SIN(BB$12)*$B66))</f>
        <v>98.7170569450019</v>
      </c>
      <c r="BC156" s="0" t="n">
        <f aca="false">IF($B66=0,0,IF(SIN(BC$12)=0,999999999,(SIN(BC$12)*COS($E66)+SIN($E66)*COS(BC$12))/SIN(BC$12)*$B66))</f>
        <v>96.828974712792</v>
      </c>
      <c r="BD156" s="0" t="n">
        <f aca="false">IF($B66=0,0,IF(SIN(BD$12)=0,999999999,(SIN(BD$12)*COS($E66)+SIN($E66)*COS(BD$12))/SIN(BD$12)*$B66))</f>
        <v>94.9973335416482</v>
      </c>
      <c r="BE156" s="0" t="n">
        <f aca="false">IF($B66=0,0,IF(SIN(BE$12)=0,999999999,(SIN(BE$12)*COS($E66)+SIN($E66)*COS(BE$12))/SIN(BE$12)*$B66))</f>
        <v>93.218572269054</v>
      </c>
      <c r="BF156" s="0" t="n">
        <f aca="false">IF($B66=0,0,IF(SIN(BF$12)=0,999999999,(SIN(BF$12)*COS($E66)+SIN($E66)*COS(BF$12))/SIN(BF$12)*$B66))</f>
        <v>91.4893951197964</v>
      </c>
      <c r="BG156" s="0" t="n">
        <f aca="false">IF($B66=0,0,IF(SIN(BG$12)=0,999999999,(SIN(BG$12)*COS($E66)+SIN($E66)*COS(BG$12))/SIN(BG$12)*$B66))</f>
        <v>89.8067463754278</v>
      </c>
      <c r="BH156" s="0" t="n">
        <f aca="false">IF($B66=0,0,IF(SIN(BH$12)=0,999999999,(SIN(BH$12)*COS($E66)+SIN($E66)*COS(BH$12))/SIN(BH$12)*$B66))</f>
        <v>88.167787843871</v>
      </c>
      <c r="BI156" s="0" t="n">
        <f aca="false">IF($B66=0,0,IF(SIN(BI$12)=0,999999999,(SIN(BI$12)*COS($E66)+SIN($E66)*COS(BI$12))/SIN(BI$12)*$B66))</f>
        <v>86.569878772018</v>
      </c>
      <c r="BJ156" s="0" t="n">
        <f aca="false">IF($B66=0,0,IF(SIN(BJ$12)=0,999999999,(SIN(BJ$12)*COS($E66)+SIN($E66)*COS(BJ$12))/SIN(BJ$12)*$B66))</f>
        <v>85.0105578951477</v>
      </c>
      <c r="BK156" s="0" t="n">
        <f aca="false">IF($B66=0,0,IF(SIN(BK$12)=0,999999999,(SIN(BK$12)*COS($E66)+SIN($E66)*COS(BK$12))/SIN(BK$12)*$B66))</f>
        <v>83.4875273599044</v>
      </c>
      <c r="BL156" s="0" t="n">
        <f aca="false">IF($B66=0,0,IF(SIN(BL$12)=0,999999999,(SIN(BL$12)*COS($E66)+SIN($E66)*COS(BL$12))/SIN(BL$12)*$B66))</f>
        <v>81.9986382938384</v>
      </c>
      <c r="BM156" s="0" t="n">
        <f aca="false">IF($B66=0,0,IF(SIN(BM$12)=0,999999999,(SIN(BM$12)*COS($E66)+SIN($E66)*COS(BM$12))/SIN(BM$12)*$B66))</f>
        <v>80.5418778252315</v>
      </c>
      <c r="BN156" s="0" t="n">
        <f aca="false">IF($B66=0,0,IF(SIN(BN$12)=0,999999999,(SIN(BN$12)*COS($E66)+SIN($E66)*COS(BN$12))/SIN(BN$12)*$B66))</f>
        <v>79.1153573830373</v>
      </c>
      <c r="BO156" s="0" t="n">
        <f aca="false">IF($B66=0,0,IF(SIN(BO$12)=0,999999999,(SIN(BO$12)*COS($E66)+SIN($E66)*COS(BO$12))/SIN(BO$12)*$B66))</f>
        <v>77.7173021290215</v>
      </c>
      <c r="BP156" s="0" t="n">
        <f aca="false">IF($B66=0,0,IF(SIN(BP$12)=0,999999999,(SIN(BP$12)*COS($E66)+SIN($E66)*COS(BP$12))/SIN(BP$12)*$B66))</f>
        <v>76.3460413932041</v>
      </c>
      <c r="BQ156" s="0" t="n">
        <f aca="false">IF($B66=0,0,IF(SIN(BQ$12)=0,999999999,(SIN(BQ$12)*COS($E66)+SIN($E66)*COS(BQ$12))/SIN(BQ$12)*$B66))</f>
        <v>75</v>
      </c>
      <c r="BR156" s="0" t="n">
        <f aca="false">IF($B66=0,0,IF(SIN(BR$12)=0,999999999,(SIN(BR$12)*COS($E66)+SIN($E66)*COS(BR$12))/SIN(BR$12)*$B66))</f>
        <v>73.6776903864554</v>
      </c>
      <c r="BS156" s="0" t="n">
        <f aca="false">IF($B66=0,0,IF(SIN(BS$12)=0,999999999,(SIN(BS$12)*COS($E66)+SIN($E66)*COS(BS$12))/SIN(BS$12)*$B66))</f>
        <v>72.3777054260288</v>
      </c>
      <c r="BT156" s="0" t="n">
        <f aca="false">IF($B66=0,0,IF(SIN(BT$12)=0,999999999,(SIN(BT$12)*COS($E66)+SIN($E66)*COS(BT$12))/SIN(BT$12)*$B66))</f>
        <v>71.0987118817721</v>
      </c>
      <c r="BU156" s="0" t="n">
        <f aca="false">IF($B66=0,0,IF(SIN(BU$12)=0,999999999,(SIN(BU$12)*COS($E66)+SIN($E66)*COS(BU$12))/SIN(BU$12)*$B66))</f>
        <v>69.8394444217669</v>
      </c>
      <c r="BV156" s="0" t="n">
        <f aca="false">IF($B66=0,0,IF(SIN(BV$12)=0,999999999,(SIN(BV$12)*COS($E66)+SIN($E66)*COS(BV$12))/SIN(BV$12)*$B66))</f>
        <v>68.5987001374714</v>
      </c>
      <c r="BW156" s="0" t="n">
        <f aca="false">IF($B66=0,0,IF(SIN(BW$12)=0,999999999,(SIN(BW$12)*COS($E66)+SIN($E66)*COS(BW$12))/SIN(BW$12)*$B66))</f>
        <v>67.3753335124099</v>
      </c>
      <c r="BX156" s="0" t="n">
        <f aca="false">IF($B66=0,0,IF(SIN(BX$12)=0,999999999,(SIN(BX$12)*COS($E66)+SIN($E66)*COS(BX$12))/SIN(BX$12)*$B66))</f>
        <v>66.1682517945346</v>
      </c>
      <c r="BY156" s="0" t="n">
        <f aca="false">IF($B66=0,0,IF(SIN(BY$12)=0,999999999,(SIN(BY$12)*COS($E66)+SIN($E66)*COS(BY$12))/SIN(BY$12)*$B66))</f>
        <v>64.9764107307283</v>
      </c>
      <c r="BZ156" s="0" t="n">
        <f aca="false">IF($B66=0,0,IF(SIN(BZ$12)=0,999999999,(SIN(BZ$12)*COS($E66)+SIN($E66)*COS(BZ$12))/SIN(BZ$12)*$B66))</f>
        <v>63.798810626403</v>
      </c>
      <c r="CA156" s="0" t="n">
        <f aca="false">IF($B66=0,0,IF(SIN(CA$12)=0,999999999,(SIN(CA$12)*COS($E66)+SIN($E66)*COS(CA$12))/SIN(CA$12)*$B66))</f>
        <v>62.6344926970772</v>
      </c>
      <c r="CB156" s="0" t="n">
        <f aca="false">IF($B66=0,0,IF(SIN(CB$12)=0,999999999,(SIN(CB$12)*COS($E66)+SIN($E66)*COS(CB$12))/SIN(CB$12)*$B66))</f>
        <v>61.4825356822461</v>
      </c>
      <c r="CC156" s="0" t="n">
        <f aca="false">IF($B66=0,0,IF(SIN(CC$12)=0,999999999,(SIN(CC$12)*COS($E66)+SIN($E66)*COS(CC$12))/SIN(CC$12)*$B66))</f>
        <v>60.3420526948721</v>
      </c>
      <c r="CD156" s="0" t="n">
        <f aca="false">IF($B66=0,0,IF(SIN(CD$12)=0,999999999,(SIN(CD$12)*COS($E66)+SIN($E66)*COS(CD$12))/SIN(CD$12)*$B66))</f>
        <v>59.2121882824629</v>
      </c>
      <c r="CE156" s="0" t="n">
        <f aca="false">IF($B66=0,0,IF(SIN(CE$12)=0,999999999,(SIN(CE$12)*COS($E66)+SIN($E66)*COS(CE$12))/SIN(CE$12)*$B66))</f>
        <v>58.0921156780243</v>
      </c>
      <c r="CF156" s="0" t="n">
        <f aca="false">IF($B66=0,0,IF(SIN(CF$12)=0,999999999,(SIN(CF$12)*COS($E66)+SIN($E66)*COS(CF$12))/SIN(CF$12)*$B66))</f>
        <v>56.9810342212071</v>
      </c>
      <c r="CG156" s="0" t="n">
        <f aca="false">IF($B66=0,0,IF(SIN(CG$12)=0,999999999,(SIN(CG$12)*COS($E66)+SIN($E66)*COS(CG$12))/SIN(CG$12)*$B66))</f>
        <v>55.8781669317557</v>
      </c>
      <c r="CH156" s="0" t="n">
        <f aca="false">IF($B66=0,0,IF(SIN(CH$12)=0,999999999,(SIN(CH$12)*COS($E66)+SIN($E66)*COS(CH$12))/SIN(CH$12)*$B66))</f>
        <v>54.7827582189334</v>
      </c>
      <c r="CI156" s="0" t="n">
        <f aca="false">IF($B66=0,0,IF(SIN(CI$12)=0,999999999,(SIN(CI$12)*COS($E66)+SIN($E66)*COS(CI$12))/SIN(CI$12)*$B66))</f>
        <v>53.6940717119691</v>
      </c>
      <c r="CJ156" s="0" t="n">
        <f aca="false">IF($B66=0,0,IF(SIN(CJ$12)=0,999999999,(SIN(CJ$12)*COS($E66)+SIN($E66)*COS(CJ$12))/SIN(CJ$12)*$B66))</f>
        <v>52.6113881977761</v>
      </c>
      <c r="CK156" s="0" t="n">
        <f aca="false">IF($B66=0,0,IF(SIN(CK$12)=0,999999999,(SIN(CK$12)*COS($E66)+SIN($E66)*COS(CK$12))/SIN(CK$12)*$B66))</f>
        <v>51.5340036532342</v>
      </c>
      <c r="CL156" s="0" t="n">
        <f aca="false">IF($B66=0,0,IF(SIN(CL$12)=0,999999999,(SIN(CL$12)*COS($E66)+SIN($E66)*COS(CL$12))/SIN(CL$12)*$B66))</f>
        <v>50.4612273602391</v>
      </c>
      <c r="CM156" s="0" t="n">
        <f aca="false">IF($B66=0,0,IF(SIN(CM$12)=0,999999999,(SIN(CM$12)*COS($E66)+SIN($E66)*COS(CM$12))/SIN(CM$12)*$B66))</f>
        <v>49.3923800925073</v>
      </c>
      <c r="CN156" s="0" t="n">
        <f aca="false">IF($B66=0,0,IF(SIN(CN$12)=0,999999999,(SIN(CN$12)*COS($E66)+SIN($E66)*COS(CN$12))/SIN(CN$12)*$B66))</f>
        <v>48.3267923637925</v>
      </c>
      <c r="CO156" s="0" t="n">
        <f aca="false">IF($B66=0,0,IF(SIN(CO$12)=0,999999999,(SIN(CO$12)*COS($E66)+SIN($E66)*COS(CO$12))/SIN(CO$12)*$B66))</f>
        <v>47.2638027277429</v>
      </c>
      <c r="CP156" s="0" t="n">
        <f aca="false">IF($B66=0,0,IF(SIN(CP$12)=0,999999999,(SIN(CP$12)*COS($E66)+SIN($E66)*COS(CP$12))/SIN(CP$12)*$B66))</f>
        <v>46.202756120096</v>
      </c>
      <c r="CQ156" s="0" t="n">
        <f aca="false">IF($B66=0,0,IF(SIN(CQ$12)=0,999999999,(SIN(CQ$12)*COS($E66)+SIN($E66)*COS(CQ$12))/SIN(CQ$12)*$B66))</f>
        <v>45.1430022342989</v>
      </c>
    </row>
    <row r="157" customFormat="false" ht="12.8" hidden="true" customHeight="false" outlineLevel="0" collapsed="false">
      <c r="D157" s="0" t="n">
        <f aca="false">1+D156</f>
        <v>55</v>
      </c>
      <c r="E157" s="90" t="s">
        <v>56</v>
      </c>
      <c r="F157" s="0" t="n">
        <f aca="false">IF($B67=0,0,IF(SIN(F$12)=0,999999999,(SIN(F$12)*COS($E67)+SIN($E67)*COS(F$12))/SIN(F$12)*$B67))</f>
        <v>999999999</v>
      </c>
      <c r="G157" s="0" t="n">
        <f aca="false">IF($B67=0,0,IF(SIN(G$12)=0,999999999,(SIN(G$12)*COS($E67)+SIN($E67)*COS(G$12))/SIN(G$12)*$B67))</f>
        <v>3562.70742175691</v>
      </c>
      <c r="H157" s="0" t="n">
        <f aca="false">IF($B67=0,0,IF(SIN(H$12)=0,999999999,(SIN(H$12)*COS($E67)+SIN($E67)*COS(H$12))/SIN(H$12)*$B67))</f>
        <v>1802.32663903715</v>
      </c>
      <c r="I157" s="0" t="n">
        <f aca="false">IF($B67=0,0,IF(SIN(I$12)=0,999999999,(SIN(I$12)*COS($E67)+SIN($E67)*COS(I$12))/SIN(I$12)*$B67))</f>
        <v>1215.2946421096</v>
      </c>
      <c r="J157" s="0" t="n">
        <f aca="false">IF($B67=0,0,IF(SIN(J$12)=0,999999999,(SIN(J$12)*COS($E67)+SIN($E67)*COS(J$12))/SIN(J$12)*$B67))</f>
        <v>921.599732642342</v>
      </c>
      <c r="K157" s="0" t="n">
        <f aca="false">IF($B67=0,0,IF(SIN(K$12)=0,999999999,(SIN(K$12)*COS($E67)+SIN($E67)*COS(K$12))/SIN(K$12)*$B67))</f>
        <v>745.239535986607</v>
      </c>
      <c r="L157" s="0" t="n">
        <f aca="false">IF($B67=0,0,IF(SIN(L$12)=0,999999999,(SIN(L$12)*COS($E67)+SIN($E67)*COS(L$12))/SIN(L$12)*$B67))</f>
        <v>627.54656468535</v>
      </c>
      <c r="M157" s="0" t="n">
        <f aca="false">IF($B67=0,0,IF(SIN(M$12)=0,999999999,(SIN(M$12)*COS($E67)+SIN($E67)*COS(M$12))/SIN(M$12)*$B67))</f>
        <v>543.377584666814</v>
      </c>
      <c r="N157" s="0" t="n">
        <f aca="false">IF($B67=0,0,IF(SIN(N$12)=0,999999999,(SIN(N$12)*COS($E67)+SIN($E67)*COS(N$12))/SIN(N$12)*$B67))</f>
        <v>480.160956773555</v>
      </c>
      <c r="O157" s="0" t="n">
        <f aca="false">IF($B67=0,0,IF(SIN(O$12)=0,999999999,(SIN(O$12)*COS($E67)+SIN($E67)*COS(O$12))/SIN(O$12)*$B67))</f>
        <v>430.912417254737</v>
      </c>
      <c r="P157" s="0" t="n">
        <f aca="false">IF($B67=0,0,IF(SIN(P$12)=0,999999999,(SIN(P$12)*COS($E67)+SIN($E67)*COS(P$12))/SIN(P$12)*$B67))</f>
        <v>391.441389947241</v>
      </c>
      <c r="Q157" s="0" t="n">
        <f aca="false">IF($B67=0,0,IF(SIN(Q$12)=0,999999999,(SIN(Q$12)*COS($E67)+SIN($E67)*COS(Q$12))/SIN(Q$12)*$B67))</f>
        <v>359.08112816162</v>
      </c>
      <c r="R157" s="0" t="n">
        <f aca="false">IF($B67=0,0,IF(SIN(R$12)=0,999999999,(SIN(R$12)*COS($E67)+SIN($E67)*COS(R$12))/SIN(R$12)*$B67))</f>
        <v>332.05378561154</v>
      </c>
      <c r="S157" s="0" t="n">
        <f aca="false">IF($B67=0,0,IF(SIN(S$12)=0,999999999,(SIN(S$12)*COS($E67)+SIN($E67)*COS(S$12))/SIN(S$12)*$B67))</f>
        <v>309.128531516952</v>
      </c>
      <c r="T157" s="0" t="n">
        <f aca="false">IF($B67=0,0,IF(SIN(T$12)=0,999999999,(SIN(T$12)*COS($E67)+SIN($E67)*COS(T$12))/SIN(T$12)*$B67))</f>
        <v>289.426187793918</v>
      </c>
      <c r="U157" s="0" t="n">
        <f aca="false">IF($B67=0,0,IF(SIN(U$12)=0,999999999,(SIN(U$12)*COS($E67)+SIN($E67)*COS(U$12))/SIN(U$12)*$B67))</f>
        <v>272.302011357111</v>
      </c>
      <c r="V157" s="0" t="n">
        <f aca="false">IF($B67=0,0,IF(SIN(V$12)=0,999999999,(SIN(V$12)*COS($E67)+SIN($E67)*COS(V$12))/SIN(V$12)*$B67))</f>
        <v>257.272433047971</v>
      </c>
      <c r="W157" s="0" t="n">
        <f aca="false">IF($B67=0,0,IF(SIN(W$12)=0,999999999,(SIN(W$12)*COS($E67)+SIN($E67)*COS(W$12))/SIN(W$12)*$B67))</f>
        <v>243.967653401275</v>
      </c>
      <c r="X157" s="0" t="n">
        <f aca="false">IF($B67=0,0,IF(SIN(X$12)=0,999999999,(SIN(X$12)*COS($E67)+SIN($E67)*COS(X$12))/SIN(X$12)*$B67))</f>
        <v>232.100039812705</v>
      </c>
      <c r="Y157" s="0" t="n">
        <f aca="false">IF($B67=0,0,IF(SIN(Y$12)=0,999999999,(SIN(Y$12)*COS($E67)+SIN($E67)*COS(Y$12))/SIN(Y$12)*$B67))</f>
        <v>221.442503538414</v>
      </c>
      <c r="Z157" s="0" t="n">
        <f aca="false">IF($B67=0,0,IF(SIN(Z$12)=0,999999999,(SIN(Z$12)*COS($E67)+SIN($E67)*COS(Z$12))/SIN(Z$12)*$B67))</f>
        <v>211.813363585136</v>
      </c>
      <c r="AA157" s="0" t="n">
        <f aca="false">IF($B67=0,0,IF(SIN(AA$12)=0,999999999,(SIN(AA$12)*COS($E67)+SIN($E67)*COS(AA$12))/SIN(AA$12)*$B67))</f>
        <v>203.06553519374</v>
      </c>
      <c r="AB157" s="0" t="n">
        <f aca="false">IF($B67=0,0,IF(SIN(AB$12)=0,999999999,(SIN(AB$12)*COS($E67)+SIN($E67)*COS(AB$12))/SIN(AB$12)*$B67))</f>
        <v>195.078666908986</v>
      </c>
      <c r="AC157" s="0" t="n">
        <f aca="false">IF($B67=0,0,IF(SIN(AC$12)=0,999999999,(SIN(AC$12)*COS($E67)+SIN($E67)*COS(AC$12))/SIN(AC$12)*$B67))</f>
        <v>187.753328839397</v>
      </c>
      <c r="AD157" s="0" t="n">
        <f aca="false">IF($B67=0,0,IF(SIN(AD$12)=0,999999999,(SIN(AD$12)*COS($E67)+SIN($E67)*COS(AD$12))/SIN(AD$12)*$B67))</f>
        <v>181.00665384322</v>
      </c>
      <c r="AE157" s="0" t="n">
        <f aca="false">IF($B67=0,0,IF(SIN(AE$12)=0,999999999,(SIN(AE$12)*COS($E67)+SIN($E67)*COS(AE$12))/SIN(AE$12)*$B67))</f>
        <v>174.769024820876</v>
      </c>
      <c r="AF157" s="0" t="n">
        <f aca="false">IF($B67=0,0,IF(SIN(AF$12)=0,999999999,(SIN(AF$12)*COS($E67)+SIN($E67)*COS(AF$12))/SIN(AF$12)*$B67))</f>
        <v>168.981526469573</v>
      </c>
      <c r="AG157" s="0" t="n">
        <f aca="false">IF($B67=0,0,IF(SIN(AG$12)=0,999999999,(SIN(AG$12)*COS($E67)+SIN($E67)*COS(AG$12))/SIN(AG$12)*$B67))</f>
        <v>163.593963305898</v>
      </c>
      <c r="AH157" s="0" t="n">
        <f aca="false">IF($B67=0,0,IF(SIN(AH$12)=0,999999999,(SIN(AH$12)*COS($E67)+SIN($E67)*COS(AH$12))/SIN(AH$12)*$B67))</f>
        <v>158.563302389093</v>
      </c>
      <c r="AI157" s="0" t="n">
        <f aca="false">IF($B67=0,0,IF(SIN(AI$12)=0,999999999,(SIN(AI$12)*COS($E67)+SIN($E67)*COS(AI$12))/SIN(AI$12)*$B67))</f>
        <v>153.852438230745</v>
      </c>
      <c r="AJ157" s="0" t="n">
        <f aca="false">IF($B67=0,0,IF(SIN(AJ$12)=0,999999999,(SIN(AJ$12)*COS($E67)+SIN($E67)*COS(AJ$12))/SIN(AJ$12)*$B67))</f>
        <v>149.429204713762</v>
      </c>
      <c r="AK157" s="0" t="n">
        <f aca="false">IF($B67=0,0,IF(SIN(AK$12)=0,999999999,(SIN(AK$12)*COS($E67)+SIN($E67)*COS(AK$12))/SIN(AK$12)*$B67))</f>
        <v>145.265578244002</v>
      </c>
      <c r="AL157" s="0" t="n">
        <f aca="false">IF($B67=0,0,IF(SIN(AL$12)=0,999999999,(SIN(AL$12)*COS($E67)+SIN($E67)*COS(AL$12))/SIN(AL$12)*$B67))</f>
        <v>141.337030302096</v>
      </c>
      <c r="AM157" s="0" t="n">
        <f aca="false">IF($B67=0,0,IF(SIN(AM$12)=0,999999999,(SIN(AM$12)*COS($E67)+SIN($E67)*COS(AM$12))/SIN(AM$12)*$B67))</f>
        <v>137.621997704157</v>
      </c>
      <c r="AN157" s="0" t="n">
        <f aca="false">IF($B67=0,0,IF(SIN(AN$12)=0,999999999,(SIN(AN$12)*COS($E67)+SIN($E67)*COS(AN$12))/SIN(AN$12)*$B67))</f>
        <v>134.101446336849</v>
      </c>
      <c r="AO157" s="0" t="n">
        <f aca="false">IF($B67=0,0,IF(SIN(AO$12)=0,999999999,(SIN(AO$12)*COS($E67)+SIN($E67)*COS(AO$12))/SIN(AO$12)*$B67))</f>
        <v>130.758509671582</v>
      </c>
      <c r="AP157" s="0" t="n">
        <f aca="false">IF($B67=0,0,IF(SIN(AP$12)=0,999999999,(SIN(AP$12)*COS($E67)+SIN($E67)*COS(AP$12))/SIN(AP$12)*$B67))</f>
        <v>127.578187517056</v>
      </c>
      <c r="AQ157" s="0" t="n">
        <f aca="false">IF($B67=0,0,IF(SIN(AQ$12)=0,999999999,(SIN(AQ$12)*COS($E67)+SIN($E67)*COS(AQ$12))/SIN(AQ$12)*$B67))</f>
        <v>124.547093613339</v>
      </c>
      <c r="AR157" s="0" t="n">
        <f aca="false">IF($B67=0,0,IF(SIN(AR$12)=0,999999999,(SIN(AR$12)*COS($E67)+SIN($E67)*COS(AR$12))/SIN(AR$12)*$B67))</f>
        <v>121.653243069945</v>
      </c>
      <c r="AS157" s="0" t="n">
        <f aca="false">IF($B67=0,0,IF(SIN(AS$12)=0,999999999,(SIN(AS$12)*COS($E67)+SIN($E67)*COS(AS$12))/SIN(AS$12)*$B67))</f>
        <v>118.885872496005</v>
      </c>
      <c r="AT157" s="0" t="n">
        <f aca="false">IF($B67=0,0,IF(SIN(AT$12)=0,999999999,(SIN(AT$12)*COS($E67)+SIN($E67)*COS(AT$12))/SIN(AT$12)*$B67))</f>
        <v>116.235287101001</v>
      </c>
      <c r="AU157" s="0" t="n">
        <f aca="false">IF($B67=0,0,IF(SIN(AU$12)=0,999999999,(SIN(AU$12)*COS($E67)+SIN($E67)*COS(AU$12))/SIN(AU$12)*$B67))</f>
        <v>113.692730160871</v>
      </c>
      <c r="AV157" s="0" t="n">
        <f aca="false">IF($B67=0,0,IF(SIN(AV$12)=0,999999999,(SIN(AV$12)*COS($E67)+SIN($E67)*COS(AV$12))/SIN(AV$12)*$B67))</f>
        <v>111.250271121474</v>
      </c>
      <c r="AW157" s="0" t="n">
        <f aca="false">IF($B67=0,0,IF(SIN(AW$12)=0,999999999,(SIN(AW$12)*COS($E67)+SIN($E67)*COS(AW$12))/SIN(AW$12)*$B67))</f>
        <v>108.900709304949</v>
      </c>
      <c r="AX157" s="0" t="n">
        <f aca="false">IF($B67=0,0,IF(SIN(AX$12)=0,999999999,(SIN(AX$12)*COS($E67)+SIN($E67)*COS(AX$12))/SIN(AX$12)*$B67))</f>
        <v>106.637490736186</v>
      </c>
      <c r="AY157" s="0" t="n">
        <f aca="false">IF($B67=0,0,IF(SIN(AY$12)=0,999999999,(SIN(AY$12)*COS($E67)+SIN($E67)*COS(AY$12))/SIN(AY$12)*$B67))</f>
        <v>104.454636048003</v>
      </c>
      <c r="AZ157" s="0" t="n">
        <f aca="false">IF($B67=0,0,IF(SIN(AZ$12)=0,999999999,(SIN(AZ$12)*COS($E67)+SIN($E67)*COS(AZ$12))/SIN(AZ$12)*$B67))</f>
        <v>102.346677778589</v>
      </c>
      <c r="BA157" s="0" t="n">
        <f aca="false">IF($B67=0,0,IF(SIN(BA$12)=0,999999999,(SIN(BA$12)*COS($E67)+SIN($E67)*COS(BA$12))/SIN(BA$12)*$B67))</f>
        <v>100.308605661828</v>
      </c>
      <c r="BB157" s="0" t="n">
        <f aca="false">IF($B67=0,0,IF(SIN(BB$12)=0,999999999,(SIN(BB$12)*COS($E67)+SIN($E67)*COS(BB$12))/SIN(BB$12)*$B67))</f>
        <v>98.3358187442773</v>
      </c>
      <c r="BC157" s="0" t="n">
        <f aca="false">IF($B67=0,0,IF(SIN(BC$12)=0,999999999,(SIN(BC$12)*COS($E67)+SIN($E67)*COS(BC$12))/SIN(BC$12)*$B67))</f>
        <v>96.4240833529888</v>
      </c>
      <c r="BD157" s="0" t="n">
        <f aca="false">IF($B67=0,0,IF(SIN(BD$12)=0,999999999,(SIN(BD$12)*COS($E67)+SIN($E67)*COS(BD$12))/SIN(BD$12)*$B67))</f>
        <v>94.5694960944041</v>
      </c>
      <c r="BE157" s="0" t="n">
        <f aca="false">IF($B67=0,0,IF(SIN(BE$12)=0,999999999,(SIN(BE$12)*COS($E67)+SIN($E67)*COS(BE$12))/SIN(BE$12)*$B67))</f>
        <v>92.7684511931491</v>
      </c>
      <c r="BF157" s="0" t="n">
        <f aca="false">IF($B67=0,0,IF(SIN(BF$12)=0,999999999,(SIN(BF$12)*COS($E67)+SIN($E67)*COS(BF$12))/SIN(BF$12)*$B67))</f>
        <v>91.0176115858222</v>
      </c>
      <c r="BG157" s="0" t="n">
        <f aca="false">IF($B67=0,0,IF(SIN(BG$12)=0,999999999,(SIN(BG$12)*COS($E67)+SIN($E67)*COS(BG$12))/SIN(BG$12)*$B67))</f>
        <v>89.3138832731249</v>
      </c>
      <c r="BH157" s="0" t="n">
        <f aca="false">IF($B67=0,0,IF(SIN(BH$12)=0,999999999,(SIN(BH$12)*COS($E67)+SIN($E67)*COS(BH$12))/SIN(BH$12)*$B67))</f>
        <v>87.6543925072147</v>
      </c>
      <c r="BI157" s="0" t="n">
        <f aca="false">IF($B67=0,0,IF(SIN(BI$12)=0,999999999,(SIN(BI$12)*COS($E67)+SIN($E67)*COS(BI$12))/SIN(BI$12)*$B67))</f>
        <v>86.0364654526569</v>
      </c>
      <c r="BJ157" s="0" t="n">
        <f aca="false">IF($B67=0,0,IF(SIN(BJ$12)=0,999999999,(SIN(BJ$12)*COS($E67)+SIN($E67)*COS(BJ$12))/SIN(BJ$12)*$B67))</f>
        <v>84.4576100109642</v>
      </c>
      <c r="BK157" s="0" t="n">
        <f aca="false">IF($B67=0,0,IF(SIN(BK$12)=0,999999999,(SIN(BK$12)*COS($E67)+SIN($E67)*COS(BK$12))/SIN(BK$12)*$B67))</f>
        <v>82.9154995421686</v>
      </c>
      <c r="BL157" s="0" t="n">
        <f aca="false">IF($B67=0,0,IF(SIN(BL$12)=0,999999999,(SIN(BL$12)*COS($E67)+SIN($E67)*COS(BL$12))/SIN(BL$12)*$B67))</f>
        <v>81.4079582535832</v>
      </c>
      <c r="BM157" s="0" t="n">
        <f aca="false">IF($B67=0,0,IF(SIN(BM$12)=0,999999999,(SIN(BM$12)*COS($E67)+SIN($E67)*COS(BM$12))/SIN(BM$12)*$B67))</f>
        <v>79.9329480570166</v>
      </c>
      <c r="BN157" s="0" t="n">
        <f aca="false">IF($B67=0,0,IF(SIN(BN$12)=0,999999999,(SIN(BN$12)*COS($E67)+SIN($E67)*COS(BN$12))/SIN(BN$12)*$B67))</f>
        <v>78.4885567221396</v>
      </c>
      <c r="BO157" s="0" t="n">
        <f aca="false">IF($B67=0,0,IF(SIN(BO$12)=0,999999999,(SIN(BO$12)*COS($E67)+SIN($E67)*COS(BO$12))/SIN(BO$12)*$B67))</f>
        <v>77.0729871762355</v>
      </c>
      <c r="BP157" s="0" t="n">
        <f aca="false">IF($B67=0,0,IF(SIN(BP$12)=0,999999999,(SIN(BP$12)*COS($E67)+SIN($E67)*COS(BP$12))/SIN(BP$12)*$B67))</f>
        <v>75.6845478198214</v>
      </c>
      <c r="BQ157" s="0" t="n">
        <f aca="false">IF($B67=0,0,IF(SIN(BQ$12)=0,999999999,(SIN(BQ$12)*COS($E67)+SIN($E67)*COS(BQ$12))/SIN(BQ$12)*$B67))</f>
        <v>74.3216437441256</v>
      </c>
      <c r="BR157" s="0" t="n">
        <f aca="false">IF($B67=0,0,IF(SIN(BR$12)=0,999999999,(SIN(BR$12)*COS($E67)+SIN($E67)*COS(BR$12))/SIN(BR$12)*$B67))</f>
        <v>72.982768750585</v>
      </c>
      <c r="BS157" s="0" t="n">
        <f aca="false">IF($B67=0,0,IF(SIN(BS$12)=0,999999999,(SIN(BS$12)*COS($E67)+SIN($E67)*COS(BS$12))/SIN(BS$12)*$B67))</f>
        <v>71.6664980847244</v>
      </c>
      <c r="BT157" s="0" t="n">
        <f aca="false">IF($B67=0,0,IF(SIN(BT$12)=0,999999999,(SIN(BT$12)*COS($E67)+SIN($E67)*COS(BT$12))/SIN(BT$12)*$B67))</f>
        <v>70.3714818073225</v>
      </c>
      <c r="BU157" s="0" t="n">
        <f aca="false">IF($B67=0,0,IF(SIN(BU$12)=0,999999999,(SIN(BU$12)*COS($E67)+SIN($E67)*COS(BU$12))/SIN(BU$12)*$B67))</f>
        <v>69.0964387348754</v>
      </c>
      <c r="BV157" s="0" t="n">
        <f aca="false">IF($B67=0,0,IF(SIN(BV$12)=0,999999999,(SIN(BV$12)*COS($E67)+SIN($E67)*COS(BV$12))/SIN(BV$12)*$B67))</f>
        <v>67.840150889271</v>
      </c>
      <c r="BW157" s="0" t="n">
        <f aca="false">IF($B67=0,0,IF(SIN(BW$12)=0,999999999,(SIN(BW$12)*COS($E67)+SIN($E67)*COS(BW$12))/SIN(BW$12)*$B67))</f>
        <v>66.6014584034496</v>
      </c>
      <c r="BX157" s="0" t="n">
        <f aca="false">IF($B67=0,0,IF(SIN(BX$12)=0,999999999,(SIN(BX$12)*COS($E67)+SIN($E67)*COS(BX$12))/SIN(BX$12)*$B67))</f>
        <v>65.3792548357912</v>
      </c>
      <c r="BY157" s="0" t="n">
        <f aca="false">IF($B67=0,0,IF(SIN(BY$12)=0,999999999,(SIN(BY$12)*COS($E67)+SIN($E67)*COS(BY$12))/SIN(BY$12)*$B67))</f>
        <v>64.1724828511819</v>
      </c>
      <c r="BZ157" s="0" t="n">
        <f aca="false">IF($B67=0,0,IF(SIN(BZ$12)=0,999999999,(SIN(BZ$12)*COS($E67)+SIN($E67)*COS(BZ$12))/SIN(BZ$12)*$B67))</f>
        <v>62.9801302312492</v>
      </c>
      <c r="CA157" s="0" t="n">
        <f aca="false">IF($B67=0,0,IF(SIN(CA$12)=0,999999999,(SIN(CA$12)*COS($E67)+SIN($E67)*COS(CA$12))/SIN(CA$12)*$B67))</f>
        <v>61.8012261802331</v>
      </c>
      <c r="CB157" s="0" t="n">
        <f aca="false">IF($B67=0,0,IF(SIN(CB$12)=0,999999999,(SIN(CB$12)*COS($E67)+SIN($E67)*COS(CB$12))/SIN(CB$12)*$B67))</f>
        <v>60.6348378964357</v>
      </c>
      <c r="CC157" s="0" t="n">
        <f aca="false">IF($B67=0,0,IF(SIN(CC$12)=0,999999999,(SIN(CC$12)*COS($E67)+SIN($E67)*COS(CC$12))/SIN(CC$12)*$B67))</f>
        <v>59.4800673822439</v>
      </c>
      <c r="CD157" s="0" t="n">
        <f aca="false">IF($B67=0,0,IF(SIN(CD$12)=0,999999999,(SIN(CD$12)*COS($E67)+SIN($E67)*COS(CD$12))/SIN(CD$12)*$B67))</f>
        <v>58.3360484683897</v>
      </c>
      <c r="CE157" s="0" t="n">
        <f aca="false">IF($B67=0,0,IF(SIN(CE$12)=0,999999999,(SIN(CE$12)*COS($E67)+SIN($E67)*COS(CE$12))/SIN(CE$12)*$B67))</f>
        <v>57.201944030464</v>
      </c>
      <c r="CF157" s="0" t="n">
        <f aca="false">IF($B67=0,0,IF(SIN(CF$12)=0,999999999,(SIN(CF$12)*COS($E67)+SIN($E67)*COS(CF$12))/SIN(CF$12)*$B67))</f>
        <v>56.0769433777563</v>
      </c>
      <c r="CG157" s="0" t="n">
        <f aca="false">IF($B67=0,0,IF(SIN(CG$12)=0,999999999,(SIN(CG$12)*COS($E67)+SIN($E67)*COS(CG$12))/SIN(CG$12)*$B67))</f>
        <v>54.9602597963051</v>
      </c>
      <c r="CH157" s="0" t="n">
        <f aca="false">IF($B67=0,0,IF(SIN(CH$12)=0,999999999,(SIN(CH$12)*COS($E67)+SIN($E67)*COS(CH$12))/SIN(CH$12)*$B67))</f>
        <v>53.8511282296268</v>
      </c>
      <c r="CI157" s="0" t="n">
        <f aca="false">IF($B67=0,0,IF(SIN(CI$12)=0,999999999,(SIN(CI$12)*COS($E67)+SIN($E67)*COS(CI$12))/SIN(CI$12)*$B67))</f>
        <v>52.7488030819844</v>
      </c>
      <c r="CJ157" s="0" t="n">
        <f aca="false">IF($B67=0,0,IF(SIN(CJ$12)=0,999999999,(SIN(CJ$12)*COS($E67)+SIN($E67)*COS(CJ$12))/SIN(CJ$12)*$B67))</f>
        <v>51.6525561302694</v>
      </c>
      <c r="CK157" s="0" t="n">
        <f aca="false">IF($B67=0,0,IF(SIN(CK$12)=0,999999999,(SIN(CK$12)*COS($E67)+SIN($E67)*COS(CK$12))/SIN(CK$12)*$B67))</f>
        <v>50.561674531634</v>
      </c>
      <c r="CL157" s="0" t="n">
        <f aca="false">IF($B67=0,0,IF(SIN(CL$12)=0,999999999,(SIN(CL$12)*COS($E67)+SIN($E67)*COS(CL$12))/SIN(CL$12)*$B67))</f>
        <v>49.4754589149267</v>
      </c>
      <c r="CM157" s="0" t="n">
        <f aca="false">IF($B67=0,0,IF(SIN(CM$12)=0,999999999,(SIN(CM$12)*COS($E67)+SIN($E67)*COS(CM$12))/SIN(CM$12)*$B67))</f>
        <v>48.3932215447814</v>
      </c>
      <c r="CN157" s="0" t="n">
        <f aca="false">IF($B67=0,0,IF(SIN(CN$12)=0,999999999,(SIN(CN$12)*COS($E67)+SIN($E67)*COS(CN$12))/SIN(CN$12)*$B67))</f>
        <v>47.3142845478889</v>
      </c>
      <c r="CO157" s="0" t="n">
        <f aca="false">IF($B67=0,0,IF(SIN(CO$12)=0,999999999,(SIN(CO$12)*COS($E67)+SIN($E67)*COS(CO$12))/SIN(CO$12)*$B67))</f>
        <v>46.2379781915547</v>
      </c>
      <c r="CP157" s="0" t="n">
        <f aca="false">IF($B67=0,0,IF(SIN(CP$12)=0,999999999,(SIN(CP$12)*COS($E67)+SIN($E67)*COS(CP$12))/SIN(CP$12)*$B67))</f>
        <v>45.1636392051267</v>
      </c>
      <c r="CQ157" s="0" t="n">
        <f aca="false">IF($B67=0,0,IF(SIN(CQ$12)=0,999999999,(SIN(CQ$12)*COS($E67)+SIN($E67)*COS(CQ$12))/SIN(CQ$12)*$B67))</f>
        <v>44.0906091352645</v>
      </c>
    </row>
    <row r="158" customFormat="false" ht="12.8" hidden="true" customHeight="false" outlineLevel="0" collapsed="false">
      <c r="D158" s="0" t="n">
        <f aca="false">1+D157</f>
        <v>56</v>
      </c>
      <c r="E158" s="90" t="s">
        <v>56</v>
      </c>
      <c r="F158" s="0" t="n">
        <f aca="false">IF($B68=0,0,IF(SIN(F$12)=0,999999999,(SIN(F$12)*COS($E68)+SIN($E68)*COS(F$12))/SIN(F$12)*$B68))</f>
        <v>999999999</v>
      </c>
      <c r="G158" s="0" t="n">
        <f aca="false">IF($B68=0,0,IF(SIN(G$12)=0,999999999,(SIN(G$12)*COS($E68)+SIN($E68)*COS(G$12))/SIN(G$12)*$B68))</f>
        <v>3604.10427192053</v>
      </c>
      <c r="H158" s="0" t="n">
        <f aca="false">IF($B68=0,0,IF(SIN(H$12)=0,999999999,(SIN(H$12)*COS($E68)+SIN($E68)*COS(H$12))/SIN(H$12)*$B68))</f>
        <v>1822.47921091578</v>
      </c>
      <c r="I158" s="0" t="n">
        <f aca="false">IF($B68=0,0,IF(SIN(I$12)=0,999999999,(SIN(I$12)*COS($E68)+SIN($E68)*COS(I$12))/SIN(I$12)*$B68))</f>
        <v>1228.36291084919</v>
      </c>
      <c r="J158" s="0" t="n">
        <f aca="false">IF($B68=0,0,IF(SIN(J$12)=0,999999999,(SIN(J$12)*COS($E68)+SIN($E68)*COS(J$12))/SIN(J$12)*$B68))</f>
        <v>931.123690714125</v>
      </c>
      <c r="K158" s="0" t="n">
        <f aca="false">IF($B68=0,0,IF(SIN(K$12)=0,999999999,(SIN(K$12)*COS($E68)+SIN($E68)*COS(K$12))/SIN(K$12)*$B68))</f>
        <v>752.635178904689</v>
      </c>
      <c r="L158" s="0" t="n">
        <f aca="false">IF($B68=0,0,IF(SIN(L$12)=0,999999999,(SIN(L$12)*COS($E68)+SIN($E68)*COS(L$12))/SIN(L$12)*$B68))</f>
        <v>633.521888625256</v>
      </c>
      <c r="M158" s="0" t="n">
        <f aca="false">IF($B68=0,0,IF(SIN(M$12)=0,999999999,(SIN(M$12)*COS($E68)+SIN($E68)*COS(M$12))/SIN(M$12)*$B68))</f>
        <v>548.33715721246</v>
      </c>
      <c r="N158" s="0" t="n">
        <f aca="false">IF($B68=0,0,IF(SIN(N$12)=0,999999999,(SIN(N$12)*COS($E68)+SIN($E68)*COS(N$12))/SIN(N$12)*$B68))</f>
        <v>484.357630946085</v>
      </c>
      <c r="O158" s="0" t="n">
        <f aca="false">IF($B68=0,0,IF(SIN(O$12)=0,999999999,(SIN(O$12)*COS($E68)+SIN($E68)*COS(O$12))/SIN(O$12)*$B68))</f>
        <v>434.51475996845</v>
      </c>
      <c r="P158" s="0" t="n">
        <f aca="false">IF($B68=0,0,IF(SIN(P$12)=0,999999999,(SIN(P$12)*COS($E68)+SIN($E68)*COS(P$12))/SIN(P$12)*$B68))</f>
        <v>394.567396236162</v>
      </c>
      <c r="Q158" s="0" t="n">
        <f aca="false">IF($B68=0,0,IF(SIN(Q$12)=0,999999999,(SIN(Q$12)*COS($E68)+SIN($E68)*COS(Q$12))/SIN(Q$12)*$B68))</f>
        <v>361.81661075618</v>
      </c>
      <c r="R158" s="0" t="n">
        <f aca="false">IF($B68=0,0,IF(SIN(R$12)=0,999999999,(SIN(R$12)*COS($E68)+SIN($E68)*COS(R$12))/SIN(R$12)*$B68))</f>
        <v>334.463102190159</v>
      </c>
      <c r="S158" s="0" t="n">
        <f aca="false">IF($B68=0,0,IF(SIN(S$12)=0,999999999,(SIN(S$12)*COS($E68)+SIN($E68)*COS(S$12))/SIN(S$12)*$B68))</f>
        <v>311.261186090101</v>
      </c>
      <c r="T158" s="0" t="n">
        <f aca="false">IF($B68=0,0,IF(SIN(T$12)=0,999999999,(SIN(T$12)*COS($E68)+SIN($E68)*COS(T$12))/SIN(T$12)*$B68))</f>
        <v>291.321074449451</v>
      </c>
      <c r="U158" s="0" t="n">
        <f aca="false">IF($B68=0,0,IF(SIN(U$12)=0,999999999,(SIN(U$12)*COS($E68)+SIN($E68)*COS(U$12))/SIN(U$12)*$B68))</f>
        <v>273.99024342223</v>
      </c>
      <c r="V158" s="0" t="n">
        <f aca="false">IF($B68=0,0,IF(SIN(V$12)=0,999999999,(SIN(V$12)*COS($E68)+SIN($E68)*COS(V$12))/SIN(V$12)*$B68))</f>
        <v>258.77928813645</v>
      </c>
      <c r="W158" s="0" t="n">
        <f aca="false">IF($B68=0,0,IF(SIN(W$12)=0,999999999,(SIN(W$12)*COS($E68)+SIN($E68)*COS(W$12))/SIN(W$12)*$B68))</f>
        <v>245.313946386311</v>
      </c>
      <c r="X158" s="0" t="n">
        <f aca="false">IF($B68=0,0,IF(SIN(X$12)=0,999999999,(SIN(X$12)*COS($E68)+SIN($E68)*COS(X$12))/SIN(X$12)*$B68))</f>
        <v>233.303114416735</v>
      </c>
      <c r="Y158" s="0" t="n">
        <f aca="false">IF($B68=0,0,IF(SIN(Y$12)=0,999999999,(SIN(Y$12)*COS($E68)+SIN($E68)*COS(Y$12))/SIN(Y$12)*$B68))</f>
        <v>222.516962976529</v>
      </c>
      <c r="Z158" s="0" t="n">
        <f aca="false">IF($B68=0,0,IF(SIN(Z$12)=0,999999999,(SIN(Z$12)*COS($E68)+SIN($E68)*COS(Z$12))/SIN(Z$12)*$B68))</f>
        <v>212.77161854589</v>
      </c>
      <c r="AA158" s="0" t="n">
        <f aca="false">IF($B68=0,0,IF(SIN(AA$12)=0,999999999,(SIN(AA$12)*COS($E68)+SIN($E68)*COS(AA$12))/SIN(AA$12)*$B68))</f>
        <v>203.918221346564</v>
      </c>
      <c r="AB158" s="0" t="n">
        <f aca="false">IF($B68=0,0,IF(SIN(AB$12)=0,999999999,(SIN(AB$12)*COS($E68)+SIN($E68)*COS(AB$12))/SIN(AB$12)*$B68))</f>
        <v>195.834967521742</v>
      </c>
      <c r="AC158" s="0" t="n">
        <f aca="false">IF($B68=0,0,IF(SIN(AC$12)=0,999999999,(SIN(AC$12)*COS($E68)+SIN($E68)*COS(AC$12))/SIN(AC$12)*$B68))</f>
        <v>188.421227259849</v>
      </c>
      <c r="AD158" s="0" t="n">
        <f aca="false">IF($B68=0,0,IF(SIN(AD$12)=0,999999999,(SIN(AD$12)*COS($E68)+SIN($E68)*COS(AD$12))/SIN(AD$12)*$B68))</f>
        <v>181.593133378324</v>
      </c>
      <c r="AE158" s="0" t="n">
        <f aca="false">IF($B68=0,0,IF(SIN(AE$12)=0,999999999,(SIN(AE$12)*COS($E68)+SIN($E68)*COS(AE$12))/SIN(AE$12)*$B68))</f>
        <v>175.280228638311</v>
      </c>
      <c r="AF158" s="0" t="n">
        <f aca="false">IF($B68=0,0,IF(SIN(AF$12)=0,999999999,(SIN(AF$12)*COS($E68)+SIN($E68)*COS(AF$12))/SIN(AF$12)*$B68))</f>
        <v>169.422886747044</v>
      </c>
      <c r="AG158" s="0" t="n">
        <f aca="false">IF($B68=0,0,IF(SIN(AG$12)=0,999999999,(SIN(AG$12)*COS($E68)+SIN($E68)*COS(AG$12))/SIN(AG$12)*$B68))</f>
        <v>163.970306461932</v>
      </c>
      <c r="AH158" s="0" t="n">
        <f aca="false">IF($B68=0,0,IF(SIN(AH$12)=0,999999999,(SIN(AH$12)*COS($E68)+SIN($E68)*COS(AH$12))/SIN(AH$12)*$B68))</f>
        <v>158.878935520612</v>
      </c>
      <c r="AI158" s="0" t="n">
        <f aca="false">IF($B68=0,0,IF(SIN(AI$12)=0,999999999,(SIN(AI$12)*COS($E68)+SIN($E68)*COS(AI$12))/SIN(AI$12)*$B68))</f>
        <v>154.111220645575</v>
      </c>
      <c r="AJ158" s="0" t="n">
        <f aca="false">IF($B68=0,0,IF(SIN(AJ$12)=0,999999999,(SIN(AJ$12)*COS($E68)+SIN($E68)*COS(AJ$12))/SIN(AJ$12)*$B68))</f>
        <v>149.634607538974</v>
      </c>
      <c r="AK158" s="0" t="n">
        <f aca="false">IF($B68=0,0,IF(SIN(AK$12)=0,999999999,(SIN(AK$12)*COS($E68)+SIN($E68)*COS(AK$12))/SIN(AK$12)*$B68))</f>
        <v>145.420734417884</v>
      </c>
      <c r="AL158" s="0" t="n">
        <f aca="false">IF($B68=0,0,IF(SIN(AL$12)=0,999999999,(SIN(AL$12)*COS($E68)+SIN($E68)*COS(AL$12))/SIN(AL$12)*$B68))</f>
        <v>141.444776752722</v>
      </c>
      <c r="AM158" s="0" t="n">
        <f aca="false">IF($B68=0,0,IF(SIN(AM$12)=0,999999999,(SIN(AM$12)*COS($E68)+SIN($E68)*COS(AM$12))/SIN(AM$12)*$B68))</f>
        <v>137.684911135061</v>
      </c>
      <c r="AN158" s="0" t="n">
        <f aca="false">IF($B68=0,0,IF(SIN(AN$12)=0,999999999,(SIN(AN$12)*COS($E68)+SIN($E68)*COS(AN$12))/SIN(AN$12)*$B68))</f>
        <v>134.121873747855</v>
      </c>
      <c r="AO158" s="0" t="n">
        <f aca="false">IF($B68=0,0,IF(SIN(AO$12)=0,999999999,(SIN(AO$12)*COS($E68)+SIN($E68)*COS(AO$12))/SIN(AO$12)*$B68))</f>
        <v>130.738594517216</v>
      </c>
      <c r="AP158" s="0" t="n">
        <f aca="false">IF($B68=0,0,IF(SIN(AP$12)=0,999999999,(SIN(AP$12)*COS($E68)+SIN($E68)*COS(AP$12))/SIN(AP$12)*$B68))</f>
        <v>127.519892229511</v>
      </c>
      <c r="AQ158" s="0" t="n">
        <f aca="false">IF($B68=0,0,IF(SIN(AQ$12)=0,999999999,(SIN(AQ$12)*COS($E68)+SIN($E68)*COS(AQ$12))/SIN(AQ$12)*$B68))</f>
        <v>124.4522190794</v>
      </c>
      <c r="AR158" s="0" t="n">
        <f aca="false">IF($B68=0,0,IF(SIN(AR$12)=0,999999999,(SIN(AR$12)*COS($E68)+SIN($E68)*COS(AR$12))/SIN(AR$12)*$B68))</f>
        <v>121.523445542718</v>
      </c>
      <c r="AS158" s="0" t="n">
        <f aca="false">IF($B68=0,0,IF(SIN(AS$12)=0,999999999,(SIN(AS$12)*COS($E68)+SIN($E68)*COS(AS$12))/SIN(AS$12)*$B68))</f>
        <v>118.722678335977</v>
      </c>
      <c r="AT158" s="0" t="n">
        <f aca="false">IF($B68=0,0,IF(SIN(AT$12)=0,999999999,(SIN(AT$12)*COS($E68)+SIN($E68)*COS(AT$12))/SIN(AT$12)*$B68))</f>
        <v>116.04010567191</v>
      </c>
      <c r="AU158" s="0" t="n">
        <f aca="false">IF($B68=0,0,IF(SIN(AU$12)=0,999999999,(SIN(AU$12)*COS($E68)+SIN($E68)*COS(AU$12))/SIN(AU$12)*$B68))</f>
        <v>113.466865150295</v>
      </c>
      <c r="AV158" s="0" t="n">
        <f aca="false">IF($B68=0,0,IF(SIN(AV$12)=0,999999999,(SIN(AV$12)*COS($E68)+SIN($E68)*COS(AV$12))/SIN(AV$12)*$B68))</f>
        <v>110.994930511049</v>
      </c>
      <c r="AW158" s="0" t="n">
        <f aca="false">IF($B68=0,0,IF(SIN(AW$12)=0,999999999,(SIN(AW$12)*COS($E68)+SIN($E68)*COS(AW$12))/SIN(AW$12)*$B68))</f>
        <v>108.617014178519</v>
      </c>
      <c r="AX158" s="0" t="n">
        <f aca="false">IF($B68=0,0,IF(SIN(AX$12)=0,999999999,(SIN(AX$12)*COS($E68)+SIN($E68)*COS(AX$12))/SIN(AX$12)*$B68))</f>
        <v>106.326483084213</v>
      </c>
      <c r="AY158" s="0" t="n">
        <f aca="false">IF($B68=0,0,IF(SIN(AY$12)=0,999999999,(SIN(AY$12)*COS($E68)+SIN($E68)*COS(AY$12))/SIN(AY$12)*$B68))</f>
        <v>104.117285701934</v>
      </c>
      <c r="AZ158" s="0" t="n">
        <f aca="false">IF($B68=0,0,IF(SIN(AZ$12)=0,999999999,(SIN(AZ$12)*COS($E68)+SIN($E68)*COS(AZ$12))/SIN(AZ$12)*$B68))</f>
        <v>101.983888588534</v>
      </c>
      <c r="BA158" s="0" t="n">
        <f aca="false">IF($B68=0,0,IF(SIN(BA$12)=0,999999999,(SIN(BA$12)*COS($E68)+SIN($E68)*COS(BA$12))/SIN(BA$12)*$B68))</f>
        <v>99.9212210139952</v>
      </c>
      <c r="BB158" s="0" t="n">
        <f aca="false">IF($B68=0,0,IF(SIN(BB$12)=0,999999999,(SIN(BB$12)*COS($E68)+SIN($E68)*COS(BB$12))/SIN(BB$12)*$B68))</f>
        <v>97.9246265005627</v>
      </c>
      <c r="BC158" s="0" t="n">
        <f aca="false">IF($B68=0,0,IF(SIN(BC$12)=0,999999999,(SIN(BC$12)*COS($E68)+SIN($E68)*COS(BC$12))/SIN(BC$12)*$B68))</f>
        <v>95.9898202833152</v>
      </c>
      <c r="BD158" s="0" t="n">
        <f aca="false">IF($B68=0,0,IF(SIN(BD$12)=0,999999999,(SIN(BD$12)*COS($E68)+SIN($E68)*COS(BD$12))/SIN(BD$12)*$B68))</f>
        <v>94.1128518625342</v>
      </c>
      <c r="BE158" s="0" t="n">
        <f aca="false">IF($B68=0,0,IF(SIN(BE$12)=0,999999999,(SIN(BE$12)*COS($E68)+SIN($E68)*COS(BE$12))/SIN(BE$12)*$B68))</f>
        <v>92.2900719483425</v>
      </c>
      <c r="BF158" s="0" t="n">
        <f aca="false">IF($B68=0,0,IF(SIN(BF$12)=0,999999999,(SIN(BF$12)*COS($E68)+SIN($E68)*COS(BF$12))/SIN(BF$12)*$B68))</f>
        <v>90.5181032056515</v>
      </c>
      <c r="BG158" s="0" t="n">
        <f aca="false">IF($B68=0,0,IF(SIN(BG$12)=0,999999999,(SIN(BG$12)*COS($E68)+SIN($E68)*COS(BG$12))/SIN(BG$12)*$B68))</f>
        <v>88.7938142967741</v>
      </c>
      <c r="BH158" s="0" t="n">
        <f aca="false">IF($B68=0,0,IF(SIN(BH$12)=0,999999999,(SIN(BH$12)*COS($E68)+SIN($E68)*COS(BH$12))/SIN(BH$12)*$B68))</f>
        <v>87.1142967934736</v>
      </c>
      <c r="BI158" s="0" t="n">
        <f aca="false">IF($B68=0,0,IF(SIN(BI$12)=0,999999999,(SIN(BI$12)*COS($E68)+SIN($E68)*COS(BI$12))/SIN(BI$12)*$B68))</f>
        <v>85.476844592465</v>
      </c>
      <c r="BJ158" s="0" t="n">
        <f aca="false">IF($B68=0,0,IF(SIN(BJ$12)=0,999999999,(SIN(BJ$12)*COS($E68)+SIN($E68)*COS(BJ$12))/SIN(BJ$12)*$B68))</f>
        <v>83.878935520612</v>
      </c>
      <c r="BK158" s="0" t="n">
        <f aca="false">IF($B68=0,0,IF(SIN(BK$12)=0,999999999,(SIN(BK$12)*COS($E68)+SIN($E68)*COS(BK$12))/SIN(BK$12)*$B68))</f>
        <v>82.3182148600517</v>
      </c>
      <c r="BL158" s="0" t="n">
        <f aca="false">IF($B68=0,0,IF(SIN(BL$12)=0,999999999,(SIN(BL$12)*COS($E68)+SIN($E68)*COS(BL$12))/SIN(BL$12)*$B68))</f>
        <v>80.7924805606273</v>
      </c>
      <c r="BM158" s="0" t="n">
        <f aca="false">IF($B68=0,0,IF(SIN(BM$12)=0,999999999,(SIN(BM$12)*COS($E68)+SIN($E68)*COS(BM$12))/SIN(BM$12)*$B68))</f>
        <v>79.2996699384956</v>
      </c>
      <c r="BN158" s="0" t="n">
        <f aca="false">IF($B68=0,0,IF(SIN(BN$12)=0,999999999,(SIN(BN$12)*COS($E68)+SIN($E68)*COS(BN$12))/SIN(BN$12)*$B68))</f>
        <v>77.8378476865285</v>
      </c>
      <c r="BO158" s="0" t="n">
        <f aca="false">IF($B68=0,0,IF(SIN(BO$12)=0,999999999,(SIN(BO$12)*COS($E68)+SIN($E68)*COS(BO$12))/SIN(BO$12)*$B68))</f>
        <v>76.4051950449328</v>
      </c>
      <c r="BP158" s="0" t="n">
        <f aca="false">IF($B68=0,0,IF(SIN(BP$12)=0,999999999,(SIN(BP$12)*COS($E68)+SIN($E68)*COS(BP$12))/SIN(BP$12)*$B68))</f>
        <v>75</v>
      </c>
      <c r="BQ158" s="0" t="n">
        <f aca="false">IF($B68=0,0,IF(SIN(BQ$12)=0,999999999,(SIN(BQ$12)*COS($E68)+SIN($E68)*COS(BQ$12))/SIN(BQ$12)*$B68))</f>
        <v>73.6206483955968</v>
      </c>
      <c r="BR158" s="0" t="n">
        <f aca="false">IF($B68=0,0,IF(SIN(BR$12)=0,999999999,(SIN(BR$12)*COS($E68)+SIN($E68)*COS(BR$12))/SIN(BR$12)*$B68))</f>
        <v>72.2656158563531</v>
      </c>
      <c r="BS158" s="0" t="n">
        <f aca="false">IF($B68=0,0,IF(SIN(BS$12)=0,999999999,(SIN(BS$12)*COS($E68)+SIN($E68)*COS(BS$12))/SIN(BS$12)*$B68))</f>
        <v>70.9334604338545</v>
      </c>
      <c r="BT158" s="0" t="n">
        <f aca="false">IF($B68=0,0,IF(SIN(BT$12)=0,999999999,(SIN(BT$12)*COS($E68)+SIN($E68)*COS(BT$12))/SIN(BT$12)*$B68))</f>
        <v>69.6228158978106</v>
      </c>
      <c r="BU158" s="0" t="n">
        <f aca="false">IF($B68=0,0,IF(SIN(BU$12)=0,999999999,(SIN(BU$12)*COS($E68)+SIN($E68)*COS(BU$12))/SIN(BU$12)*$B68))</f>
        <v>68.3323856033929</v>
      </c>
      <c r="BV158" s="0" t="n">
        <f aca="false">IF($B68=0,0,IF(SIN(BV$12)=0,999999999,(SIN(BV$12)*COS($E68)+SIN($E68)*COS(BV$12))/SIN(BV$12)*$B68))</f>
        <v>67.0609368739275</v>
      </c>
      <c r="BW158" s="0" t="n">
        <f aca="false">IF($B68=0,0,IF(SIN(BW$12)=0,999999999,(SIN(BW$12)*COS($E68)+SIN($E68)*COS(BW$12))/SIN(BW$12)*$B68))</f>
        <v>65.8072958450768</v>
      </c>
      <c r="BX158" s="0" t="n">
        <f aca="false">IF($B68=0,0,IF(SIN(BX$12)=0,999999999,(SIN(BX$12)*COS($E68)+SIN($E68)*COS(BX$12))/SIN(BX$12)*$B68))</f>
        <v>64.5703427226817</v>
      </c>
      <c r="BY158" s="0" t="n">
        <f aca="false">IF($B68=0,0,IF(SIN(BY$12)=0,999999999,(SIN(BY$12)*COS($E68)+SIN($E68)*COS(BY$12))/SIN(BY$12)*$B68))</f>
        <v>63.3490074117061</v>
      </c>
      <c r="BZ158" s="0" t="n">
        <f aca="false">IF($B68=0,0,IF(SIN(BZ$12)=0,999999999,(SIN(BZ$12)*COS($E68)+SIN($E68)*COS(BZ$12))/SIN(BZ$12)*$B68))</f>
        <v>62.1422654783247</v>
      </c>
      <c r="CA158" s="0" t="n">
        <f aca="false">IF($B68=0,0,IF(SIN(CA$12)=0,999999999,(SIN(CA$12)*COS($E68)+SIN($E68)*COS(CA$12))/SIN(CA$12)*$B68))</f>
        <v>60.9491344112125</v>
      </c>
      <c r="CB158" s="0" t="n">
        <f aca="false">IF($B68=0,0,IF(SIN(CB$12)=0,999999999,(SIN(CB$12)*COS($E68)+SIN($E68)*COS(CB$12))/SIN(CB$12)*$B68))</f>
        <v>59.7686701516191</v>
      </c>
      <c r="CC158" s="0" t="n">
        <f aca="false">IF($B68=0,0,IF(SIN(CC$12)=0,999999999,(SIN(CC$12)*COS($E68)+SIN($E68)*COS(CC$12))/SIN(CC$12)*$B68))</f>
        <v>58.5999638648946</v>
      </c>
      <c r="CD158" s="0" t="n">
        <f aca="false">IF($B68=0,0,IF(SIN(CD$12)=0,999999999,(SIN(CD$12)*COS($E68)+SIN($E68)*COS(CD$12))/SIN(CD$12)*$B68))</f>
        <v>57.442138928839</v>
      </c>
      <c r="CE158" s="0" t="n">
        <f aca="false">IF($B68=0,0,IF(SIN(CE$12)=0,999999999,(SIN(CE$12)*COS($E68)+SIN($E68)*COS(CE$12))/SIN(CE$12)*$B68))</f>
        <v>56.2943481166243</v>
      </c>
      <c r="CF158" s="0" t="n">
        <f aca="false">IF($B68=0,0,IF(SIN(CF$12)=0,999999999,(SIN(CF$12)*COS($E68)+SIN($E68)*COS(CF$12))/SIN(CF$12)*$B68))</f>
        <v>55.1557709541231</v>
      </c>
      <c r="CG158" s="0" t="n">
        <f aca="false">IF($B68=0,0,IF(SIN(CG$12)=0,999999999,(SIN(CG$12)*COS($E68)+SIN($E68)*COS(CG$12))/SIN(CG$12)*$B68))</f>
        <v>54.0256112333084</v>
      </c>
      <c r="CH158" s="0" t="n">
        <f aca="false">IF($B68=0,0,IF(SIN(CH$12)=0,999999999,(SIN(CH$12)*COS($E68)+SIN($E68)*COS(CH$12))/SIN(CH$12)*$B68))</f>
        <v>52.9030946649939</v>
      </c>
      <c r="CI158" s="0" t="n">
        <f aca="false">IF($B68=0,0,IF(SIN(CI$12)=0,999999999,(SIN(CI$12)*COS($E68)+SIN($E68)*COS(CI$12))/SIN(CI$12)*$B68))</f>
        <v>51.7874666555917</v>
      </c>
      <c r="CJ158" s="0" t="n">
        <f aca="false">IF($B68=0,0,IF(SIN(CJ$12)=0,999999999,(SIN(CJ$12)*COS($E68)+SIN($E68)*COS(CJ$12))/SIN(CJ$12)*$B68))</f>
        <v>50.6779901937957</v>
      </c>
      <c r="CK158" s="0" t="n">
        <f aca="false">IF($B68=0,0,IF(SIN(CK$12)=0,999999999,(SIN(CK$12)*COS($E68)+SIN($E68)*COS(CK$12))/SIN(CK$12)*$B68))</f>
        <v>49.5739438341695</v>
      </c>
      <c r="CL158" s="0" t="n">
        <f aca="false">IF($B68=0,0,IF(SIN(CL$12)=0,999999999,(SIN(CL$12)*COS($E68)+SIN($E68)*COS(CL$12))/SIN(CL$12)*$B68))</f>
        <v>48.4746197655493</v>
      </c>
      <c r="CM158" s="0" t="n">
        <f aca="false">IF($B68=0,0,IF(SIN(CM$12)=0,999999999,(SIN(CM$12)*COS($E68)+SIN($E68)*COS(CM$12))/SIN(CM$12)*$B68))</f>
        <v>47.3793219529773</v>
      </c>
      <c r="CN158" s="0" t="n">
        <f aca="false">IF($B68=0,0,IF(SIN(CN$12)=0,999999999,(SIN(CN$12)*COS($E68)+SIN($E68)*COS(CN$12))/SIN(CN$12)*$B68))</f>
        <v>46.2873643425681</v>
      </c>
      <c r="CO158" s="0" t="n">
        <f aca="false">IF($B68=0,0,IF(SIN(CO$12)=0,999999999,(SIN(CO$12)*COS($E68)+SIN($E68)*COS(CO$12))/SIN(CO$12)*$B68))</f>
        <v>45.1980691192919</v>
      </c>
      <c r="CP158" s="0" t="n">
        <f aca="false">IF($B68=0,0,IF(SIN(CP$12)=0,999999999,(SIN(CP$12)*COS($E68)+SIN($E68)*COS(CP$12))/SIN(CP$12)*$B68))</f>
        <v>44.1107650081454</v>
      </c>
      <c r="CQ158" s="0" t="n">
        <f aca="false">IF($B68=0,0,IF(SIN(CQ$12)=0,999999999,(SIN(CQ$12)*COS($E68)+SIN($E68)*COS(CQ$12))/SIN(CQ$12)*$B68))</f>
        <v>43.024785609572</v>
      </c>
    </row>
    <row r="159" customFormat="false" ht="12.8" hidden="true" customHeight="false" outlineLevel="0" collapsed="false">
      <c r="D159" s="0" t="n">
        <f aca="false">1+D158</f>
        <v>57</v>
      </c>
      <c r="E159" s="90" t="s">
        <v>56</v>
      </c>
      <c r="F159" s="0" t="n">
        <f aca="false">IF($B69=0,0,IF(SIN(F$12)=0,999999999,(SIN(F$12)*COS($E69)+SIN($E69)*COS(F$12))/SIN(F$12)*$B69))</f>
        <v>999999999</v>
      </c>
      <c r="G159" s="0" t="n">
        <f aca="false">IF($B69=0,0,IF(SIN(G$12)=0,999999999,(SIN(G$12)*COS($E69)+SIN($E69)*COS(G$12))/SIN(G$12)*$B69))</f>
        <v>3644.40327700917</v>
      </c>
      <c r="H159" s="0" t="n">
        <f aca="false">IF($B69=0,0,IF(SIN(H$12)=0,999999999,(SIN(H$12)*COS($E69)+SIN($E69)*COS(H$12))/SIN(H$12)*$B69))</f>
        <v>1842.07663797202</v>
      </c>
      <c r="I159" s="0" t="n">
        <f aca="false">IF($B69=0,0,IF(SIN(I$12)=0,999999999,(SIN(I$12)*COS($E69)+SIN($E69)*COS(I$12))/SIN(I$12)*$B69))</f>
        <v>1241.05700834672</v>
      </c>
      <c r="J159" s="0" t="n">
        <f aca="false">IF($B69=0,0,IF(SIN(J$12)=0,999999999,(SIN(J$12)*COS($E69)+SIN($E69)*COS(J$12))/SIN(J$12)*$B69))</f>
        <v>940.364019489719</v>
      </c>
      <c r="K159" s="0" t="n">
        <f aca="false">IF($B69=0,0,IF(SIN(K$12)=0,999999999,(SIN(K$12)*COS($E69)+SIN($E69)*COS(K$12))/SIN(K$12)*$B69))</f>
        <v>759.801561856334</v>
      </c>
      <c r="L159" s="0" t="n">
        <f aca="false">IF($B69=0,0,IF(SIN(L$12)=0,999999999,(SIN(L$12)*COS($E69)+SIN($E69)*COS(L$12))/SIN(L$12)*$B69))</f>
        <v>639.304235660823</v>
      </c>
      <c r="M159" s="0" t="n">
        <f aca="false">IF($B69=0,0,IF(SIN(M$12)=0,999999999,(SIN(M$12)*COS($E69)+SIN($E69)*COS(M$12))/SIN(M$12)*$B69))</f>
        <v>553.129700948158</v>
      </c>
      <c r="N159" s="0" t="n">
        <f aca="false">IF($B69=0,0,IF(SIN(N$12)=0,999999999,(SIN(N$12)*COS($E69)+SIN($E69)*COS(N$12))/SIN(N$12)*$B69))</f>
        <v>488.40676509215</v>
      </c>
      <c r="O159" s="0" t="n">
        <f aca="false">IF($B69=0,0,IF(SIN(O$12)=0,999999999,(SIN(O$12)*COS($E69)+SIN($E69)*COS(O$12))/SIN(O$12)*$B69))</f>
        <v>437.984745277037</v>
      </c>
      <c r="P159" s="0" t="n">
        <f aca="false">IF($B69=0,0,IF(SIN(P$12)=0,999999999,(SIN(P$12)*COS($E69)+SIN($E69)*COS(P$12))/SIN(P$12)*$B69))</f>
        <v>397.573213473928</v>
      </c>
      <c r="Q159" s="0" t="n">
        <f aca="false">IF($B69=0,0,IF(SIN(Q$12)=0,999999999,(SIN(Q$12)*COS($E69)+SIN($E69)*COS(Q$12))/SIN(Q$12)*$B69))</f>
        <v>364.441880506107</v>
      </c>
      <c r="R159" s="0" t="n">
        <f aca="false">IF($B69=0,0,IF(SIN(R$12)=0,999999999,(SIN(R$12)*COS($E69)+SIN($E69)*COS(R$12))/SIN(R$12)*$B69))</f>
        <v>336.770538067835</v>
      </c>
      <c r="S159" s="0" t="n">
        <f aca="false">IF($B69=0,0,IF(SIN(S$12)=0,999999999,(SIN(S$12)*COS($E69)+SIN($E69)*COS(S$12))/SIN(S$12)*$B69))</f>
        <v>313.299027490712</v>
      </c>
      <c r="T159" s="0" t="n">
        <f aca="false">IF($B69=0,0,IF(SIN(T$12)=0,999999999,(SIN(T$12)*COS($E69)+SIN($E69)*COS(T$12))/SIN(T$12)*$B69))</f>
        <v>293.127221883616</v>
      </c>
      <c r="U159" s="0" t="n">
        <f aca="false">IF($B69=0,0,IF(SIN(U$12)=0,999999999,(SIN(U$12)*COS($E69)+SIN($E69)*COS(U$12))/SIN(U$12)*$B69))</f>
        <v>275.595015405</v>
      </c>
      <c r="V159" s="0" t="n">
        <f aca="false">IF($B69=0,0,IF(SIN(V$12)=0,999999999,(SIN(V$12)*COS($E69)+SIN($E69)*COS(V$12))/SIN(V$12)*$B69))</f>
        <v>260.207316546912</v>
      </c>
      <c r="W159" s="0" t="n">
        <f aca="false">IF($B69=0,0,IF(SIN(W$12)=0,999999999,(SIN(W$12)*COS($E69)+SIN($E69)*COS(W$12))/SIN(W$12)*$B69))</f>
        <v>246.585514366867</v>
      </c>
      <c r="X159" s="0" t="n">
        <f aca="false">IF($B69=0,0,IF(SIN(X$12)=0,999999999,(SIN(X$12)*COS($E69)+SIN($E69)*COS(X$12))/SIN(X$12)*$B69))</f>
        <v>234.435122632056</v>
      </c>
      <c r="Y159" s="0" t="n">
        <f aca="false">IF($B69=0,0,IF(SIN(Y$12)=0,999999999,(SIN(Y$12)*COS($E69)+SIN($E69)*COS(Y$12))/SIN(Y$12)*$B69))</f>
        <v>223.523641592152</v>
      </c>
      <c r="Z159" s="0" t="n">
        <f aca="false">IF($B69=0,0,IF(SIN(Z$12)=0,999999999,(SIN(Z$12)*COS($E69)+SIN($E69)*COS(Z$12))/SIN(Z$12)*$B69))</f>
        <v>213.66506121047</v>
      </c>
      <c r="AA159" s="0" t="n">
        <f aca="false">IF($B69=0,0,IF(SIN(AA$12)=0,999999999,(SIN(AA$12)*COS($E69)+SIN($E69)*COS(AA$12))/SIN(AA$12)*$B69))</f>
        <v>204.708792033764</v>
      </c>
      <c r="AB159" s="0" t="n">
        <f aca="false">IF($B69=0,0,IF(SIN(AB$12)=0,999999999,(SIN(AB$12)*COS($E69)+SIN($E69)*COS(AB$12))/SIN(AB$12)*$B69))</f>
        <v>196.531614906294</v>
      </c>
      <c r="AC159" s="0" t="n">
        <f aca="false">IF($B69=0,0,IF(SIN(AC$12)=0,999999999,(SIN(AC$12)*COS($E69)+SIN($E69)*COS(AC$12))/SIN(AC$12)*$B69))</f>
        <v>189.0317307492</v>
      </c>
      <c r="AD159" s="0" t="n">
        <f aca="false">IF($B69=0,0,IF(SIN(AD$12)=0,999999999,(SIN(AD$12)*COS($E69)+SIN($E69)*COS(AD$12))/SIN(AD$12)*$B69))</f>
        <v>182.124297885869</v>
      </c>
      <c r="AE159" s="0" t="n">
        <f aca="false">IF($B69=0,0,IF(SIN(AE$12)=0,999999999,(SIN(AE$12)*COS($E69)+SIN($E69)*COS(AE$12))/SIN(AE$12)*$B69))</f>
        <v>175.738040400125</v>
      </c>
      <c r="AF159" s="0" t="n">
        <f aca="false">IF($B69=0,0,IF(SIN(AF$12)=0,999999999,(SIN(AF$12)*COS($E69)+SIN($E69)*COS(AF$12))/SIN(AF$12)*$B69))</f>
        <v>169.812639171977</v>
      </c>
      <c r="AG159" s="0" t="n">
        <f aca="false">IF($B69=0,0,IF(SIN(AG$12)=0,999999999,(SIN(AG$12)*COS($E69)+SIN($E69)*COS(AG$12))/SIN(AG$12)*$B69))</f>
        <v>164.296702674202</v>
      </c>
      <c r="AH159" s="0" t="n">
        <f aca="false">IF($B69=0,0,IF(SIN(AH$12)=0,999999999,(SIN(AH$12)*COS($E69)+SIN($E69)*COS(AH$12))/SIN(AH$12)*$B69))</f>
        <v>159.146172589277</v>
      </c>
      <c r="AI159" s="0" t="n">
        <f aca="false">IF($B69=0,0,IF(SIN(AI$12)=0,999999999,(SIN(AI$12)*COS($E69)+SIN($E69)*COS(AI$12))/SIN(AI$12)*$B69))</f>
        <v>154.323059289688</v>
      </c>
      <c r="AJ159" s="0" t="n">
        <f aca="false">IF($B69=0,0,IF(SIN(AJ$12)=0,999999999,(SIN(AJ$12)*COS($E69)+SIN($E69)*COS(AJ$12))/SIN(AJ$12)*$B69))</f>
        <v>149.794430213186</v>
      </c>
      <c r="AK159" s="0" t="n">
        <f aca="false">IF($B69=0,0,IF(SIN(AK$12)=0,999999999,(SIN(AK$12)*COS($E69)+SIN($E69)*COS(AK$12))/SIN(AK$12)*$B69))</f>
        <v>145.531594027339</v>
      </c>
      <c r="AL159" s="0" t="n">
        <f aca="false">IF($B69=0,0,IF(SIN(AL$12)=0,999999999,(SIN(AL$12)*COS($E69)+SIN($E69)*COS(AL$12))/SIN(AL$12)*$B69))</f>
        <v>141.509437754142</v>
      </c>
      <c r="AM159" s="0" t="n">
        <f aca="false">IF($B69=0,0,IF(SIN(AM$12)=0,999999999,(SIN(AM$12)*COS($E69)+SIN($E69)*COS(AM$12))/SIN(AM$12)*$B69))</f>
        <v>137.70588440825</v>
      </c>
      <c r="AN159" s="0" t="n">
        <f aca="false">IF($B69=0,0,IF(SIN(AN$12)=0,999999999,(SIN(AN$12)*COS($E69)+SIN($E69)*COS(AN$12))/SIN(AN$12)*$B69))</f>
        <v>134.101446336849</v>
      </c>
      <c r="AO159" s="0" t="n">
        <f aca="false">IF($B69=0,0,IF(SIN(AO$12)=0,999999999,(SIN(AO$12)*COS($E69)+SIN($E69)*COS(AO$12))/SIN(AO$12)*$B69))</f>
        <v>130.678855120467</v>
      </c>
      <c r="AP159" s="0" t="n">
        <f aca="false">IF($B69=0,0,IF(SIN(AP$12)=0,999999999,(SIN(AP$12)*COS($E69)+SIN($E69)*COS(AP$12))/SIN(AP$12)*$B69))</f>
        <v>127.42275314748</v>
      </c>
      <c r="AQ159" s="0" t="n">
        <f aca="false">IF($B69=0,0,IF(SIN(AQ$12)=0,999999999,(SIN(AQ$12)*COS($E69)+SIN($E69)*COS(AQ$12))/SIN(AQ$12)*$B69))</f>
        <v>124.319435193934</v>
      </c>
      <c r="AR159" s="0" t="n">
        <f aca="false">IF($B69=0,0,IF(SIN(AR$12)=0,999999999,(SIN(AR$12)*COS($E69)+SIN($E69)*COS(AR$12))/SIN(AR$12)*$B69))</f>
        <v>121.356630796754</v>
      </c>
      <c r="AS159" s="0" t="n">
        <f aca="false">IF($B69=0,0,IF(SIN(AS$12)=0,999999999,(SIN(AS$12)*COS($E69)+SIN($E69)*COS(AS$12))/SIN(AS$12)*$B69))</f>
        <v>118.523320098035</v>
      </c>
      <c r="AT159" s="0" t="n">
        <f aca="false">IF($B69=0,0,IF(SIN(AT$12)=0,999999999,(SIN(AT$12)*COS($E69)+SIN($E69)*COS(AT$12))/SIN(AT$12)*$B69))</f>
        <v>115.809577302526</v>
      </c>
      <c r="AU159" s="0" t="n">
        <f aca="false">IF($B69=0,0,IF(SIN(AU$12)=0,999999999,(SIN(AU$12)*COS($E69)+SIN($E69)*COS(AU$12))/SIN(AU$12)*$B69))</f>
        <v>113.206437033416</v>
      </c>
      <c r="AV159" s="0" t="n">
        <f aca="false">IF($B69=0,0,IF(SIN(AV$12)=0,999999999,(SIN(AV$12)*COS($E69)+SIN($E69)*COS(AV$12))/SIN(AV$12)*$B69))</f>
        <v>110.705779769559</v>
      </c>
      <c r="AW159" s="0" t="n">
        <f aca="false">IF($B69=0,0,IF(SIN(AW$12)=0,999999999,(SIN(AW$12)*COS($E69)+SIN($E69)*COS(AW$12))/SIN(AW$12)*$B69))</f>
        <v>108.300233257375</v>
      </c>
      <c r="AX159" s="0" t="n">
        <f aca="false">IF($B69=0,0,IF(SIN(AX$12)=0,999999999,(SIN(AX$12)*COS($E69)+SIN($E69)*COS(AX$12))/SIN(AX$12)*$B69))</f>
        <v>105.983087355485</v>
      </c>
      <c r="AY159" s="0" t="n">
        <f aca="false">IF($B69=0,0,IF(SIN(AY$12)=0,999999999,(SIN(AY$12)*COS($E69)+SIN($E69)*COS(AY$12))/SIN(AY$12)*$B69))</f>
        <v>103.748220222034</v>
      </c>
      <c r="AZ159" s="0" t="n">
        <f aca="false">IF($B69=0,0,IF(SIN(AZ$12)=0,999999999,(SIN(AZ$12)*COS($E69)+SIN($E69)*COS(AZ$12))/SIN(AZ$12)*$B69))</f>
        <v>101.590034118075</v>
      </c>
      <c r="BA159" s="0" t="n">
        <f aca="false">IF($B69=0,0,IF(SIN(BA$12)=0,999999999,(SIN(BA$12)*COS($E69)+SIN($E69)*COS(BA$12))/SIN(BA$12)*$B69))</f>
        <v>99.5033993942832</v>
      </c>
      <c r="BB159" s="0" t="n">
        <f aca="false">IF($B69=0,0,IF(SIN(BB$12)=0,999999999,(SIN(BB$12)*COS($E69)+SIN($E69)*COS(BB$12))/SIN(BB$12)*$B69))</f>
        <v>97.483605466999</v>
      </c>
      <c r="BC159" s="0" t="n">
        <f aca="false">IF($B69=0,0,IF(SIN(BC$12)=0,999999999,(SIN(BC$12)*COS($E69)+SIN($E69)*COS(BC$12))/SIN(BC$12)*$B69))</f>
        <v>95.526317784509</v>
      </c>
      <c r="BD159" s="0" t="n">
        <f aca="false">IF($B69=0,0,IF(SIN(BD$12)=0,999999999,(SIN(BD$12)*COS($E69)+SIN($E69)*COS(BD$12))/SIN(BD$12)*$B69))</f>
        <v>93.6275399442954</v>
      </c>
      <c r="BE159" s="0" t="n">
        <f aca="false">IF($B69=0,0,IF(SIN(BE$12)=0,999999999,(SIN(BE$12)*COS($E69)+SIN($E69)*COS(BE$12))/SIN(BE$12)*$B69))</f>
        <v>91.7835802535865</v>
      </c>
      <c r="BF159" s="0" t="n">
        <f aca="false">IF($B69=0,0,IF(SIN(BF$12)=0,999999999,(SIN(BF$12)*COS($E69)+SIN($E69)*COS(BF$12))/SIN(BF$12)*$B69))</f>
        <v>89.9910221343759</v>
      </c>
      <c r="BG159" s="0" t="n">
        <f aca="false">IF($B69=0,0,IF(SIN(BG$12)=0,999999999,(SIN(BG$12)*COS($E69)+SIN($E69)*COS(BG$12))/SIN(BG$12)*$B69))</f>
        <v>88.2466978644234</v>
      </c>
      <c r="BH159" s="0" t="n">
        <f aca="false">IF($B69=0,0,IF(SIN(BH$12)=0,999999999,(SIN(BH$12)*COS($E69)+SIN($E69)*COS(BH$12))/SIN(BH$12)*$B69))</f>
        <v>86.547665221034</v>
      </c>
      <c r="BI159" s="0" t="n">
        <f aca="false">IF($B69=0,0,IF(SIN(BI$12)=0,999999999,(SIN(BI$12)*COS($E69)+SIN($E69)*COS(BI$12))/SIN(BI$12)*$B69))</f>
        <v>84.8911866573774</v>
      </c>
      <c r="BJ159" s="0" t="n">
        <f aca="false">IF($B69=0,0,IF(SIN(BJ$12)=0,999999999,(SIN(BJ$12)*COS($E69)+SIN($E69)*COS(BJ$12))/SIN(BJ$12)*$B69))</f>
        <v>83.2747106939468</v>
      </c>
      <c r="BK159" s="0" t="n">
        <f aca="false">IF($B69=0,0,IF(SIN(BK$12)=0,999999999,(SIN(BK$12)*COS($E69)+SIN($E69)*COS(BK$12))/SIN(BK$12)*$B69))</f>
        <v>81.6958552522541</v>
      </c>
      <c r="BL159" s="0" t="n">
        <f aca="false">IF($B69=0,0,IF(SIN(BL$12)=0,999999999,(SIN(BL$12)*COS($E69)+SIN($E69)*COS(BL$12))/SIN(BL$12)*$B69))</f>
        <v>80.1523926954384</v>
      </c>
      <c r="BM159" s="0" t="n">
        <f aca="false">IF($B69=0,0,IF(SIN(BM$12)=0,999999999,(SIN(BM$12)*COS($E69)+SIN($E69)*COS(BM$12))/SIN(BM$12)*$B69))</f>
        <v>78.6422363723183</v>
      </c>
      <c r="BN159" s="0" t="n">
        <f aca="false">IF($B69=0,0,IF(SIN(BN$12)=0,999999999,(SIN(BN$12)*COS($E69)+SIN($E69)*COS(BN$12))/SIN(BN$12)*$B69))</f>
        <v>77.1634284884801</v>
      </c>
      <c r="BO159" s="0" t="n">
        <f aca="false">IF($B69=0,0,IF(SIN(BO$12)=0,999999999,(SIN(BO$12)*COS($E69)+SIN($E69)*COS(BO$12))/SIN(BO$12)*$B69))</f>
        <v>75.7141291510658</v>
      </c>
      <c r="BP159" s="0" t="n">
        <f aca="false">IF($B69=0,0,IF(SIN(BP$12)=0,999999999,(SIN(BP$12)*COS($E69)+SIN($E69)*COS(BP$12))/SIN(BP$12)*$B69))</f>
        <v>74.2926064536374</v>
      </c>
      <c r="BQ159" s="0" t="n">
        <f aca="false">IF($B69=0,0,IF(SIN(BQ$12)=0,999999999,(SIN(BQ$12)*COS($E69)+SIN($E69)*COS(BQ$12))/SIN(BQ$12)*$B69))</f>
        <v>72.8972274843875</v>
      </c>
      <c r="BR159" s="0" t="n">
        <f aca="false">IF($B69=0,0,IF(SIN(BR$12)=0,999999999,(SIN(BR$12)*COS($E69)+SIN($E69)*COS(BR$12))/SIN(BR$12)*$B69))</f>
        <v>71.5264501554787</v>
      </c>
      <c r="BS159" s="0" t="n">
        <f aca="false">IF($B69=0,0,IF(SIN(BS$12)=0,999999999,(SIN(BS$12)*COS($E69)+SIN($E69)*COS(BS$12))/SIN(BS$12)*$B69))</f>
        <v>70.1788157637885</v>
      </c>
      <c r="BT159" s="0" t="n">
        <f aca="false">IF($B69=0,0,IF(SIN(BT$12)=0,999999999,(SIN(BT$12)*COS($E69)+SIN($E69)*COS(BT$12))/SIN(BT$12)*$B69))</f>
        <v>68.8529422041249</v>
      </c>
      <c r="BU159" s="0" t="n">
        <f aca="false">IF($B69=0,0,IF(SIN(BU$12)=0,999999999,(SIN(BU$12)*COS($E69)+SIN($E69)*COS(BU$12))/SIN(BU$12)*$B69))</f>
        <v>67.5475177653049</v>
      </c>
      <c r="BV159" s="0" t="n">
        <f aca="false">IF($B69=0,0,IF(SIN(BV$12)=0,999999999,(SIN(BV$12)*COS($E69)+SIN($E69)*COS(BV$12))/SIN(BV$12)*$B69))</f>
        <v>66.2612954475783</v>
      </c>
      <c r="BW159" s="0" t="n">
        <f aca="false">IF($B69=0,0,IF(SIN(BW$12)=0,999999999,(SIN(BW$12)*COS($E69)+SIN($E69)*COS(BW$12))/SIN(BW$12)*$B69))</f>
        <v>64.9930877469001</v>
      </c>
      <c r="BX159" s="0" t="n">
        <f aca="false">IF($B69=0,0,IF(SIN(BX$12)=0,999999999,(SIN(BX$12)*COS($E69)+SIN($E69)*COS(BX$12))/SIN(BX$12)*$B69))</f>
        <v>63.7417618576719</v>
      </c>
      <c r="BY159" s="0" t="n">
        <f aca="false">IF($B69=0,0,IF(SIN(BY$12)=0,999999999,(SIN(BY$12)*COS($E69)+SIN($E69)*COS(BY$12))/SIN(BY$12)*$B69))</f>
        <v>62.5062352508972</v>
      </c>
      <c r="BZ159" s="0" t="n">
        <f aca="false">IF($B69=0,0,IF(SIN(BZ$12)=0,999999999,(SIN(BZ$12)*COS($E69)+SIN($E69)*COS(BZ$12))/SIN(BZ$12)*$B69))</f>
        <v>61.28547158935</v>
      </c>
      <c r="CA159" s="0" t="n">
        <f aca="false">IF($B69=0,0,IF(SIN(CA$12)=0,999999999,(SIN(CA$12)*COS($E69)+SIN($E69)*COS(CA$12))/SIN(CA$12)*$B69))</f>
        <v>60.0784769454227</v>
      </c>
      <c r="CB159" s="0" t="n">
        <f aca="false">IF($B69=0,0,IF(SIN(CB$12)=0,999999999,(SIN(CB$12)*COS($E69)+SIN($E69)*COS(CB$12))/SIN(CB$12)*$B69))</f>
        <v>58.8842962908822</v>
      </c>
      <c r="CC159" s="0" t="n">
        <f aca="false">IF($B69=0,0,IF(SIN(CC$12)=0,999999999,(SIN(CC$12)*COS($E69)+SIN($E69)*COS(CC$12))/SIN(CC$12)*$B69))</f>
        <v>57.7020102308816</v>
      </c>
      <c r="CD159" s="0" t="n">
        <f aca="false">IF($B69=0,0,IF(SIN(CD$12)=0,999999999,(SIN(CD$12)*COS($E69)+SIN($E69)*COS(CD$12))/SIN(CD$12)*$B69))</f>
        <v>56.5307319573162</v>
      </c>
      <c r="CE159" s="0" t="n">
        <f aca="false">IF($B69=0,0,IF(SIN(CE$12)=0,999999999,(SIN(CE$12)*COS($E69)+SIN($E69)*COS(CE$12))/SIN(CE$12)*$B69))</f>
        <v>55.3696043990127</v>
      </c>
      <c r="CF159" s="0" t="n">
        <f aca="false">IF($B69=0,0,IF(SIN(CF$12)=0,999999999,(SIN(CF$12)*COS($E69)+SIN($E69)*COS(CF$12))/SIN(CF$12)*$B69))</f>
        <v>54.2177975483513</v>
      </c>
      <c r="CG159" s="0" t="n">
        <f aca="false">IF($B69=0,0,IF(SIN(CG$12)=0,999999999,(SIN(CG$12)*COS($E69)+SIN($E69)*COS(CG$12))/SIN(CG$12)*$B69))</f>
        <v>53.0745059457723</v>
      </c>
      <c r="CH159" s="0" t="n">
        <f aca="false">IF($B69=0,0,IF(SIN(CH$12)=0,999999999,(SIN(CH$12)*COS($E69)+SIN($E69)*COS(CH$12))/SIN(CH$12)*$B69))</f>
        <v>51.9389463052423</v>
      </c>
      <c r="CI159" s="0" t="n">
        <f aca="false">IF($B69=0,0,IF(SIN(CI$12)=0,999999999,(SIN(CI$12)*COS($E69)+SIN($E69)*COS(CI$12))/SIN(CI$12)*$B69))</f>
        <v>50.8103552651793</v>
      </c>
      <c r="CJ159" s="0" t="n">
        <f aca="false">IF($B69=0,0,IF(SIN(CJ$12)=0,999999999,(SIN(CJ$12)*COS($E69)+SIN($E69)*COS(CJ$12))/SIN(CJ$12)*$B69))</f>
        <v>49.6879872505804</v>
      </c>
      <c r="CK159" s="0" t="n">
        <f aca="false">IF($B69=0,0,IF(SIN(CK$12)=0,999999999,(SIN(CK$12)*COS($E69)+SIN($E69)*COS(CK$12))/SIN(CK$12)*$B69))</f>
        <v>48.5711124331796</v>
      </c>
      <c r="CL159" s="0" t="n">
        <f aca="false">IF($B69=0,0,IF(SIN(CL$12)=0,999999999,(SIN(CL$12)*COS($E69)+SIN($E69)*COS(CL$12))/SIN(CL$12)*$B69))</f>
        <v>47.4590147774071</v>
      </c>
      <c r="CM159" s="0" t="n">
        <f aca="false">IF($B69=0,0,IF(SIN(CM$12)=0,999999999,(SIN(CM$12)*COS($E69)+SIN($E69)*COS(CM$12))/SIN(CM$12)*$B69))</f>
        <v>46.3509901607325</v>
      </c>
      <c r="CN159" s="0" t="n">
        <f aca="false">IF($B69=0,0,IF(SIN(CN$12)=0,999999999,(SIN(CN$12)*COS($E69)+SIN($E69)*COS(CN$12))/SIN(CN$12)*$B69))</f>
        <v>45.2463445576728</v>
      </c>
      <c r="CO159" s="0" t="n">
        <f aca="false">IF($B69=0,0,IF(SIN(CO$12)=0,999999999,(SIN(CO$12)*COS($E69)+SIN($E69)*COS(CO$12))/SIN(CO$12)*$B69))</f>
        <v>44.144392277332</v>
      </c>
      <c r="CP159" s="0" t="n">
        <f aca="false">IF($B69=0,0,IF(SIN(CP$12)=0,999999999,(SIN(CP$12)*COS($E69)+SIN($E69)*COS(CP$12))/SIN(CP$12)*$B69))</f>
        <v>43.0444542448322</v>
      </c>
      <c r="CQ159" s="0" t="n">
        <f aca="false">IF($B69=0,0,IF(SIN(CQ$12)=0,999999999,(SIN(CQ$12)*COS($E69)+SIN($E69)*COS(CQ$12))/SIN(CQ$12)*$B69))</f>
        <v>41.9458563173925</v>
      </c>
    </row>
    <row r="160" customFormat="false" ht="12.8" hidden="true" customHeight="false" outlineLevel="0" collapsed="false">
      <c r="D160" s="0" t="n">
        <f aca="false">1+D159</f>
        <v>58</v>
      </c>
      <c r="E160" s="90" t="s">
        <v>56</v>
      </c>
      <c r="F160" s="0" t="n">
        <f aca="false">IF($B70=0,0,IF(SIN(F$12)=0,999999999,(SIN(F$12)*COS($E70)+SIN($E70)*COS(F$12))/SIN(F$12)*$B70))</f>
        <v>999999999</v>
      </c>
      <c r="G160" s="0" t="n">
        <f aca="false">IF($B70=0,0,IF(SIN(G$12)=0,999999999,(SIN(G$12)*COS($E70)+SIN($E70)*COS(G$12))/SIN(G$12)*$B70))</f>
        <v>3683.59216155551</v>
      </c>
      <c r="H160" s="0" t="n">
        <f aca="false">IF($B70=0,0,IF(SIN(H$12)=0,999999999,(SIN(H$12)*COS($E70)+SIN($E70)*COS(H$12))/SIN(H$12)*$B70))</f>
        <v>1861.11295063972</v>
      </c>
      <c r="I160" s="0" t="n">
        <f aca="false">IF($B70=0,0,IF(SIN(I$12)=0,999999999,(SIN(I$12)*COS($E70)+SIN($E70)*COS(I$12))/SIN(I$12)*$B70))</f>
        <v>1253.37306785712</v>
      </c>
      <c r="J160" s="0" t="n">
        <f aca="false">IF($B70=0,0,IF(SIN(J$12)=0,999999999,(SIN(J$12)*COS($E70)+SIN($E70)*COS(J$12))/SIN(J$12)*$B70))</f>
        <v>949.317904275464</v>
      </c>
      <c r="K160" s="0" t="n">
        <f aca="false">IF($B70=0,0,IF(SIN(K$12)=0,999999999,(SIN(K$12)*COS($E70)+SIN($E70)*COS(K$12))/SIN(K$12)*$B70))</f>
        <v>766.736501891875</v>
      </c>
      <c r="L160" s="0" t="n">
        <f aca="false">IF($B70=0,0,IF(SIN(L$12)=0,999999999,(SIN(L$12)*COS($E70)+SIN($E70)*COS(L$12))/SIN(L$12)*$B70))</f>
        <v>644.891844433128</v>
      </c>
      <c r="M160" s="0" t="n">
        <f aca="false">IF($B70=0,0,IF(SIN(M$12)=0,999999999,(SIN(M$12)*COS($E70)+SIN($E70)*COS(M$12))/SIN(M$12)*$B70))</f>
        <v>557.753756018658</v>
      </c>
      <c r="N160" s="0" t="n">
        <f aca="false">IF($B70=0,0,IF(SIN(N$12)=0,999999999,(SIN(N$12)*COS($E70)+SIN($E70)*COS(N$12))/SIN(N$12)*$B70))</f>
        <v>492.307125806266</v>
      </c>
      <c r="O160" s="0" t="n">
        <f aca="false">IF($B70=0,0,IF(SIN(O$12)=0,999999999,(SIN(O$12)*COS($E70)+SIN($E70)*COS(O$12))/SIN(O$12)*$B70))</f>
        <v>441.321316189359</v>
      </c>
      <c r="P160" s="0" t="n">
        <f aca="false">IF($B70=0,0,IF(SIN(P$12)=0,999999999,(SIN(P$12)*COS($E70)+SIN($E70)*COS(P$12))/SIN(P$12)*$B70))</f>
        <v>400.457926059491</v>
      </c>
      <c r="Q160" s="0" t="n">
        <f aca="false">IF($B70=0,0,IF(SIN(Q$12)=0,999999999,(SIN(Q$12)*COS($E70)+SIN($E70)*COS(Q$12))/SIN(Q$12)*$B70))</f>
        <v>366.956137728804</v>
      </c>
      <c r="R160" s="0" t="n">
        <f aca="false">IF($B70=0,0,IF(SIN(R$12)=0,999999999,(SIN(R$12)*COS($E70)+SIN($E70)*COS(R$12))/SIN(R$12)*$B70))</f>
        <v>338.975390377245</v>
      </c>
      <c r="S160" s="0" t="n">
        <f aca="false">IF($B70=0,0,IF(SIN(S$12)=0,999999999,(SIN(S$12)*COS($E70)+SIN($E70)*COS(S$12))/SIN(S$12)*$B70))</f>
        <v>315.241434972553</v>
      </c>
      <c r="T160" s="0" t="n">
        <f aca="false">IF($B70=0,0,IF(SIN(T$12)=0,999999999,(SIN(T$12)*COS($E70)+SIN($E70)*COS(T$12))/SIN(T$12)*$B70))</f>
        <v>294.844079926408</v>
      </c>
      <c r="U160" s="0" t="n">
        <f aca="false">IF($B70=0,0,IF(SIN(U$12)=0,999999999,(SIN(U$12)*COS($E70)+SIN($E70)*COS(U$12))/SIN(U$12)*$B70))</f>
        <v>277.115838476328</v>
      </c>
      <c r="V160" s="0" t="n">
        <f aca="false">IF($B70=0,0,IF(SIN(V$12)=0,999999999,(SIN(V$12)*COS($E70)+SIN($E70)*COS(V$12))/SIN(V$12)*$B70))</f>
        <v>261.556083288068</v>
      </c>
      <c r="W160" s="0" t="n">
        <f aca="false">IF($B70=0,0,IF(SIN(W$12)=0,999999999,(SIN(W$12)*COS($E70)+SIN($E70)*COS(W$12))/SIN(W$12)*$B70))</f>
        <v>247.78197001102</v>
      </c>
      <c r="X160" s="0" t="n">
        <f aca="false">IF($B70=0,0,IF(SIN(X$12)=0,999999999,(SIN(X$12)*COS($E70)+SIN($E70)*COS(X$12))/SIN(X$12)*$B70))</f>
        <v>235.495719637999</v>
      </c>
      <c r="Y160" s="0" t="n">
        <f aca="false">IF($B70=0,0,IF(SIN(Y$12)=0,999999999,(SIN(Y$12)*COS($E70)+SIN($E70)*COS(Y$12))/SIN(Y$12)*$B70))</f>
        <v>224.462232741223</v>
      </c>
      <c r="Z160" s="0" t="n">
        <f aca="false">IF($B70=0,0,IF(SIN(Z$12)=0,999999999,(SIN(Z$12)*COS($E70)+SIN($E70)*COS(Z$12))/SIN(Z$12)*$B70))</f>
        <v>214.493419427585</v>
      </c>
      <c r="AA160" s="0" t="n">
        <f aca="false">IF($B70=0,0,IF(SIN(AA$12)=0,999999999,(SIN(AA$12)*COS($E70)+SIN($E70)*COS(AA$12))/SIN(AA$12)*$B70))</f>
        <v>205.437006439853</v>
      </c>
      <c r="AB160" s="0" t="n">
        <f aca="false">IF($B70=0,0,IF(SIN(AB$12)=0,999999999,(SIN(AB$12)*COS($E70)+SIN($E70)*COS(AB$12))/SIN(AB$12)*$B70))</f>
        <v>197.168396857102</v>
      </c>
      <c r="AC160" s="0" t="n">
        <f aca="false">IF($B70=0,0,IF(SIN(AC$12)=0,999999999,(SIN(AC$12)*COS($E70)+SIN($E70)*COS(AC$12))/SIN(AC$12)*$B70))</f>
        <v>189.584653342174</v>
      </c>
      <c r="AD160" s="0" t="n">
        <f aca="false">IF($B70=0,0,IF(SIN(AD$12)=0,999999999,(SIN(AD$12)*COS($E70)+SIN($E70)*COS(AD$12))/SIN(AD$12)*$B70))</f>
        <v>182.599985568</v>
      </c>
      <c r="AE160" s="0" t="n">
        <f aca="false">IF($B70=0,0,IF(SIN(AE$12)=0,999999999,(SIN(AE$12)*COS($E70)+SIN($E70)*COS(AE$12))/SIN(AE$12)*$B70))</f>
        <v>176.142320652421</v>
      </c>
      <c r="AF160" s="0" t="n">
        <f aca="false">IF($B70=0,0,IF(SIN(AF$12)=0,999999999,(SIN(AF$12)*COS($E70)+SIN($E70)*COS(AF$12))/SIN(AF$12)*$B70))</f>
        <v>170.150665022005</v>
      </c>
      <c r="AG160" s="0" t="n">
        <f aca="false">IF($B70=0,0,IF(SIN(AG$12)=0,999999999,(SIN(AG$12)*COS($E70)+SIN($E70)*COS(AG$12))/SIN(AG$12)*$B70))</f>
        <v>164.573052519259</v>
      </c>
      <c r="AH160" s="0" t="n">
        <f aca="false">IF($B70=0,0,IF(SIN(AH$12)=0,999999999,(SIN(AH$12)*COS($E70)+SIN($E70)*COS(AH$12))/SIN(AH$12)*$B70))</f>
        <v>159.364932192087</v>
      </c>
      <c r="AI160" s="0" t="n">
        <f aca="false">IF($B70=0,0,IF(SIN(AI$12)=0,999999999,(SIN(AI$12)*COS($E70)+SIN($E70)*COS(AI$12))/SIN(AI$12)*$B70))</f>
        <v>154.487889634981</v>
      </c>
      <c r="AJ160" s="0" t="n">
        <f aca="false">IF($B70=0,0,IF(SIN(AJ$12)=0,999999999,(SIN(AJ$12)*COS($E70)+SIN($E70)*COS(AJ$12))/SIN(AJ$12)*$B70))</f>
        <v>149.908624052864</v>
      </c>
      <c r="AK160" s="0" t="n">
        <f aca="false">IF($B70=0,0,IF(SIN(AK$12)=0,999999999,(SIN(AK$12)*COS($E70)+SIN($E70)*COS(AK$12))/SIN(AK$12)*$B70))</f>
        <v>145.598123303457</v>
      </c>
      <c r="AL160" s="0" t="n">
        <f aca="false">IF($B70=0,0,IF(SIN(AL$12)=0,999999999,(SIN(AL$12)*COS($E70)+SIN($E70)*COS(AL$12))/SIN(AL$12)*$B70))</f>
        <v>141.530993609989</v>
      </c>
      <c r="AM160" s="0" t="n">
        <f aca="false">IF($B70=0,0,IF(SIN(AM$12)=0,999999999,(SIN(AM$12)*COS($E70)+SIN($E70)*COS(AM$12))/SIN(AM$12)*$B70))</f>
        <v>137.684911135061</v>
      </c>
      <c r="AN160" s="0" t="n">
        <f aca="false">IF($B70=0,0,IF(SIN(AN$12)=0,999999999,(SIN(AN$12)*COS($E70)+SIN($E70)*COS(AN$12))/SIN(AN$12)*$B70))</f>
        <v>134.04017032622</v>
      </c>
      <c r="AO160" s="0" t="n">
        <f aca="false">IF($B70=0,0,IF(SIN(AO$12)=0,999999999,(SIN(AO$12)*COS($E70)+SIN($E70)*COS(AO$12))/SIN(AO$12)*$B70))</f>
        <v>130.579309678534</v>
      </c>
      <c r="AP160" s="0" t="n">
        <f aca="false">IF($B70=0,0,IF(SIN(AP$12)=0,999999999,(SIN(AP$12)*COS($E70)+SIN($E70)*COS(AP$12))/SIN(AP$12)*$B70))</f>
        <v>127.286799860468</v>
      </c>
      <c r="AQ160" s="0" t="n">
        <f aca="false">IF($B70=0,0,IF(SIN(AQ$12)=0,999999999,(SIN(AQ$12)*COS($E70)+SIN($E70)*COS(AQ$12))/SIN(AQ$12)*$B70))</f>
        <v>124.148782404198</v>
      </c>
      <c r="AR160" s="0" t="n">
        <f aca="false">IF($B70=0,0,IF(SIN(AR$12)=0,999999999,(SIN(AR$12)*COS($E70)+SIN($E70)*COS(AR$12))/SIN(AR$12)*$B70))</f>
        <v>121.152849645442</v>
      </c>
      <c r="AS160" s="0" t="n">
        <f aca="false">IF($B70=0,0,IF(SIN(AS$12)=0,999999999,(SIN(AS$12)*COS($E70)+SIN($E70)*COS(AS$12))/SIN(AS$12)*$B70))</f>
        <v>118.28785850863</v>
      </c>
      <c r="AT160" s="0" t="n">
        <f aca="false">IF($B70=0,0,IF(SIN(AT$12)=0,999999999,(SIN(AT$12)*COS($E70)+SIN($E70)*COS(AT$12))/SIN(AT$12)*$B70))</f>
        <v>115.543772214023</v>
      </c>
      <c r="AU160" s="0" t="n">
        <f aca="false">IF($B70=0,0,IF(SIN(AU$12)=0,999999999,(SIN(AU$12)*COS($E70)+SIN($E70)*COS(AU$12))/SIN(AU$12)*$B70))</f>
        <v>112.911525139161</v>
      </c>
      <c r="AV160" s="0" t="n">
        <f aca="false">IF($B70=0,0,IF(SIN(AV$12)=0,999999999,(SIN(AV$12)*COS($E70)+SIN($E70)*COS(AV$12))/SIN(AV$12)*$B70))</f>
        <v>110.38290697512</v>
      </c>
      <c r="AW160" s="0" t="n">
        <f aca="false">IF($B70=0,0,IF(SIN(AW$12)=0,999999999,(SIN(AW$12)*COS($E70)+SIN($E70)*COS(AW$12))/SIN(AW$12)*$B70))</f>
        <v>107.950463036052</v>
      </c>
      <c r="AX160" s="0" t="n">
        <f aca="false">IF($B70=0,0,IF(SIN(AX$12)=0,999999999,(SIN(AX$12)*COS($E70)+SIN($E70)*COS(AX$12))/SIN(AX$12)*$B70))</f>
        <v>105.607408151667</v>
      </c>
      <c r="AY160" s="0" t="n">
        <f aca="false">IF($B70=0,0,IF(SIN(AY$12)=0,999999999,(SIN(AY$12)*COS($E70)+SIN($E70)*COS(AY$12))/SIN(AY$12)*$B70))</f>
        <v>103.347552029222</v>
      </c>
      <c r="AZ160" s="0" t="n">
        <f aca="false">IF($B70=0,0,IF(SIN(AZ$12)=0,999999999,(SIN(AZ$12)*COS($E70)+SIN($E70)*COS(AZ$12))/SIN(AZ$12)*$B70))</f>
        <v>101.165234339098</v>
      </c>
      <c r="BA160" s="0" t="n">
        <f aca="false">IF($B70=0,0,IF(SIN(BA$12)=0,999999999,(SIN(BA$12)*COS($E70)+SIN($E70)*COS(BA$12))/SIN(BA$12)*$B70))</f>
        <v>99.0552680752046</v>
      </c>
      <c r="BB160" s="0" t="n">
        <f aca="false">IF($B70=0,0,IF(SIN(BB$12)=0,999999999,(SIN(BB$12)*COS($E70)+SIN($E70)*COS(BB$12))/SIN(BB$12)*$B70))</f>
        <v>97.0128899828651</v>
      </c>
      <c r="BC160" s="0" t="n">
        <f aca="false">IF($B70=0,0,IF(SIN(BC$12)=0,999999999,(SIN(BC$12)*COS($E70)+SIN($E70)*COS(BC$12))/SIN(BC$12)*$B70))</f>
        <v>95.0337170439215</v>
      </c>
      <c r="BD160" s="0" t="n">
        <f aca="false">IF($B70=0,0,IF(SIN(BD$12)=0,999999999,(SIN(BD$12)*COS($E70)+SIN($E70)*COS(BD$12))/SIN(BD$12)*$B70))</f>
        <v>93.1137081703993</v>
      </c>
      <c r="BE160" s="0" t="n">
        <f aca="false">IF($B70=0,0,IF(SIN(BE$12)=0,999999999,(SIN(BE$12)*COS($E70)+SIN($E70)*COS(BE$12))/SIN(BE$12)*$B70))</f>
        <v>91.2491303911578</v>
      </c>
      <c r="BF160" s="0" t="n">
        <f aca="false">IF($B70=0,0,IF(SIN(BF$12)=0,999999999,(SIN(BF$12)*COS($E70)+SIN($E70)*COS(BF$12))/SIN(BF$12)*$B70))</f>
        <v>89.4365289259956</v>
      </c>
      <c r="BG160" s="0" t="n">
        <f aca="false">IF($B70=0,0,IF(SIN(BG$12)=0,999999999,(SIN(BG$12)*COS($E70)+SIN($E70)*COS(BG$12))/SIN(BG$12)*$B70))</f>
        <v>87.6727006330383</v>
      </c>
      <c r="BH160" s="0" t="n">
        <f aca="false">IF($B70=0,0,IF(SIN(BH$12)=0,999999999,(SIN(BH$12)*COS($E70)+SIN($E70)*COS(BH$12))/SIN(BH$12)*$B70))</f>
        <v>85.9546703913621</v>
      </c>
      <c r="BI160" s="0" t="n">
        <f aca="false">IF($B70=0,0,IF(SIN(BI$12)=0,999999999,(SIN(BI$12)*COS($E70)+SIN($E70)*COS(BI$12))/SIN(BI$12)*$B70))</f>
        <v>84.2796700444746</v>
      </c>
      <c r="BJ160" s="0" t="n">
        <f aca="false">IF($B70=0,0,IF(SIN(BJ$12)=0,999999999,(SIN(BJ$12)*COS($E70)+SIN($E70)*COS(BJ$12))/SIN(BJ$12)*$B70))</f>
        <v>82.645119583704</v>
      </c>
      <c r="BK160" s="0" t="n">
        <f aca="false">IF($B70=0,0,IF(SIN(BK$12)=0,999999999,(SIN(BK$12)*COS($E70)+SIN($E70)*COS(BK$12))/SIN(BK$12)*$B70))</f>
        <v>81.0486102955411</v>
      </c>
      <c r="BL160" s="0" t="n">
        <f aca="false">IF($B70=0,0,IF(SIN(BL$12)=0,999999999,(SIN(BL$12)*COS($E70)+SIN($E70)*COS(BL$12))/SIN(BL$12)*$B70))</f>
        <v>79.4878896349808</v>
      </c>
      <c r="BM160" s="0" t="n">
        <f aca="false">IF($B70=0,0,IF(SIN(BM$12)=0,999999999,(SIN(BM$12)*COS($E70)+SIN($E70)*COS(BM$12))/SIN(BM$12)*$B70))</f>
        <v>77.9608476191175</v>
      </c>
      <c r="BN160" s="0" t="n">
        <f aca="false">IF($B70=0,0,IF(SIN(BN$12)=0,999999999,(SIN(BN$12)*COS($E70)+SIN($E70)*COS(BN$12))/SIN(BN$12)*$B70))</f>
        <v>76.4655045626151</v>
      </c>
      <c r="BO160" s="0" t="n">
        <f aca="false">IF($B70=0,0,IF(SIN(BO$12)=0,999999999,(SIN(BO$12)*COS($E70)+SIN($E70)*COS(BO$12))/SIN(BO$12)*$B70))</f>
        <v>75.0000000000001</v>
      </c>
      <c r="BP160" s="0" t="n">
        <f aca="false">IF($B70=0,0,IF(SIN(BP$12)=0,999999999,(SIN(BP$12)*COS($E70)+SIN($E70)*COS(BP$12))/SIN(BP$12)*$B70))</f>
        <v>73.5625826596604</v>
      </c>
      <c r="BQ160" s="0" t="n">
        <f aca="false">IF($B70=0,0,IF(SIN(BQ$12)=0,999999999,(SIN(BQ$12)*COS($E70)+SIN($E70)*COS(BQ$12))/SIN(BQ$12)*$B70))</f>
        <v>72.1516013715152</v>
      </c>
      <c r="BR160" s="0" t="n">
        <f aca="false">IF($B70=0,0,IF(SIN(BR$12)=0,999999999,(SIN(BR$12)*COS($E70)+SIN($E70)*COS(BR$12))/SIN(BR$12)*$B70))</f>
        <v>70.7654968049947</v>
      </c>
      <c r="BS160" s="0" t="n">
        <f aca="false">IF($B70=0,0,IF(SIN(BS$12)=0,999999999,(SIN(BS$12)*COS($E70)+SIN($E70)*COS(BS$12))/SIN(BS$12)*$B70))</f>
        <v>69.4027939466035</v>
      </c>
      <c r="BT160" s="0" t="n">
        <f aca="false">IF($B70=0,0,IF(SIN(BT$12)=0,999999999,(SIN(BT$12)*COS($E70)+SIN($E70)*COS(BT$12))/SIN(BT$12)*$B70))</f>
        <v>68.0620952372504</v>
      </c>
      <c r="BU160" s="0" t="n">
        <f aca="false">IF($B70=0,0,IF(SIN(BU$12)=0,999999999,(SIN(BU$12)*COS($E70)+SIN($E70)*COS(BU$12))/SIN(BU$12)*$B70))</f>
        <v>66.7420742989583</v>
      </c>
      <c r="BV160" s="0" t="n">
        <f aca="false">IF($B70=0,0,IF(SIN(BV$12)=0,999999999,(SIN(BV$12)*COS($E70)+SIN($E70)*COS(BV$12))/SIN(BV$12)*$B70))</f>
        <v>65.4414701887482</v>
      </c>
      <c r="BW160" s="0" t="n">
        <f aca="false">IF($B70=0,0,IF(SIN(BW$12)=0,999999999,(SIN(BW$12)*COS($E70)+SIN($E70)*COS(BW$12))/SIN(BW$12)*$B70))</f>
        <v>64.1590821245935</v>
      </c>
      <c r="BX160" s="0" t="n">
        <f aca="false">IF($B70=0,0,IF(SIN(BX$12)=0,999999999,(SIN(BX$12)*COS($E70)+SIN($E70)*COS(BX$12))/SIN(BX$12)*$B70))</f>
        <v>62.89376463452</v>
      </c>
      <c r="BY160" s="0" t="n">
        <f aca="false">IF($B70=0,0,IF(SIN(BY$12)=0,999999999,(SIN(BY$12)*COS($E70)+SIN($E70)*COS(BY$12))/SIN(BY$12)*$B70))</f>
        <v>61.6444230853194</v>
      </c>
      <c r="BZ160" s="0" t="n">
        <f aca="false">IF($B70=0,0,IF(SIN(BZ$12)=0,999999999,(SIN(BZ$12)*COS($E70)+SIN($E70)*COS(BZ$12))/SIN(BZ$12)*$B70))</f>
        <v>60.4100095520435</v>
      </c>
      <c r="CA160" s="0" t="n">
        <f aca="false">IF($B70=0,0,IF(SIN(CA$12)=0,999999999,(SIN(CA$12)*COS($E70)+SIN($E70)*COS(CA$12))/SIN(CA$12)*$B70))</f>
        <v>59.1895189935622</v>
      </c>
      <c r="CB160" s="0" t="n">
        <f aca="false">IF($B70=0,0,IF(SIN(CB$12)=0,999999999,(SIN(CB$12)*COS($E70)+SIN($E70)*COS(CB$12))/SIN(CB$12)*$B70))</f>
        <v>57.9819857030702</v>
      </c>
      <c r="CC160" s="0" t="n">
        <f aca="false">IF($B70=0,0,IF(SIN(CC$12)=0,999999999,(SIN(CC$12)*COS($E70)+SIN($E70)*COS(CC$12))/SIN(CC$12)*$B70))</f>
        <v>56.7864800055803</v>
      </c>
      <c r="CD160" s="0" t="n">
        <f aca="false">IF($B70=0,0,IF(SIN(CD$12)=0,999999999,(SIN(CD$12)*COS($E70)+SIN($E70)*COS(CD$12))/SIN(CD$12)*$B70))</f>
        <v>55.6021051772137</v>
      </c>
      <c r="CE160" s="0" t="n">
        <f aca="false">IF($B70=0,0,IF(SIN(CE$12)=0,999999999,(SIN(CE$12)*COS($E70)+SIN($E70)*COS(CE$12))/SIN(CE$12)*$B70))</f>
        <v>54.4279945635238</v>
      </c>
      <c r="CF160" s="0" t="n">
        <f aca="false">IF($B70=0,0,IF(SIN(CF$12)=0,999999999,(SIN(CF$12)*COS($E70)+SIN($E70)*COS(CF$12))/SIN(CF$12)*$B70))</f>
        <v>53.2633088762268</v>
      </c>
      <c r="CG160" s="0" t="n">
        <f aca="false">IF($B70=0,0,IF(SIN(CG$12)=0,999999999,(SIN(CG$12)*COS($E70)+SIN($E70)*COS(CG$12))/SIN(CG$12)*$B70))</f>
        <v>52.1072336495809</v>
      </c>
      <c r="CH160" s="0" t="n">
        <f aca="false">IF($B70=0,0,IF(SIN(CH$12)=0,999999999,(SIN(CH$12)*COS($E70)+SIN($E70)*COS(CH$12))/SIN(CH$12)*$B70))</f>
        <v>50.9589768393023</v>
      </c>
      <c r="CI160" s="0" t="n">
        <f aca="false">IF($B70=0,0,IF(SIN(CI$12)=0,999999999,(SIN(CI$12)*COS($E70)+SIN($E70)*COS(CI$12))/SIN(CI$12)*$B70))</f>
        <v>49.8177665483422</v>
      </c>
      <c r="CJ160" s="0" t="n">
        <f aca="false">IF($B70=0,0,IF(SIN(CJ$12)=0,999999999,(SIN(CJ$12)*COS($E70)+SIN($E70)*COS(CJ$12))/SIN(CJ$12)*$B70))</f>
        <v>48.6828488651103</v>
      </c>
      <c r="CK160" s="0" t="n">
        <f aca="false">IF($B70=0,0,IF(SIN(CK$12)=0,999999999,(SIN(CK$12)*COS($E70)+SIN($E70)*COS(CK$12))/SIN(CK$12)*$B70))</f>
        <v>47.5534858008238</v>
      </c>
      <c r="CL160" s="0" t="n">
        <f aca="false">IF($B70=0,0,IF(SIN(CL$12)=0,999999999,(SIN(CL$12)*COS($E70)+SIN($E70)*COS(CL$12))/SIN(CL$12)*$B70))</f>
        <v>46.428953313618</v>
      </c>
      <c r="CM160" s="0" t="n">
        <f aca="false">IF($B70=0,0,IF(SIN(CM$12)=0,999999999,(SIN(CM$12)*COS($E70)+SIN($E70)*COS(CM$12))/SIN(CM$12)*$B70))</f>
        <v>45.3085394078727</v>
      </c>
      <c r="CN160" s="0" t="n">
        <f aca="false">IF($B70=0,0,IF(SIN(CN$12)=0,999999999,(SIN(CN$12)*COS($E70)+SIN($E70)*COS(CN$12))/SIN(CN$12)*$B70))</f>
        <v>44.1915422979141</v>
      </c>
      <c r="CO160" s="0" t="n">
        <f aca="false">IF($B70=0,0,IF(SIN(CO$12)=0,999999999,(SIN(CO$12)*COS($E70)+SIN($E70)*COS(CO$12))/SIN(CO$12)*$B70))</f>
        <v>43.0772686258482</v>
      </c>
      <c r="CP160" s="0" t="n">
        <f aca="false">IF($B70=0,0,IF(SIN(CP$12)=0,999999999,(SIN(CP$12)*COS($E70)+SIN($E70)*COS(CP$12))/SIN(CP$12)*$B70))</f>
        <v>41.965031723775</v>
      </c>
      <c r="CQ160" s="0" t="n">
        <f aca="false">IF($B70=0,0,IF(SIN(CQ$12)=0,999999999,(SIN(CQ$12)*COS($E70)+SIN($E70)*COS(CQ$12))/SIN(CQ$12)*$B70))</f>
        <v>40.8541499110401</v>
      </c>
    </row>
    <row r="161" customFormat="false" ht="12.8" hidden="true" customHeight="false" outlineLevel="0" collapsed="false">
      <c r="D161" s="0" t="n">
        <f aca="false">1+D160</f>
        <v>59</v>
      </c>
      <c r="E161" s="90" t="s">
        <v>56</v>
      </c>
      <c r="F161" s="0" t="n">
        <f aca="false">IF($B71=0,0,IF(SIN(F$12)=0,999999999,(SIN(F$12)*COS($E71)+SIN($E71)*COS(F$12))/SIN(F$12)*$B71))</f>
        <v>999999999</v>
      </c>
      <c r="G161" s="0" t="n">
        <f aca="false">IF($B71=0,0,IF(SIN(G$12)=0,999999999,(SIN(G$12)*COS($E71)+SIN($E71)*COS(G$12))/SIN(G$12)*$B71))</f>
        <v>3721.65898824567</v>
      </c>
      <c r="H161" s="0" t="n">
        <f aca="false">IF($B71=0,0,IF(SIN(H$12)=0,999999999,(SIN(H$12)*COS($E71)+SIN($E71)*COS(H$12))/SIN(H$12)*$B71))</f>
        <v>1879.58235027366</v>
      </c>
      <c r="I161" s="0" t="n">
        <f aca="false">IF($B71=0,0,IF(SIN(I$12)=0,999999999,(SIN(I$12)*COS($E71)+SIN($E71)*COS(I$12))/SIN(I$12)*$B71))</f>
        <v>1265.30733778935</v>
      </c>
      <c r="J161" s="0" t="n">
        <f aca="false">IF($B71=0,0,IF(SIN(J$12)=0,999999999,(SIN(J$12)*COS($E71)+SIN($E71)*COS(J$12))/SIN(J$12)*$B71))</f>
        <v>957.982617631318</v>
      </c>
      <c r="K161" s="0" t="n">
        <f aca="false">IF($B71=0,0,IF(SIN(K$12)=0,999999999,(SIN(K$12)*COS($E71)+SIN($E71)*COS(K$12))/SIN(K$12)*$B71))</f>
        <v>773.437886561395</v>
      </c>
      <c r="L161" s="0" t="n">
        <f aca="false">IF($B71=0,0,IF(SIN(L$12)=0,999999999,(SIN(L$12)*COS($E71)+SIN($E71)*COS(L$12))/SIN(L$12)*$B71))</f>
        <v>650.28301290241</v>
      </c>
      <c r="M161" s="0" t="n">
        <f aca="false">IF($B71=0,0,IF(SIN(M$12)=0,999999999,(SIN(M$12)*COS($E71)+SIN($E71)*COS(M$12))/SIN(M$12)*$B71))</f>
        <v>562.207913891993</v>
      </c>
      <c r="N161" s="0" t="n">
        <f aca="false">IF($B71=0,0,IF(SIN(N$12)=0,999999999,(SIN(N$12)*COS($E71)+SIN($E71)*COS(N$12))/SIN(N$12)*$B71))</f>
        <v>496.057525000774</v>
      </c>
      <c r="O161" s="0" t="n">
        <f aca="false">IF($B71=0,0,IF(SIN(O$12)=0,999999999,(SIN(O$12)*COS($E71)+SIN($E71)*COS(O$12))/SIN(O$12)*$B71))</f>
        <v>444.523456353594</v>
      </c>
      <c r="P161" s="0" t="n">
        <f aca="false">IF($B71=0,0,IF(SIN(P$12)=0,999999999,(SIN(P$12)*COS($E71)+SIN($E71)*COS(P$12))/SIN(P$12)*$B71))</f>
        <v>403.220655281454</v>
      </c>
      <c r="Q161" s="0" t="n">
        <f aca="false">IF($B71=0,0,IF(SIN(Q$12)=0,999999999,(SIN(Q$12)*COS($E71)+SIN($E71)*COS(Q$12))/SIN(Q$12)*$B71))</f>
        <v>369.358616557165</v>
      </c>
      <c r="R161" s="0" t="n">
        <f aca="false">IF($B71=0,0,IF(SIN(R$12)=0,999999999,(SIN(R$12)*COS($E71)+SIN($E71)*COS(R$12))/SIN(R$12)*$B71))</f>
        <v>341.076987499018</v>
      </c>
      <c r="S161" s="0" t="n">
        <f aca="false">IF($B71=0,0,IF(SIN(S$12)=0,999999999,(SIN(S$12)*COS($E71)+SIN($E71)*COS(S$12))/SIN(S$12)*$B71))</f>
        <v>317.087816859489</v>
      </c>
      <c r="T161" s="0" t="n">
        <f aca="false">IF($B71=0,0,IF(SIN(T$12)=0,999999999,(SIN(T$12)*COS($E71)+SIN($E71)*COS(T$12))/SIN(T$12)*$B71))</f>
        <v>296.471125606235</v>
      </c>
      <c r="U161" s="0" t="n">
        <f aca="false">IF($B71=0,0,IF(SIN(U$12)=0,999999999,(SIN(U$12)*COS($E71)+SIN($E71)*COS(U$12))/SIN(U$12)*$B71))</f>
        <v>278.552249378775</v>
      </c>
      <c r="V161" s="0" t="n">
        <f aca="false">IF($B71=0,0,IF(SIN(V$12)=0,999999999,(SIN(V$12)*COS($E71)+SIN($E71)*COS(V$12))/SIN(V$12)*$B71))</f>
        <v>262.825177512504</v>
      </c>
      <c r="W161" s="0" t="n">
        <f aca="false">IF($B71=0,0,IF(SIN(W$12)=0,999999999,(SIN(W$12)*COS($E71)+SIN($E71)*COS(W$12))/SIN(W$12)*$B71))</f>
        <v>248.90294886679</v>
      </c>
      <c r="X161" s="0" t="n">
        <f aca="false">IF($B71=0,0,IF(SIN(X$12)=0,999999999,(SIN(X$12)*COS($E71)+SIN($E71)*COS(X$12))/SIN(X$12)*$B71))</f>
        <v>236.484582366442</v>
      </c>
      <c r="Y161" s="0" t="n">
        <f aca="false">IF($B71=0,0,IF(SIN(Y$12)=0,999999999,(SIN(Y$12)*COS($E71)+SIN($E71)*COS(Y$12))/SIN(Y$12)*$B71))</f>
        <v>225.332450519786</v>
      </c>
      <c r="Z161" s="0" t="n">
        <f aca="false">IF($B71=0,0,IF(SIN(Z$12)=0,999999999,(SIN(Z$12)*COS($E71)+SIN($E71)*COS(Z$12))/SIN(Z$12)*$B71))</f>
        <v>215.256440871298</v>
      </c>
      <c r="AA161" s="0" t="n">
        <f aca="false">IF($B71=0,0,IF(SIN(AA$12)=0,999999999,(SIN(AA$12)*COS($E71)+SIN($E71)*COS(AA$12))/SIN(AA$12)*$B71))</f>
        <v>206.102642743667</v>
      </c>
      <c r="AB161" s="0" t="n">
        <f aca="false">IF($B71=0,0,IF(SIN(AB$12)=0,999999999,(SIN(AB$12)*COS($E71)+SIN($E71)*COS(AB$12))/SIN(AB$12)*$B71))</f>
        <v>197.745119404214</v>
      </c>
      <c r="AC161" s="0" t="n">
        <f aca="false">IF($B71=0,0,IF(SIN(AC$12)=0,999999999,(SIN(AC$12)*COS($E71)+SIN($E71)*COS(AC$12))/SIN(AC$12)*$B71))</f>
        <v>190.079826613191</v>
      </c>
      <c r="AD161" s="0" t="n">
        <f aca="false">IF($B71=0,0,IF(SIN(AD$12)=0,999999999,(SIN(AD$12)*COS($E71)+SIN($E71)*COS(AD$12))/SIN(AD$12)*$B71))</f>
        <v>183.020051525641</v>
      </c>
      <c r="AE161" s="0" t="n">
        <f aca="false">IF($B71=0,0,IF(SIN(AE$12)=0,999999999,(SIN(AE$12)*COS($E71)+SIN($E71)*COS(AE$12))/SIN(AE$12)*$B71))</f>
        <v>176.492946247517</v>
      </c>
      <c r="AF161" s="0" t="n">
        <f aca="false">IF($B71=0,0,IF(SIN(AF$12)=0,999999999,(SIN(AF$12)*COS($E71)+SIN($E71)*COS(AF$12))/SIN(AF$12)*$B71))</f>
        <v>170.436861331181</v>
      </c>
      <c r="AG161" s="0" t="n">
        <f aca="false">IF($B71=0,0,IF(SIN(AG$12)=0,999999999,(SIN(AG$12)*COS($E71)+SIN($E71)*COS(AG$12))/SIN(AG$12)*$B71))</f>
        <v>164.799271818263</v>
      </c>
      <c r="AH161" s="0" t="n">
        <f aca="false">IF($B71=0,0,IF(SIN(AH$12)=0,999999999,(SIN(AH$12)*COS($E71)+SIN($E71)*COS(AH$12))/SIN(AH$12)*$B71))</f>
        <v>159.53514769275</v>
      </c>
      <c r="AI161" s="0" t="n">
        <f aca="false">IF($B71=0,0,IF(SIN(AI$12)=0,999999999,(SIN(AI$12)*COS($E71)+SIN($E71)*COS(AI$12))/SIN(AI$12)*$B71))</f>
        <v>154.605661472532</v>
      </c>
      <c r="AJ161" s="0" t="n">
        <f aca="false">IF($B71=0,0,IF(SIN(AJ$12)=0,999999999,(SIN(AJ$12)*COS($E71)+SIN($E71)*COS(AJ$12))/SIN(AJ$12)*$B71))</f>
        <v>149.977154273459</v>
      </c>
      <c r="AK161" s="0" t="n">
        <f aca="false">IF($B71=0,0,IF(SIN(AK$12)=0,999999999,(SIN(AK$12)*COS($E71)+SIN($E71)*COS(AK$12))/SIN(AK$12)*$B71))</f>
        <v>145.620301980777</v>
      </c>
      <c r="AL161" s="0" t="n">
        <f aca="false">IF($B71=0,0,IF(SIN(AL$12)=0,999999999,(SIN(AL$12)*COS($E71)+SIN($E71)*COS(AL$12))/SIN(AL$12)*$B71))</f>
        <v>141.509437754142</v>
      </c>
      <c r="AM161" s="0" t="n">
        <f aca="false">IF($B71=0,0,IF(SIN(AM$12)=0,999999999,(SIN(AM$12)*COS($E71)+SIN($E71)*COS(AM$12))/SIN(AM$12)*$B71))</f>
        <v>137.621997704157</v>
      </c>
      <c r="AN161" s="0" t="n">
        <f aca="false">IF($B71=0,0,IF(SIN(AN$12)=0,999999999,(SIN(AN$12)*COS($E71)+SIN($E71)*COS(AN$12))/SIN(AN$12)*$B71))</f>
        <v>133.938064381232</v>
      </c>
      <c r="AO161" s="0" t="n">
        <f aca="false">IF($B71=0,0,IF(SIN(AO$12)=0,999999999,(SIN(AO$12)*COS($E71)+SIN($E71)*COS(AO$12))/SIN(AO$12)*$B71))</f>
        <v>130.439988513922</v>
      </c>
      <c r="AP161" s="0" t="n">
        <f aca="false">IF($B71=0,0,IF(SIN(AP$12)=0,999999999,(SIN(AP$12)*COS($E71)+SIN($E71)*COS(AP$12))/SIN(AP$12)*$B71))</f>
        <v>127.112073781164</v>
      </c>
      <c r="AQ161" s="0" t="n">
        <f aca="false">IF($B71=0,0,IF(SIN(AQ$12)=0,999999999,(SIN(AQ$12)*COS($E71)+SIN($E71)*COS(AQ$12))/SIN(AQ$12)*$B71))</f>
        <v>123.940312692685</v>
      </c>
      <c r="AR161" s="0" t="n">
        <f aca="false">IF($B71=0,0,IF(SIN(AR$12)=0,999999999,(SIN(AR$12)*COS($E71)+SIN($E71)*COS(AR$12))/SIN(AR$12)*$B71))</f>
        <v>120.912164162494</v>
      </c>
      <c r="AS161" s="0" t="n">
        <f aca="false">IF($B71=0,0,IF(SIN(AS$12)=0,999999999,(SIN(AS$12)*COS($E71)+SIN($E71)*COS(AS$12))/SIN(AS$12)*$B71))</f>
        <v>118.016365291644</v>
      </c>
      <c r="AT161" s="0" t="n">
        <f aca="false">IF($B71=0,0,IF(SIN(AT$12)=0,999999999,(SIN(AT$12)*COS($E71)+SIN($E71)*COS(AT$12))/SIN(AT$12)*$B71))</f>
        <v>115.242771373206</v>
      </c>
      <c r="AU161" s="0" t="n">
        <f aca="false">IF($B71=0,0,IF(SIN(AU$12)=0,999999999,(SIN(AU$12)*COS($E71)+SIN($E71)*COS(AU$12))/SIN(AU$12)*$B71))</f>
        <v>112.582219300551</v>
      </c>
      <c r="AV161" s="0" t="n">
        <f aca="false">IF($B71=0,0,IF(SIN(AV$12)=0,999999999,(SIN(AV$12)*COS($E71)+SIN($E71)*COS(AV$12))/SIN(AV$12)*$B71))</f>
        <v>110.026410477913</v>
      </c>
      <c r="AW161" s="0" t="n">
        <f aca="false">IF($B71=0,0,IF(SIN(AW$12)=0,999999999,(SIN(AW$12)*COS($E71)+SIN($E71)*COS(AW$12))/SIN(AW$12)*$B71))</f>
        <v>107.567810057949</v>
      </c>
      <c r="AX161" s="0" t="n">
        <f aca="false">IF($B71=0,0,IF(SIN(AX$12)=0,999999999,(SIN(AX$12)*COS($E71)+SIN($E71)*COS(AX$12))/SIN(AX$12)*$B71))</f>
        <v>105.199559908285</v>
      </c>
      <c r="AY161" s="0" t="n">
        <f aca="false">IF($B71=0,0,IF(SIN(AY$12)=0,999999999,(SIN(AY$12)*COS($E71)+SIN($E71)*COS(AY$12))/SIN(AY$12)*$B71))</f>
        <v>102.915403170913</v>
      </c>
      <c r="AZ161" s="0" t="n">
        <f aca="false">IF($B71=0,0,IF(SIN(AZ$12)=0,999999999,(SIN(AZ$12)*COS($E71)+SIN($E71)*COS(AZ$12))/SIN(AZ$12)*$B71))</f>
        <v>100.709618649732</v>
      </c>
      <c r="BA161" s="0" t="n">
        <f aca="false">IF($B71=0,0,IF(SIN(BA$12)=0,999999999,(SIN(BA$12)*COS($E71)+SIN($E71)*COS(BA$12))/SIN(BA$12)*$B71))</f>
        <v>98.5769635619005</v>
      </c>
      <c r="BB161" s="0" t="n">
        <f aca="false">IF($B71=0,0,IF(SIN(BB$12)=0,999999999,(SIN(BB$12)*COS($E71)+SIN($E71)*COS(BB$12))/SIN(BB$12)*$B71))</f>
        <v>96.5126234326575</v>
      </c>
      <c r="BC161" s="0" t="n">
        <f aca="false">IF($B71=0,0,IF(SIN(BC$12)=0,999999999,(SIN(BC$12)*COS($E71)+SIN($E71)*COS(BC$12))/SIN(BC$12)*$B71))</f>
        <v>94.5121681125102</v>
      </c>
      <c r="BD161" s="0" t="n">
        <f aca="false">IF($B71=0,0,IF(SIN(BD$12)=0,999999999,(SIN(BD$12)*COS($E71)+SIN($E71)*COS(BD$12))/SIN(BD$12)*$B71))</f>
        <v>92.5715130589818</v>
      </c>
      <c r="BE161" s="0" t="n">
        <f aca="false">IF($B71=0,0,IF(SIN(BE$12)=0,999999999,(SIN(BE$12)*COS($E71)+SIN($E71)*COS(BE$12))/SIN(BE$12)*$B71))</f>
        <v>90.6868851596618</v>
      </c>
      <c r="BF161" s="0" t="n">
        <f aca="false">IF($B71=0,0,IF(SIN(BF$12)=0,999999999,(SIN(BF$12)*COS($E71)+SIN($E71)*COS(BF$12))/SIN(BF$12)*$B71))</f>
        <v>88.8547924845133</v>
      </c>
      <c r="BG161" s="0" t="n">
        <f aca="false">IF($B71=0,0,IF(SIN(BG$12)=0,999999999,(SIN(BG$12)*COS($E71)+SIN($E71)*COS(BG$12))/SIN(BG$12)*$B71))</f>
        <v>87.071997447736</v>
      </c>
      <c r="BH161" s="0" t="n">
        <f aca="false">IF($B71=0,0,IF(SIN(BH$12)=0,999999999,(SIN(BH$12)*COS($E71)+SIN($E71)*COS(BH$12))/SIN(BH$12)*$B71))</f>
        <v>85.3354929364275</v>
      </c>
      <c r="BI161" s="0" t="n">
        <f aca="false">IF($B71=0,0,IF(SIN(BI$12)=0,999999999,(SIN(BI$12)*COS($E71)+SIN($E71)*COS(BI$12))/SIN(BI$12)*$B71))</f>
        <v>83.6424810276408</v>
      </c>
      <c r="BJ161" s="0" t="n">
        <f aca="false">IF($B71=0,0,IF(SIN(BJ$12)=0,999999999,(SIN(BJ$12)*COS($E71)+SIN($E71)*COS(BJ$12))/SIN(BJ$12)*$B71))</f>
        <v>81.9903539694348</v>
      </c>
      <c r="BK161" s="0" t="n">
        <f aca="false">IF($B71=0,0,IF(SIN(BK$12)=0,999999999,(SIN(BK$12)*COS($E71)+SIN($E71)*COS(BK$12))/SIN(BK$12)*$B71))</f>
        <v>80.3766771469967</v>
      </c>
      <c r="BL161" s="0" t="n">
        <f aca="false">IF($B71=0,0,IF(SIN(BL$12)=0,999999999,(SIN(BL$12)*COS($E71)+SIN($E71)*COS(BL$12))/SIN(BL$12)*$B71))</f>
        <v>78.799173793324</v>
      </c>
      <c r="BM161" s="0" t="n">
        <f aca="false">IF($B71=0,0,IF(SIN(BM$12)=0,999999999,(SIN(BM$12)*COS($E71)+SIN($E71)*COS(BM$12))/SIN(BM$12)*$B71))</f>
        <v>77.2557112365083</v>
      </c>
      <c r="BN161" s="0" t="n">
        <f aca="false">IF($B71=0,0,IF(SIN(BN$12)=0,999999999,(SIN(BN$12)*COS($E71)+SIN($E71)*COS(BN$12))/SIN(BN$12)*$B71))</f>
        <v>75.7442885033225</v>
      </c>
      <c r="BO161" s="0" t="n">
        <f aca="false">IF($B71=0,0,IF(SIN(BO$12)=0,999999999,(SIN(BO$12)*COS($E71)+SIN($E71)*COS(BO$12))/SIN(BO$12)*$B71))</f>
        <v>74.2630251223931</v>
      </c>
      <c r="BP161" s="0" t="n">
        <f aca="false">IF($B71=0,0,IF(SIN(BP$12)=0,999999999,(SIN(BP$12)*COS($E71)+SIN($E71)*COS(BP$12))/SIN(BP$12)*$B71))</f>
        <v>72.8101509903886</v>
      </c>
      <c r="BQ161" s="0" t="n">
        <f aca="false">IF($B71=0,0,IF(SIN(BQ$12)=0,999999999,(SIN(BQ$12)*COS($E71)+SIN($E71)*COS(BQ$12))/SIN(BQ$12)*$B71))</f>
        <v>71.383997181917</v>
      </c>
      <c r="BR161" s="0" t="n">
        <f aca="false">IF($B71=0,0,IF(SIN(BR$12)=0,999999999,(SIN(BR$12)*COS($E71)+SIN($E71)*COS(BR$12))/SIN(BR$12)*$B71))</f>
        <v>69.9829875986633</v>
      </c>
      <c r="BS161" s="0" t="n">
        <f aca="false">IF($B71=0,0,IF(SIN(BS$12)=0,999999999,(SIN(BS$12)*COS($E71)+SIN($E71)*COS(BS$12))/SIN(BS$12)*$B71))</f>
        <v>68.6056313660625</v>
      </c>
      <c r="BT161" s="0" t="n">
        <f aca="false">IF($B71=0,0,IF(SIN(BT$12)=0,999999999,(SIN(BT$12)*COS($E71)+SIN($E71)*COS(BT$12))/SIN(BT$12)*$B71))</f>
        <v>67.2505158968344</v>
      </c>
      <c r="BU161" s="0" t="n">
        <f aca="false">IF($B71=0,0,IF(SIN(BU$12)=0,999999999,(SIN(BU$12)*COS($E71)+SIN($E71)*COS(BU$12))/SIN(BU$12)*$B71))</f>
        <v>65.9163005502352</v>
      </c>
      <c r="BV161" s="0" t="n">
        <f aca="false">IF($B71=0,0,IF(SIN(BV$12)=0,999999999,(SIN(BV$12)*COS($E71)+SIN($E71)*COS(BV$12))/SIN(BV$12)*$B71))</f>
        <v>64.601710824153</v>
      </c>
      <c r="BW161" s="0" t="n">
        <f aca="false">IF($B71=0,0,IF(SIN(BW$12)=0,999999999,(SIN(BW$12)*COS($E71)+SIN($E71)*COS(BW$12))/SIN(BW$12)*$B71))</f>
        <v>63.3055330243489</v>
      </c>
      <c r="BX161" s="0" t="n">
        <f aca="false">IF($B71=0,0,IF(SIN(BX$12)=0,999999999,(SIN(BX$12)*COS($E71)+SIN($E71)*COS(BX$12))/SIN(BX$12)*$B71))</f>
        <v>62.026609361395</v>
      </c>
      <c r="BY161" s="0" t="n">
        <f aca="false">IF($B71=0,0,IF(SIN(BY$12)=0,999999999,(SIN(BY$12)*COS($E71)+SIN($E71)*COS(BY$12))/SIN(BY$12)*$B71))</f>
        <v>60.763833431307</v>
      </c>
      <c r="BZ161" s="0" t="n">
        <f aca="false">IF($B71=0,0,IF(SIN(BZ$12)=0,999999999,(SIN(BZ$12)*COS($E71)+SIN($E71)*COS(BZ$12))/SIN(BZ$12)*$B71))</f>
        <v>59.5161460406226</v>
      </c>
      <c r="CA161" s="0" t="n">
        <f aca="false">IF($B71=0,0,IF(SIN(CA$12)=0,999999999,(SIN(CA$12)*COS($E71)+SIN($E71)*COS(CA$12))/SIN(CA$12)*$B71))</f>
        <v>58.2825313408346</v>
      </c>
      <c r="CB161" s="0" t="n">
        <f aca="false">IF($B71=0,0,IF(SIN(CB$12)=0,999999999,(SIN(CB$12)*COS($E71)+SIN($E71)*COS(CB$12))/SIN(CB$12)*$B71))</f>
        <v>57.062013240729</v>
      </c>
      <c r="CC161" s="0" t="n">
        <f aca="false">IF($B71=0,0,IF(SIN(CC$12)=0,999999999,(SIN(CC$12)*COS($E71)+SIN($E71)*COS(CC$12))/SIN(CC$12)*$B71))</f>
        <v>55.8536520683665</v>
      </c>
      <c r="CD161" s="0" t="n">
        <f aca="false">IF($B71=0,0,IF(SIN(CD$12)=0,999999999,(SIN(CD$12)*COS($E71)+SIN($E71)*COS(CD$12))/SIN(CD$12)*$B71))</f>
        <v>54.6565414572446</v>
      </c>
      <c r="CE161" s="0" t="n">
        <f aca="false">IF($B71=0,0,IF(SIN(CE$12)=0,999999999,(SIN(CE$12)*COS($E71)+SIN($E71)*COS(CE$12))/SIN(CE$12)*$B71))</f>
        <v>53.4698054336352</v>
      </c>
      <c r="CF161" s="0" t="n">
        <f aca="false">IF($B71=0,0,IF(SIN(CF$12)=0,999999999,(SIN(CF$12)*COS($E71)+SIN($E71)*COS(CF$12))/SIN(CF$12)*$B71))</f>
        <v>52.2925956842454</v>
      </c>
      <c r="CG161" s="0" t="n">
        <f aca="false">IF($B71=0,0,IF(SIN(CG$12)=0,999999999,(SIN(CG$12)*COS($E71)+SIN($E71)*COS(CG$12))/SIN(CG$12)*$B71))</f>
        <v>51.1240889852458</v>
      </c>
      <c r="CH161" s="0" t="n">
        <f aca="false">IF($B71=0,0,IF(SIN(CH$12)=0,999999999,(SIN(CH$12)*COS($E71)+SIN($E71)*COS(CH$12))/SIN(CH$12)*$B71))</f>
        <v>49.9634847753664</v>
      </c>
      <c r="CI161" s="0" t="n">
        <f aca="false">IF($B71=0,0,IF(SIN(CI$12)=0,999999999,(SIN(CI$12)*COS($E71)+SIN($E71)*COS(CI$12))/SIN(CI$12)*$B71))</f>
        <v>48.8100028572191</v>
      </c>
      <c r="CJ161" s="0" t="n">
        <f aca="false">IF($B71=0,0,IF(SIN(CJ$12)=0,999999999,(SIN(CJ$12)*COS($E71)+SIN($E71)*COS(CJ$12))/SIN(CJ$12)*$B71))</f>
        <v>47.6628812122746</v>
      </c>
      <c r="CK161" s="0" t="n">
        <f aca="false">IF($B71=0,0,IF(SIN(CK$12)=0,999999999,(SIN(CK$12)*COS($E71)+SIN($E71)*COS(CK$12))/SIN(CK$12)*$B71))</f>
        <v>46.5213739160321</v>
      </c>
      <c r="CL161" s="0" t="n">
        <f aca="false">IF($B71=0,0,IF(SIN(CL$12)=0,999999999,(SIN(CL$12)*COS($E71)+SIN($E71)*COS(CL$12))/SIN(CL$12)*$B71))</f>
        <v>45.3847491408823</v>
      </c>
      <c r="CM161" s="0" t="n">
        <f aca="false">IF($B71=0,0,IF(SIN(CM$12)=0,999999999,(SIN(CM$12)*COS($E71)+SIN($E71)*COS(CM$12))/SIN(CM$12)*$B71))</f>
        <v>44.2522872349957</v>
      </c>
      <c r="CN161" s="0" t="n">
        <f aca="false">IF($B71=0,0,IF(SIN(CN$12)=0,999999999,(SIN(CN$12)*COS($E71)+SIN($E71)*COS(CN$12))/SIN(CN$12)*$B71))</f>
        <v>43.1232788662786</v>
      </c>
      <c r="CO161" s="0" t="n">
        <f aca="false">IF($B71=0,0,IF(SIN(CO$12)=0,999999999,(SIN(CO$12)*COS($E71)+SIN($E71)*COS(CO$12))/SIN(CO$12)*$B71))</f>
        <v>41.9970232210421</v>
      </c>
      <c r="CP161" s="0" t="n">
        <f aca="false">IF($B71=0,0,IF(SIN(CP$12)=0,999999999,(SIN(CP$12)*COS($E71)+SIN($E71)*COS(CP$12))/SIN(CP$12)*$B71))</f>
        <v>40.8728262475305</v>
      </c>
      <c r="CQ161" s="0" t="n">
        <f aca="false">IF($B71=0,0,IF(SIN(CQ$12)=0,999999999,(SIN(CQ$12)*COS($E71)+SIN($E71)*COS(CQ$12))/SIN(CQ$12)*$B71))</f>
        <v>39.7499989348619</v>
      </c>
    </row>
    <row r="162" customFormat="false" ht="12.8" hidden="true" customHeight="false" outlineLevel="0" collapsed="false">
      <c r="D162" s="0" t="n">
        <f aca="false">1+D161</f>
        <v>60</v>
      </c>
      <c r="E162" s="90" t="s">
        <v>56</v>
      </c>
      <c r="F162" s="0" t="n">
        <f aca="false">IF($B72=0,0,IF(SIN(F$12)=0,999999999,(SIN(F$12)*COS($E72)+SIN($E72)*COS(F$12))/SIN(F$12)*$B72))</f>
        <v>999999999</v>
      </c>
      <c r="G162" s="0" t="n">
        <f aca="false">IF($B72=0,0,IF(SIN(G$12)=0,999999999,(SIN(G$12)*COS($E72)+SIN($E72)*COS(G$12))/SIN(G$12)*$B72))</f>
        <v>3758.59216155551</v>
      </c>
      <c r="H162" s="0" t="n">
        <f aca="false">IF($B72=0,0,IF(SIN(H$12)=0,999999999,(SIN(H$12)*COS($E72)+SIN($E72)*COS(H$12))/SIN(H$12)*$B72))</f>
        <v>1897.47921091579</v>
      </c>
      <c r="I162" s="0" t="n">
        <f aca="false">IF($B72=0,0,IF(SIN(I$12)=0,999999999,(SIN(I$12)*COS($E72)+SIN($E72)*COS(I$12))/SIN(I$12)*$B72))</f>
        <v>1276.85618284919</v>
      </c>
      <c r="J162" s="0" t="n">
        <f aca="false">IF($B72=0,0,IF(SIN(J$12)=0,999999999,(SIN(J$12)*COS($E72)+SIN($E72)*COS(J$12))/SIN(J$12)*$B72))</f>
        <v>966.355520201659</v>
      </c>
      <c r="K162" s="0" t="n">
        <f aca="false">IF($B72=0,0,IF(SIN(K$12)=0,999999999,(SIN(K$12)*COS($E72)+SIN($E72)*COS(K$12))/SIN(K$12)*$B72))</f>
        <v>779.903674558212</v>
      </c>
      <c r="L162" s="0" t="n">
        <f aca="false">IF($B72=0,0,IF(SIN(L$12)=0,999999999,(SIN(L$12)*COS($E72)+SIN($E72)*COS(L$12))/SIN(L$12)*$B72))</f>
        <v>655.476098866533</v>
      </c>
      <c r="M162" s="0" t="n">
        <f aca="false">IF($B72=0,0,IF(SIN(M$12)=0,999999999,(SIN(M$12)*COS($E72)+SIN($E72)*COS(M$12))/SIN(M$12)*$B72))</f>
        <v>566.490817788529</v>
      </c>
      <c r="N162" s="0" t="n">
        <f aca="false">IF($B72=0,0,IF(SIN(N$12)=0,999999999,(SIN(N$12)*COS($E72)+SIN($E72)*COS(N$12))/SIN(N$12)*$B72))</f>
        <v>499.656820267752</v>
      </c>
      <c r="O162" s="0" t="n">
        <f aca="false">IF($B72=0,0,IF(SIN(O$12)=0,999999999,(SIN(O$12)*COS($E72)+SIN($E72)*COS(O$12))/SIN(O$12)*$B72))</f>
        <v>447.59019036683</v>
      </c>
      <c r="P162" s="0" t="n">
        <f aca="false">IF($B72=0,0,IF(SIN(P$12)=0,999999999,(SIN(P$12)*COS($E72)+SIN($E72)*COS(P$12))/SIN(P$12)*$B72))</f>
        <v>405.860559585733</v>
      </c>
      <c r="Q162" s="0" t="n">
        <f aca="false">IF($B72=0,0,IF(SIN(Q$12)=0,999999999,(SIN(Q$12)*COS($E72)+SIN($E72)*COS(Q$12))/SIN(Q$12)*$B72))</f>
        <v>371.648585172866</v>
      </c>
      <c r="R162" s="0" t="n">
        <f aca="false">IF($B72=0,0,IF(SIN(R$12)=0,999999999,(SIN(R$12)*COS($E72)+SIN($E72)*COS(R$12))/SIN(R$12)*$B72))</f>
        <v>343.074689266313</v>
      </c>
      <c r="S162" s="0" t="n">
        <f aca="false">IF($B72=0,0,IF(SIN(S$12)=0,999999999,(SIN(S$12)*COS($E72)+SIN($E72)*COS(S$12))/SIN(S$12)*$B72))</f>
        <v>318.837610725712</v>
      </c>
      <c r="T162" s="0" t="n">
        <f aca="false">IF($B72=0,0,IF(SIN(T$12)=0,999999999,(SIN(T$12)*COS($E72)+SIN($E72)*COS(T$12))/SIN(T$12)*$B72))</f>
        <v>298.007863309223</v>
      </c>
      <c r="U162" s="0" t="n">
        <f aca="false">IF($B72=0,0,IF(SIN(U$12)=0,999999999,(SIN(U$12)*COS($E72)+SIN($E72)*COS(U$12))/SIN(U$12)*$B72))</f>
        <v>279.903810567666</v>
      </c>
      <c r="V162" s="0" t="n">
        <f aca="false">IF($B72=0,0,IF(SIN(V$12)=0,999999999,(SIN(V$12)*COS($E72)+SIN($E72)*COS(V$12))/SIN(V$12)*$B72))</f>
        <v>264.014212641826</v>
      </c>
      <c r="W162" s="0" t="n">
        <f aca="false">IF($B72=0,0,IF(SIN(W$12)=0,999999999,(SIN(W$12)*COS($E72)+SIN($E72)*COS(W$12))/SIN(W$12)*$B72))</f>
        <v>249.948109473159</v>
      </c>
      <c r="X162" s="0" t="n">
        <f aca="false">IF($B72=0,0,IF(SIN(X$12)=0,999999999,(SIN(X$12)*COS($E72)+SIN($E72)*COS(X$12))/SIN(X$12)*$B72))</f>
        <v>237.401409600219</v>
      </c>
      <c r="Y162" s="0" t="n">
        <f aca="false">IF($B72=0,0,IF(SIN(Y$12)=0,999999999,(SIN(Y$12)*COS($E72)+SIN($E72)*COS(Y$12))/SIN(Y$12)*$B72))</f>
        <v>226.134029851077</v>
      </c>
      <c r="Z162" s="0" t="n">
        <f aca="false">IF($B72=0,0,IF(SIN(Z$12)=0,999999999,(SIN(Z$12)*COS($E72)+SIN($E72)*COS(Z$12))/SIN(Z$12)*$B72))</f>
        <v>215.953893117886</v>
      </c>
      <c r="AA162" s="0" t="n">
        <f aca="false">IF($B72=0,0,IF(SIN(AA$12)=0,999999999,(SIN(AA$12)*COS($E72)+SIN($E72)*COS(AA$12))/SIN(AA$12)*$B72))</f>
        <v>206.705498185941</v>
      </c>
      <c r="AB162" s="0" t="n">
        <f aca="false">IF($B72=0,0,IF(SIN(AB$12)=0,999999999,(SIN(AB$12)*COS($E72)+SIN($E72)*COS(AB$12))/SIN(AB$12)*$B72))</f>
        <v>198.261606872355</v>
      </c>
      <c r="AC162" s="0" t="n">
        <f aca="false">IF($B72=0,0,IF(SIN(AC$12)=0,999999999,(SIN(AC$12)*COS($E72)+SIN($E72)*COS(AC$12))/SIN(AC$12)*$B72))</f>
        <v>190.517099727678</v>
      </c>
      <c r="AD162" s="0" t="n">
        <f aca="false">IF($B72=0,0,IF(SIN(AD$12)=0,999999999,(SIN(AD$12)*COS($E72)+SIN($E72)*COS(AD$12))/SIN(AD$12)*$B72))</f>
        <v>183.384367802632</v>
      </c>
      <c r="AE162" s="0" t="n">
        <f aca="false">IF($B72=0,0,IF(SIN(AE$12)=0,999999999,(SIN(AE$12)*COS($E72)+SIN($E72)*COS(AE$12))/SIN(AE$12)*$B72))</f>
        <v>176.789810381461</v>
      </c>
      <c r="AF162" s="0" t="n">
        <f aca="false">IF($B72=0,0,IF(SIN(AF$12)=0,999999999,(SIN(AF$12)*COS($E72)+SIN($E72)*COS(AF$12))/SIN(AF$12)*$B72))</f>
        <v>170.671140921337</v>
      </c>
      <c r="AG162" s="0" t="n">
        <f aca="false">IF($B72=0,0,IF(SIN(AG$12)=0,999999999,(SIN(AG$12)*COS($E72)+SIN($E72)*COS(AG$12))/SIN(AG$12)*$B72))</f>
        <v>164.975291662626</v>
      </c>
      <c r="AH162" s="0" t="n">
        <f aca="false">IF($B72=0,0,IF(SIN(AH$12)=0,999999999,(SIN(AH$12)*COS($E72)+SIN($E72)*COS(AH$12))/SIN(AH$12)*$B72))</f>
        <v>159.656767241973</v>
      </c>
      <c r="AI162" s="0" t="n">
        <f aca="false">IF($B72=0,0,IF(SIN(AI$12)=0,999999999,(SIN(AI$12)*COS($E72)+SIN($E72)*COS(AI$12))/SIN(AI$12)*$B72))</f>
        <v>154.676338927901</v>
      </c>
      <c r="AJ162" s="0" t="n">
        <f aca="false">IF($B72=0,0,IF(SIN(AJ$12)=0,999999999,(SIN(AJ$12)*COS($E72)+SIN($E72)*COS(AJ$12))/SIN(AJ$12)*$B72))</f>
        <v>150</v>
      </c>
      <c r="AK162" s="0" t="n">
        <f aca="false">IF($B72=0,0,IF(SIN(AK$12)=0,999999999,(SIN(AK$12)*COS($E72)+SIN($E72)*COS(AK$12))/SIN(AK$12)*$B72))</f>
        <v>145.598123303457</v>
      </c>
      <c r="AL162" s="0" t="n">
        <f aca="false">IF($B72=0,0,IF(SIN(AL$12)=0,999999999,(SIN(AL$12)*COS($E72)+SIN($E72)*COS(AL$12))/SIN(AL$12)*$B72))</f>
        <v>141.444776752722</v>
      </c>
      <c r="AM162" s="0" t="n">
        <f aca="false">IF($B72=0,0,IF(SIN(AM$12)=0,999999999,(SIN(AM$12)*COS($E72)+SIN($E72)*COS(AM$12))/SIN(AM$12)*$B72))</f>
        <v>137.517163279578</v>
      </c>
      <c r="AN162" s="0" t="n">
        <f aca="false">IF($B72=0,0,IF(SIN(AN$12)=0,999999999,(SIN(AN$12)*COS($E72)+SIN($E72)*COS(AN$12))/SIN(AN$12)*$B72))</f>
        <v>133.795159604347</v>
      </c>
      <c r="AO162" s="0" t="n">
        <f aca="false">IF($B72=0,0,IF(SIN(AO$12)=0,999999999,(SIN(AO$12)*COS($E72)+SIN($E72)*COS(AO$12))/SIN(AO$12)*$B72))</f>
        <v>130.260934065209</v>
      </c>
      <c r="AP162" s="0" t="n">
        <f aca="false">IF($B72=0,0,IF(SIN(AP$12)=0,999999999,(SIN(AP$12)*COS($E72)+SIN($E72)*COS(AP$12))/SIN(AP$12)*$B72))</f>
        <v>126.898628132824</v>
      </c>
      <c r="AQ162" s="0" t="n">
        <f aca="false">IF($B72=0,0,IF(SIN(AQ$12)=0,999999999,(SIN(AQ$12)*COS($E72)+SIN($E72)*COS(AQ$12))/SIN(AQ$12)*$B72))</f>
        <v>123.69408956129</v>
      </c>
      <c r="AR162" s="0" t="n">
        <f aca="false">IF($B72=0,0,IF(SIN(AR$12)=0,999999999,(SIN(AR$12)*COS($E72)+SIN($E72)*COS(AR$12))/SIN(AR$12)*$B72))</f>
        <v>120.634647663039</v>
      </c>
      <c r="AS162" s="0" t="n">
        <f aca="false">IF($B72=0,0,IF(SIN(AS$12)=0,999999999,(SIN(AS$12)*COS($E72)+SIN($E72)*COS(AS$12))/SIN(AS$12)*$B72))</f>
        <v>117.708923146539</v>
      </c>
      <c r="AT162" s="0" t="n">
        <f aca="false">IF($B72=0,0,IF(SIN(AT$12)=0,999999999,(SIN(AT$12)*COS($E72)+SIN($E72)*COS(AT$12))/SIN(AT$12)*$B72))</f>
        <v>114.906666467847</v>
      </c>
      <c r="AU162" s="0" t="n">
        <f aca="false">IF($B72=0,0,IF(SIN(AU$12)=0,999999999,(SIN(AU$12)*COS($E72)+SIN($E72)*COS(AU$12))/SIN(AU$12)*$B72))</f>
        <v>112.218619827333</v>
      </c>
      <c r="AV162" s="0" t="n">
        <f aca="false">IF($B72=0,0,IF(SIN(AV$12)=0,999999999,(SIN(AV$12)*COS($E72)+SIN($E72)*COS(AV$12))/SIN(AV$12)*$B72))</f>
        <v>109.636398870225</v>
      </c>
      <c r="AW162" s="0" t="n">
        <f aca="false">IF($B72=0,0,IF(SIN(AW$12)=0,999999999,(SIN(AW$12)*COS($E72)+SIN($E72)*COS(AW$12))/SIN(AW$12)*$B72))</f>
        <v>107.152390882869</v>
      </c>
      <c r="AX162" s="0" t="n">
        <f aca="false">IF($B72=0,0,IF(SIN(AX$12)=0,999999999,(SIN(AX$12)*COS($E72)+SIN($E72)*COS(AX$12))/SIN(AX$12)*$B72))</f>
        <v>104.759666859863</v>
      </c>
      <c r="AY162" s="0" t="n">
        <f aca="false">IF($B72=0,0,IF(SIN(AY$12)=0,999999999,(SIN(AY$12)*COS($E72)+SIN($E72)*COS(AY$12))/SIN(AY$12)*$B72))</f>
        <v>102.451905283833</v>
      </c>
      <c r="AZ162" s="0" t="n">
        <f aca="false">IF($B72=0,0,IF(SIN(AZ$12)=0,999999999,(SIN(AZ$12)*COS($E72)+SIN($E72)*COS(AZ$12))/SIN(AZ$12)*$B72))</f>
        <v>100.22332583493</v>
      </c>
      <c r="BA162" s="0" t="n">
        <f aca="false">IF($B72=0,0,IF(SIN(BA$12)=0,999999999,(SIN(BA$12)*COS($E72)+SIN($E72)*COS(BA$12))/SIN(BA$12)*$B72))</f>
        <v>98.0686315505586</v>
      </c>
      <c r="BB162" s="0" t="n">
        <f aca="false">IF($B72=0,0,IF(SIN(BB$12)=0,999999999,(SIN(BB$12)*COS($E72)+SIN($E72)*COS(BB$12))/SIN(BB$12)*$B72))</f>
        <v>95.9829582024133</v>
      </c>
      <c r="BC162" s="0" t="n">
        <f aca="false">IF($B72=0,0,IF(SIN(BC$12)=0,999999999,(SIN(BC$12)*COS($E72)+SIN($E72)*COS(BC$12))/SIN(BC$12)*$B72))</f>
        <v>93.9618298591316</v>
      </c>
      <c r="BD162" s="0" t="n">
        <f aca="false">IF($B72=0,0,IF(SIN(BD$12)=0,999999999,(SIN(BD$12)*COS($E72)+SIN($E72)*COS(BD$12))/SIN(BD$12)*$B72))</f>
        <v>92.0011197679257</v>
      </c>
      <c r="BE162" s="0" t="n">
        <f aca="false">IF($B72=0,0,IF(SIN(BE$12)=0,999999999,(SIN(BE$12)*COS($E72)+SIN($E72)*COS(BE$12))/SIN(BE$12)*$B72))</f>
        <v>90.0970158244422</v>
      </c>
      <c r="BF162" s="0" t="n">
        <f aca="false">IF($B72=0,0,IF(SIN(BF$12)=0,999999999,(SIN(BF$12)*COS($E72)+SIN($E72)*COS(BF$12))/SIN(BF$12)*$B72))</f>
        <v>88.2459900124843</v>
      </c>
      <c r="BG162" s="0" t="n">
        <f aca="false">IF($B72=0,0,IF(SIN(BG$12)=0,999999999,(SIN(BG$12)*COS($E72)+SIN($E72)*COS(BG$12))/SIN(BG$12)*$B72))</f>
        <v>86.4447712885253</v>
      </c>
      <c r="BH162" s="0" t="n">
        <f aca="false">IF($B72=0,0,IF(SIN(BH$12)=0,999999999,(SIN(BH$12)*COS($E72)+SIN($E72)*COS(BH$12))/SIN(BH$12)*$B72))</f>
        <v>84.6903214636807</v>
      </c>
      <c r="BI162" s="0" t="n">
        <f aca="false">IF($B72=0,0,IF(SIN(BI$12)=0,999999999,(SIN(BI$12)*COS($E72)+SIN($E72)*COS(BI$12))/SIN(BI$12)*$B72))</f>
        <v>82.9798137008228</v>
      </c>
      <c r="BJ162" s="0" t="n">
        <f aca="false">IF($B72=0,0,IF(SIN(BJ$12)=0,999999999,(SIN(BJ$12)*COS($E72)+SIN($E72)*COS(BJ$12))/SIN(BJ$12)*$B72))</f>
        <v>81.3106132990878</v>
      </c>
      <c r="BK162" s="0" t="n">
        <f aca="false">IF($B72=0,0,IF(SIN(BK$12)=0,999999999,(SIN(BK$12)*COS($E72)+SIN($E72)*COS(BK$12))/SIN(BK$12)*$B72))</f>
        <v>79.6802604839665</v>
      </c>
      <c r="BL162" s="0" t="n">
        <f aca="false">IF($B72=0,0,IF(SIN(BL$12)=0,999999999,(SIN(BL$12)*COS($E72)+SIN($E72)*COS(BL$12))/SIN(BL$12)*$B72))</f>
        <v>78.0864549599846</v>
      </c>
      <c r="BM162" s="0" t="n">
        <f aca="false">IF($B72=0,0,IF(SIN(BM$12)=0,999999999,(SIN(BM$12)*COS($E72)+SIN($E72)*COS(BM$12))/SIN(BM$12)*$B72))</f>
        <v>76.5270420158632</v>
      </c>
      <c r="BN162" s="0" t="n">
        <f aca="false">IF($B72=0,0,IF(SIN(BN$12)=0,999999999,(SIN(BN$12)*COS($E72)+SIN($E72)*COS(BN$12))/SIN(BN$12)*$B72))</f>
        <v>74.9999999999999</v>
      </c>
      <c r="BO162" s="0" t="n">
        <f aca="false">IF($B72=0,0,IF(SIN(BO$12)=0,999999999,(SIN(BO$12)*COS($E72)+SIN($E72)*COS(BO$12))/SIN(BO$12)*$B72))</f>
        <v>73.5034290079314</v>
      </c>
      <c r="BP162" s="0" t="n">
        <f aca="false">IF($B72=0,0,IF(SIN(BP$12)=0,999999999,(SIN(BP$12)*COS($E72)+SIN($E72)*COS(BP$12))/SIN(BP$12)*$B72))</f>
        <v>72.0355406437969</v>
      </c>
      <c r="BQ162" s="0" t="n">
        <f aca="false">IF($B72=0,0,IF(SIN(BQ$12)=0,999999999,(SIN(BQ$12)*COS($E72)+SIN($E72)*COS(BQ$12))/SIN(BQ$12)*$B72))</f>
        <v>70.5946487352644</v>
      </c>
      <c r="BR162" s="0" t="n">
        <f aca="false">IF($B72=0,0,IF(SIN(BR$12)=0,999999999,(SIN(BR$12)*COS($E72)+SIN($E72)*COS(BR$12))/SIN(BR$12)*$B72))</f>
        <v>69.1791608963684</v>
      </c>
      <c r="BS162" s="0" t="n">
        <f aca="false">IF($B72=0,0,IF(SIN(BS$12)=0,999999999,(SIN(BS$12)*COS($E72)+SIN($E72)*COS(BS$12))/SIN(BS$12)*$B72))</f>
        <v>67.7875708456093</v>
      </c>
      <c r="BT162" s="0" t="n">
        <f aca="false">IF($B72=0,0,IF(SIN(BT$12)=0,999999999,(SIN(BT$12)*COS($E72)+SIN($E72)*COS(BT$12))/SIN(BT$12)*$B72))</f>
        <v>66.4184513978054</v>
      </c>
      <c r="BU162" s="0" t="n">
        <f aca="false">IF($B72=0,0,IF(SIN(BU$12)=0,999999999,(SIN(BU$12)*COS($E72)+SIN($E72)*COS(BU$12))/SIN(BU$12)*$B72))</f>
        <v>65.0704480578185</v>
      </c>
      <c r="BV162" s="0" t="n">
        <f aca="false">IF($B72=0,0,IF(SIN(BV$12)=0,999999999,(SIN(BV$12)*COS($E72)+SIN($E72)*COS(BV$12))/SIN(BV$12)*$B72))</f>
        <v>63.7422731526295</v>
      </c>
      <c r="BW162" s="0" t="n">
        <f aca="false">IF($B72=0,0,IF(SIN(BW$12)=0,999999999,(SIN(BW$12)*COS($E72)+SIN($E72)*COS(BW$12))/SIN(BW$12)*$B72))</f>
        <v>62.4327004454901</v>
      </c>
      <c r="BX162" s="0" t="n">
        <f aca="false">IF($B72=0,0,IF(SIN(BX$12)=0,999999999,(SIN(BX$12)*COS($E72)+SIN($E72)*COS(BX$12))/SIN(BX$12)*$B72))</f>
        <v>61.1405601821927</v>
      </c>
      <c r="BY162" s="0" t="n">
        <f aca="false">IF($B72=0,0,IF(SIN(BY$12)=0,999999999,(SIN(BY$12)*COS($E72)+SIN($E72)*COS(BY$12))/SIN(BY$12)*$B72))</f>
        <v>59.8647345249985</v>
      </c>
      <c r="BZ162" s="0" t="n">
        <f aca="false">IF($B72=0,0,IF(SIN(BZ$12)=0,999999999,(SIN(BZ$12)*COS($E72)+SIN($E72)*COS(BZ$12))/SIN(BZ$12)*$B72))</f>
        <v>58.6041533345714</v>
      </c>
      <c r="CA162" s="0" t="n">
        <f aca="false">IF($B72=0,0,IF(SIN(CA$12)=0,999999999,(SIN(CA$12)*COS($E72)+SIN($E72)*COS(CA$12))/SIN(CA$12)*$B72))</f>
        <v>57.3577902644645</v>
      </c>
      <c r="CB162" s="0" t="n">
        <f aca="false">IF($B72=0,0,IF(SIN(CB$12)=0,999999999,(SIN(CB$12)*COS($E72)+SIN($E72)*COS(CB$12))/SIN(CB$12)*$B72))</f>
        <v>56.1246591363821</v>
      </c>
      <c r="CC162" s="0" t="n">
        <f aca="false">IF($B72=0,0,IF(SIN(CC$12)=0,999999999,(SIN(CC$12)*COS($E72)+SIN($E72)*COS(CC$12))/SIN(CC$12)*$B72))</f>
        <v>54.9038105676657</v>
      </c>
      <c r="CD162" s="0" t="n">
        <f aca="false">IF($B72=0,0,IF(SIN(CD$12)=0,999999999,(SIN(CD$12)*COS($E72)+SIN($E72)*COS(CD$12))/SIN(CD$12)*$B72))</f>
        <v>53.6943288252774</v>
      </c>
      <c r="CE162" s="0" t="n">
        <f aca="false">IF($B72=0,0,IF(SIN(CE$12)=0,999999999,(SIN(CE$12)*COS($E72)+SIN($E72)*COS(CE$12))/SIN(CE$12)*$B72))</f>
        <v>52.4953288830373</v>
      </c>
      <c r="CF162" s="0" t="n">
        <f aca="false">IF($B72=0,0,IF(SIN(CF$12)=0,999999999,(SIN(CF$12)*COS($E72)+SIN($E72)*COS(CF$12))/SIN(CF$12)*$B72))</f>
        <v>51.3059536610483</v>
      </c>
      <c r="CG162" s="0" t="n">
        <f aca="false">IF($B72=0,0,IF(SIN(CG$12)=0,999999999,(SIN(CG$12)*COS($E72)+SIN($E72)*COS(CG$12))/SIN(CG$12)*$B72))</f>
        <v>50.1253714281551</v>
      </c>
      <c r="CH162" s="0" t="n">
        <f aca="false">IF($B72=0,0,IF(SIN(CH$12)=0,999999999,(SIN(CH$12)*COS($E72)+SIN($E72)*COS(CH$12))/SIN(CH$12)*$B72))</f>
        <v>48.9527733499603</v>
      </c>
      <c r="CI162" s="0" t="n">
        <f aca="false">IF($B72=0,0,IF(SIN(CI$12)=0,999999999,(SIN(CI$12)*COS($E72)+SIN($E72)*COS(CI$12))/SIN(CI$12)*$B72))</f>
        <v>47.787371166392</v>
      </c>
      <c r="CJ162" s="0" t="n">
        <f aca="false">IF($B72=0,0,IF(SIN(CJ$12)=0,999999999,(SIN(CJ$12)*COS($E72)+SIN($E72)*COS(CJ$12))/SIN(CJ$12)*$B72))</f>
        <v>46.6283949841004</v>
      </c>
      <c r="CK162" s="0" t="n">
        <f aca="false">IF($B72=0,0,IF(SIN(CK$12)=0,999999999,(SIN(CK$12)*COS($E72)+SIN($E72)*COS(CK$12))/SIN(CK$12)*$B72))</f>
        <v>45.4750911700823</v>
      </c>
      <c r="CL162" s="0" t="n">
        <f aca="false">IF($B72=0,0,IF(SIN(CL$12)=0,999999999,(SIN(CL$12)*COS($E72)+SIN($E72)*COS(CL$12))/SIN(CL$12)*$B72))</f>
        <v>44.3267203339058</v>
      </c>
      <c r="CM162" s="0" t="n">
        <f aca="false">IF($B72=0,0,IF(SIN(CM$12)=0,999999999,(SIN(CM$12)*COS($E72)+SIN($E72)*COS(CM$12))/SIN(CM$12)*$B72))</f>
        <v>43.1825553867448</v>
      </c>
      <c r="CN162" s="0" t="n">
        <f aca="false">IF($B72=0,0,IF(SIN(CN$12)=0,999999999,(SIN(CN$12)*COS($E72)+SIN($E72)*COS(CN$12))/SIN(CN$12)*$B72))</f>
        <v>42.0418796661552</v>
      </c>
      <c r="CO162" s="0" t="n">
        <f aca="false">IF($B72=0,0,IF(SIN(CO$12)=0,999999999,(SIN(CO$12)*COS($E72)+SIN($E72)*COS(CO$12))/SIN(CO$12)*$B72))</f>
        <v>40.903985116128</v>
      </c>
      <c r="CP162" s="0" t="n">
        <f aca="false">IF($B72=0,0,IF(SIN(CP$12)=0,999999999,(SIN(CP$12)*COS($E72)+SIN($E72)*COS(CP$12))/SIN(CP$12)*$B72))</f>
        <v>39.7681705124664</v>
      </c>
      <c r="CQ162" s="0" t="n">
        <f aca="false">IF($B72=0,0,IF(SIN(CQ$12)=0,999999999,(SIN(CQ$12)*COS($E72)+SIN($E72)*COS(CQ$12))/SIN(CQ$12)*$B72))</f>
        <v>38.6337397239406</v>
      </c>
    </row>
    <row r="163" customFormat="false" ht="12.8" hidden="true" customHeight="false" outlineLevel="0" collapsed="false">
      <c r="D163" s="0" t="n">
        <f aca="false">1+D162</f>
        <v>61</v>
      </c>
      <c r="E163" s="90" t="s">
        <v>56</v>
      </c>
      <c r="F163" s="0" t="n">
        <f aca="false">IF($B73=0,0,IF(SIN(F$12)=0,999999999,(SIN(F$12)*COS($E73)+SIN($E73)*COS(F$12))/SIN(F$12)*$B73))</f>
        <v>999999999</v>
      </c>
      <c r="G163" s="0" t="n">
        <f aca="false">IF($B73=0,0,IF(SIN(G$12)=0,999999999,(SIN(G$12)*COS($E73)+SIN($E73)*COS(G$12))/SIN(G$12)*$B73))</f>
        <v>3794.38043128263</v>
      </c>
      <c r="H163" s="0" t="n">
        <f aca="false">IF($B73=0,0,IF(SIN(H$12)=0,999999999,(SIN(H$12)*COS($E73)+SIN($E73)*COS(H$12))/SIN(H$12)*$B73))</f>
        <v>1914.79808100897</v>
      </c>
      <c r="I163" s="0" t="n">
        <f aca="false">IF($B73=0,0,IF(SIN(I$12)=0,999999999,(SIN(I$12)*COS($E73)+SIN($E73)*COS(I$12))/SIN(I$12)*$B73))</f>
        <v>1288.01608514655</v>
      </c>
      <c r="J163" s="0" t="n">
        <f aca="false">IF($B73=0,0,IF(SIN(J$12)=0,999999999,(SIN(J$12)*COS($E73)+SIN($E73)*COS(J$12))/SIN(J$12)*$B73))</f>
        <v>974.434061519247</v>
      </c>
      <c r="K163" s="0" t="n">
        <f aca="false">IF($B73=0,0,IF(SIN(K$12)=0,999999999,(SIN(K$12)*COS($E73)+SIN($E73)*COS(K$12))/SIN(K$12)*$B73))</f>
        <v>786.131896340658</v>
      </c>
      <c r="L163" s="0" t="n">
        <f aca="false">IF($B73=0,0,IF(SIN(L$12)=0,999999999,(SIN(L$12)*COS($E73)+SIN($E73)*COS(L$12))/SIN(L$12)*$B73))</f>
        <v>660.469520461198</v>
      </c>
      <c r="M163" s="0" t="n">
        <f aca="false">IF($B73=0,0,IF(SIN(M$12)=0,999999999,(SIN(M$12)*COS($E73)+SIN($E73)*COS(M$12))/SIN(M$12)*$B73))</f>
        <v>570.601163094244</v>
      </c>
      <c r="N163" s="0" t="n">
        <f aca="false">IF($B73=0,0,IF(SIN(N$12)=0,999999999,(SIN(N$12)*COS($E73)+SIN($E73)*COS(N$12))/SIN(N$12)*$B73))</f>
        <v>503.10391522699</v>
      </c>
      <c r="O163" s="0" t="n">
        <f aca="false">IF($B73=0,0,IF(SIN(O$12)=0,999999999,(SIN(O$12)*COS($E73)+SIN($E73)*COS(O$12))/SIN(O$12)*$B73))</f>
        <v>450.520584072175</v>
      </c>
      <c r="P163" s="0" t="n">
        <f aca="false">IF($B73=0,0,IF(SIN(P$12)=0,999999999,(SIN(P$12)*COS($E73)+SIN($E73)*COS(P$12))/SIN(P$12)*$B73))</f>
        <v>408.376834831902</v>
      </c>
      <c r="Q163" s="0" t="n">
        <f aca="false">IF($B73=0,0,IF(SIN(Q$12)=0,999999999,(SIN(Q$12)*COS($E73)+SIN($E73)*COS(Q$12))/SIN(Q$12)*$B73))</f>
        <v>373.825346029282</v>
      </c>
      <c r="R163" s="0" t="n">
        <f aca="false">IF($B73=0,0,IF(SIN(R$12)=0,999999999,(SIN(R$12)*COS($E73)+SIN($E73)*COS(R$12))/SIN(R$12)*$B73))</f>
        <v>344.967887159817</v>
      </c>
      <c r="S163" s="0" t="n">
        <f aca="false">IF($B73=0,0,IF(SIN(S$12)=0,999999999,(SIN(S$12)*COS($E73)+SIN($E73)*COS(S$12))/SIN(S$12)*$B73))</f>
        <v>320.490283567058</v>
      </c>
      <c r="T163" s="0" t="n">
        <f aca="false">IF($B73=0,0,IF(SIN(T$12)=0,999999999,(SIN(T$12)*COS($E73)+SIN($E73)*COS(T$12))/SIN(T$12)*$B73))</f>
        <v>299.45382493018</v>
      </c>
      <c r="U163" s="0" t="n">
        <f aca="false">IF($B73=0,0,IF(SIN(U$12)=0,999999999,(SIN(U$12)*COS($E73)+SIN($E73)*COS(U$12))/SIN(U$12)*$B73))</f>
        <v>281.170110344368</v>
      </c>
      <c r="V163" s="0" t="n">
        <f aca="false">IF($B73=0,0,IF(SIN(V$12)=0,999999999,(SIN(V$12)*COS($E73)+SIN($E73)*COS(V$12))/SIN(V$12)*$B73))</f>
        <v>265.122826484413</v>
      </c>
      <c r="W163" s="0" t="n">
        <f aca="false">IF($B73=0,0,IF(SIN(W$12)=0,999999999,(SIN(W$12)*COS($E73)+SIN($E73)*COS(W$12))/SIN(W$12)*$B73))</f>
        <v>250.91713346408</v>
      </c>
      <c r="X163" s="0" t="n">
        <f aca="false">IF($B73=0,0,IF(SIN(X$12)=0,999999999,(SIN(X$12)*COS($E73)+SIN($E73)*COS(X$12))/SIN(X$12)*$B73))</f>
        <v>238.245922064872</v>
      </c>
      <c r="Y163" s="0" t="n">
        <f aca="false">IF($B73=0,0,IF(SIN(Y$12)=0,999999999,(SIN(Y$12)*COS($E73)+SIN($E73)*COS(Y$12))/SIN(Y$12)*$B73))</f>
        <v>226.866726566266</v>
      </c>
      <c r="Z163" s="0" t="n">
        <f aca="false">IF($B73=0,0,IF(SIN(Z$12)=0,999999999,(SIN(Z$12)*COS($E73)+SIN($E73)*COS(Z$12))/SIN(Z$12)*$B73))</f>
        <v>216.585563716638</v>
      </c>
      <c r="AA163" s="0" t="n">
        <f aca="false">IF($B73=0,0,IF(SIN(AA$12)=0,999999999,(SIN(AA$12)*COS($E73)+SIN($E73)*COS(AA$12))/SIN(AA$12)*$B73))</f>
        <v>207.245389131065</v>
      </c>
      <c r="AB163" s="0" t="n">
        <f aca="false">IF($B73=0,0,IF(SIN(AB$12)=0,999999999,(SIN(AB$12)*COS($E73)+SIN($E73)*COS(AB$12))/SIN(AB$12)*$B73))</f>
        <v>198.71770193444</v>
      </c>
      <c r="AC163" s="0" t="n">
        <f aca="false">IF($B73=0,0,IF(SIN(AC$12)=0,999999999,(SIN(AC$12)*COS($E73)+SIN($E73)*COS(AC$12))/SIN(AC$12)*$B73))</f>
        <v>190.896339488007</v>
      </c>
      <c r="AD163" s="0" t="n">
        <f aca="false">IF($B73=0,0,IF(SIN(AD$12)=0,999999999,(SIN(AD$12)*COS($E73)+SIN($E73)*COS(AD$12))/SIN(AD$12)*$B73))</f>
        <v>183.692823424707</v>
      </c>
      <c r="AE163" s="0" t="n">
        <f aca="false">IF($B73=0,0,IF(SIN(AE$12)=0,999999999,(SIN(AE$12)*COS($E73)+SIN($E73)*COS(AE$12))/SIN(AE$12)*$B73))</f>
        <v>177.032822626561</v>
      </c>
      <c r="AF163" s="0" t="n">
        <f aca="false">IF($B73=0,0,IF(SIN(AF$12)=0,999999999,(SIN(AF$12)*COS($E73)+SIN($E73)*COS(AF$12))/SIN(AF$12)*$B73))</f>
        <v>170.85343242864</v>
      </c>
      <c r="AG163" s="0" t="n">
        <f aca="false">IF($B73=0,0,IF(SIN(AG$12)=0,999999999,(SIN(AG$12)*COS($E73)+SIN($E73)*COS(AG$12))/SIN(AG$12)*$B73))</f>
        <v>165.101058434997</v>
      </c>
      <c r="AH163" s="0" t="n">
        <f aca="false">IF($B73=0,0,IF(SIN(AH$12)=0,999999999,(SIN(AH$12)*COS($E73)+SIN($E73)*COS(AH$12))/SIN(AH$12)*$B73))</f>
        <v>159.729753793264</v>
      </c>
      <c r="AI163" s="0" t="n">
        <f aca="false">IF($B73=0,0,IF(SIN(AI$12)=0,999999999,(SIN(AI$12)*COS($E73)+SIN($E73)*COS(AI$12))/SIN(AI$12)*$B73))</f>
        <v>154.699900472049</v>
      </c>
      <c r="AJ163" s="0" t="n">
        <f aca="false">IF($B73=0,0,IF(SIN(AJ$12)=0,999999999,(SIN(AJ$12)*COS($E73)+SIN($E73)*COS(AJ$12))/SIN(AJ$12)*$B73))</f>
        <v>149.977154273459</v>
      </c>
      <c r="AK163" s="0" t="n">
        <f aca="false">IF($B73=0,0,IF(SIN(AK$12)=0,999999999,(SIN(AK$12)*COS($E73)+SIN($E73)*COS(AK$12))/SIN(AK$12)*$B73))</f>
        <v>145.531594027339</v>
      </c>
      <c r="AL163" s="0" t="n">
        <f aca="false">IF($B73=0,0,IF(SIN(AL$12)=0,999999999,(SIN(AL$12)*COS($E73)+SIN($E73)*COS(AL$12))/SIN(AL$12)*$B73))</f>
        <v>141.337030302096</v>
      </c>
      <c r="AM163" s="0" t="n">
        <f aca="false">IF($B73=0,0,IF(SIN(AM$12)=0,999999999,(SIN(AM$12)*COS($E73)+SIN($E73)*COS(AM$12))/SIN(AM$12)*$B73))</f>
        <v>137.370439794905</v>
      </c>
      <c r="AN163" s="0" t="n">
        <f aca="false">IF($B73=0,0,IF(SIN(AN$12)=0,999999999,(SIN(AN$12)*COS($E73)+SIN($E73)*COS(AN$12))/SIN(AN$12)*$B73))</f>
        <v>133.611499525744</v>
      </c>
      <c r="AO163" s="0" t="n">
        <f aca="false">IF($B73=0,0,IF(SIN(AO$12)=0,999999999,(SIN(AO$12)*COS($E73)+SIN($E73)*COS(AO$12))/SIN(AO$12)*$B73))</f>
        <v>130.042200874113</v>
      </c>
      <c r="AP163" s="0" t="n">
        <f aca="false">IF($B73=0,0,IF(SIN(AP$12)=0,999999999,(SIN(AP$12)*COS($E73)+SIN($E73)*COS(AP$12))/SIN(AP$12)*$B73))</f>
        <v>126.64652793306</v>
      </c>
      <c r="AQ163" s="0" t="n">
        <f aca="false">IF($B73=0,0,IF(SIN(AQ$12)=0,999999999,(SIN(AQ$12)*COS($E73)+SIN($E73)*COS(AQ$12))/SIN(AQ$12)*$B73))</f>
        <v>123.410188011962</v>
      </c>
      <c r="AR163" s="0" t="n">
        <f aca="false">IF($B73=0,0,IF(SIN(AR$12)=0,999999999,(SIN(AR$12)*COS($E73)+SIN($E73)*COS(AR$12))/SIN(AR$12)*$B73))</f>
        <v>120.320384681293</v>
      </c>
      <c r="AS163" s="0" t="n">
        <f aca="false">IF($B73=0,0,IF(SIN(AS$12)=0,999999999,(SIN(AS$12)*COS($E73)+SIN($E73)*COS(AS$12))/SIN(AS$12)*$B73))</f>
        <v>117.365625723172</v>
      </c>
      <c r="AT163" s="0" t="n">
        <f aca="false">IF($B73=0,0,IF(SIN(AT$12)=0,999999999,(SIN(AT$12)*COS($E73)+SIN($E73)*COS(AT$12))/SIN(AT$12)*$B73))</f>
        <v>114.535559878756</v>
      </c>
      <c r="AU163" s="0" t="n">
        <f aca="false">IF($B73=0,0,IF(SIN(AU$12)=0,999999999,(SIN(AU$12)*COS($E73)+SIN($E73)*COS(AU$12))/SIN(AU$12)*$B73))</f>
        <v>111.820837475429</v>
      </c>
      <c r="AV163" s="0" t="n">
        <f aca="false">IF($B73=0,0,IF(SIN(AV$12)=0,999999999,(SIN(AV$12)*COS($E73)+SIN($E73)*COS(AV$12))/SIN(AV$12)*$B73))</f>
        <v>109.21299095337</v>
      </c>
      <c r="AW163" s="0" t="n">
        <f aca="false">IF($B73=0,0,IF(SIN(AW$12)=0,999999999,(SIN(AW$12)*COS($E73)+SIN($E73)*COS(AW$12))/SIN(AW$12)*$B73))</f>
        <v>106.704332051518</v>
      </c>
      <c r="AX163" s="0" t="n">
        <f aca="false">IF($B73=0,0,IF(SIN(AX$12)=0,999999999,(SIN(AX$12)*COS($E73)+SIN($E73)*COS(AX$12))/SIN(AX$12)*$B73))</f>
        <v>104.287863002086</v>
      </c>
      <c r="AY163" s="0" t="n">
        <f aca="false">IF($B73=0,0,IF(SIN(AY$12)=0,999999999,(SIN(AY$12)*COS($E73)+SIN($E73)*COS(AY$12))/SIN(AY$12)*$B73))</f>
        <v>101.95719955393</v>
      </c>
      <c r="AZ163" s="0" t="n">
        <f aca="false">IF($B73=0,0,IF(SIN(AZ$12)=0,999999999,(SIN(AZ$12)*COS($E73)+SIN($E73)*COS(AZ$12))/SIN(AZ$12)*$B73))</f>
        <v>99.7065040241927</v>
      </c>
      <c r="BA163" s="0" t="n">
        <f aca="false">IF($B73=0,0,IF(SIN(BA$12)=0,999999999,(SIN(BA$12)*COS($E73)+SIN($E73)*COS(BA$12))/SIN(BA$12)*$B73))</f>
        <v>97.5304268840346</v>
      </c>
      <c r="BB163" s="0" t="n">
        <f aca="false">IF($B73=0,0,IF(SIN(BB$12)=0,999999999,(SIN(BB$12)*COS($E73)+SIN($E73)*COS(BB$12))/SIN(BB$12)*$B73))</f>
        <v>95.4240556332931</v>
      </c>
      <c r="BC163" s="0" t="n">
        <f aca="false">IF($B73=0,0,IF(SIN(BC$12)=0,999999999,(SIN(BC$12)*COS($E73)+SIN($E73)*COS(BC$12))/SIN(BC$12)*$B73))</f>
        <v>93.3828699221495</v>
      </c>
      <c r="BD163" s="0" t="n">
        <f aca="false">IF($B73=0,0,IF(SIN(BD$12)=0,999999999,(SIN(BD$12)*COS($E73)+SIN($E73)*COS(BD$12))/SIN(BD$12)*$B73))</f>
        <v>91.4027020445539</v>
      </c>
      <c r="BE163" s="0" t="n">
        <f aca="false">IF($B73=0,0,IF(SIN(BE$12)=0,999999999,(SIN(BE$12)*COS($E73)+SIN($E73)*COS(BE$12))/SIN(BE$12)*$B73))</f>
        <v>89.4797020654135</v>
      </c>
      <c r="BF163" s="0" t="n">
        <f aca="false">IF($B73=0,0,IF(SIN(BF$12)=0,999999999,(SIN(BF$12)*COS($E73)+SIN($E73)*COS(BF$12))/SIN(BF$12)*$B73))</f>
        <v>87.6103069570396</v>
      </c>
      <c r="BG163" s="0" t="n">
        <f aca="false">IF($B73=0,0,IF(SIN(BG$12)=0,999999999,(SIN(BG$12)*COS($E73)+SIN($E73)*COS(BG$12))/SIN(BG$12)*$B73))</f>
        <v>85.7912132145712</v>
      </c>
      <c r="BH163" s="0" t="n">
        <f aca="false">IF($B73=0,0,IF(SIN(BH$12)=0,999999999,(SIN(BH$12)*COS($E73)+SIN($E73)*COS(BH$12))/SIN(BH$12)*$B73))</f>
        <v>84.0193524986027</v>
      </c>
      <c r="BI163" s="0" t="n">
        <f aca="false">IF($B73=0,0,IF(SIN(BI$12)=0,999999999,(SIN(BI$12)*COS($E73)+SIN($E73)*COS(BI$12))/SIN(BI$12)*$B73))</f>
        <v>82.2918699189084</v>
      </c>
      <c r="BJ163" s="0" t="n">
        <f aca="false">IF($B73=0,0,IF(SIN(BJ$12)=0,999999999,(SIN(BJ$12)*COS($E73)+SIN($E73)*COS(BJ$12))/SIN(BJ$12)*$B73))</f>
        <v>80.6061046282567</v>
      </c>
      <c r="BK163" s="0" t="n">
        <f aca="false">IF($B73=0,0,IF(SIN(BK$12)=0,999999999,(SIN(BK$12)*COS($E73)+SIN($E73)*COS(BK$12))/SIN(BK$12)*$B73))</f>
        <v>78.9595724417133</v>
      </c>
      <c r="BL163" s="0" t="n">
        <f aca="false">IF($B73=0,0,IF(SIN(BL$12)=0,999999999,(SIN(BL$12)*COS($E73)+SIN($E73)*COS(BL$12))/SIN(BL$12)*$B73))</f>
        <v>77.3499502360243</v>
      </c>
      <c r="BM163" s="0" t="n">
        <f aca="false">IF($B73=0,0,IF(SIN(BM$12)=0,999999999,(SIN(BM$12)*COS($E73)+SIN($E73)*COS(BM$12))/SIN(BM$12)*$B73))</f>
        <v>75.7750619168864</v>
      </c>
      <c r="BN163" s="0" t="n">
        <f aca="false">IF($B73=0,0,IF(SIN(BN$12)=0,999999999,(SIN(BN$12)*COS($E73)+SIN($E73)*COS(BN$12))/SIN(BN$12)*$B73))</f>
        <v>74.2328657701365</v>
      </c>
      <c r="BO163" s="0" t="n">
        <f aca="false">IF($B73=0,0,IF(SIN(BO$12)=0,999999999,(SIN(BO$12)*COS($E73)+SIN($E73)*COS(BO$12))/SIN(BO$12)*$B73))</f>
        <v>72.7214430369506</v>
      </c>
      <c r="BP163" s="0" t="n">
        <f aca="false">IF($B73=0,0,IF(SIN(BP$12)=0,999999999,(SIN(BP$12)*COS($E73)+SIN($E73)*COS(BP$12))/SIN(BP$12)*$B73))</f>
        <v>71.2389875737016</v>
      </c>
      <c r="BQ163" s="0" t="n">
        <f aca="false">IF($B73=0,0,IF(SIN(BQ$12)=0,999999999,(SIN(BQ$12)*COS($E73)+SIN($E73)*COS(BQ$12))/SIN(BQ$12)*$B73))</f>
        <v>69.7837964747418</v>
      </c>
      <c r="BR163" s="0" t="n">
        <f aca="false">IF($B73=0,0,IF(SIN(BR$12)=0,999999999,(SIN(BR$12)*COS($E73)+SIN($E73)*COS(BR$12))/SIN(BR$12)*$B73))</f>
        <v>68.3542615515113</v>
      </c>
      <c r="BS163" s="0" t="n">
        <f aca="false">IF($B73=0,0,IF(SIN(BS$12)=0,999999999,(SIN(BS$12)*COS($E73)+SIN($E73)*COS(BS$12))/SIN(BS$12)*$B73))</f>
        <v>66.948861574404</v>
      </c>
      <c r="BT163" s="0" t="n">
        <f aca="false">IF($B73=0,0,IF(SIN(BT$12)=0,999999999,(SIN(BT$12)*COS($E73)+SIN($E73)*COS(BT$12))/SIN(BT$12)*$B73))</f>
        <v>65.5661551950711</v>
      </c>
      <c r="BU163" s="0" t="n">
        <f aca="false">IF($B73=0,0,IF(SIN(BU$12)=0,999999999,(SIN(BU$12)*COS($E73)+SIN($E73)*COS(BU$12))/SIN(BU$12)*$B73))</f>
        <v>64.2047744765723</v>
      </c>
      <c r="BV163" s="0" t="n">
        <f aca="false">IF($B73=0,0,IF(SIN(BV$12)=0,999999999,(SIN(BV$12)*COS($E73)+SIN($E73)*COS(BV$12))/SIN(BV$12)*$B73))</f>
        <v>62.8634189672188</v>
      </c>
      <c r="BW163" s="0" t="n">
        <f aca="false">IF($B73=0,0,IF(SIN(BW$12)=0,999999999,(SIN(BW$12)*COS($E73)+SIN($E73)*COS(BW$12))/SIN(BW$12)*$B73))</f>
        <v>61.540850261277</v>
      </c>
      <c r="BX163" s="0" t="n">
        <f aca="false">IF($B73=0,0,IF(SIN(BX$12)=0,999999999,(SIN(BX$12)*COS($E73)+SIN($E73)*COS(BX$12))/SIN(BX$12)*$B73))</f>
        <v>60.2358869960776</v>
      </c>
      <c r="BY163" s="0" t="n">
        <f aca="false">IF($B73=0,0,IF(SIN(BY$12)=0,999999999,(SIN(BY$12)*COS($E73)+SIN($E73)*COS(BY$12))/SIN(BY$12)*$B73))</f>
        <v>58.9474002406314</v>
      </c>
      <c r="BZ163" s="0" t="n">
        <f aca="false">IF($B73=0,0,IF(SIN(BZ$12)=0,999999999,(SIN(BZ$12)*COS($E73)+SIN($E73)*COS(BZ$12))/SIN(BZ$12)*$B73))</f>
        <v>57.6743092357038</v>
      </c>
      <c r="CA163" s="0" t="n">
        <f aca="false">IF($B73=0,0,IF(SIN(CA$12)=0,999999999,(SIN(CA$12)*COS($E73)+SIN($E73)*COS(CA$12))/SIN(CA$12)*$B73))</f>
        <v>56.4155774495429</v>
      </c>
      <c r="CB163" s="0" t="n">
        <f aca="false">IF($B73=0,0,IF(SIN(CB$12)=0,999999999,(SIN(CB$12)*COS($E73)+SIN($E73)*COS(CB$12))/SIN(CB$12)*$B73))</f>
        <v>55.170208917171</v>
      </c>
      <c r="CC163" s="0" t="n">
        <f aca="false">IF($B73=0,0,IF(SIN(CC$12)=0,999999999,(SIN(CC$12)*COS($E73)+SIN($E73)*COS(CC$12))/SIN(CC$12)*$B73))</f>
        <v>53.9372448344013</v>
      </c>
      <c r="CD163" s="0" t="n">
        <f aca="false">IF($B73=0,0,IF(SIN(CD$12)=0,999999999,(SIN(CD$12)*COS($E73)+SIN($E73)*COS(CD$12))/SIN(CD$12)*$B73))</f>
        <v>52.7157603806018</v>
      </c>
      <c r="CE163" s="0" t="n">
        <f aca="false">IF($B73=0,0,IF(SIN(CE$12)=0,999999999,(SIN(CE$12)*COS($E73)+SIN($E73)*COS(CE$12))/SIN(CE$12)*$B73))</f>
        <v>51.5048617467285</v>
      </c>
      <c r="CF163" s="0" t="n">
        <f aca="false">IF($B73=0,0,IF(SIN(CF$12)=0,999999999,(SIN(CF$12)*COS($E73)+SIN($E73)*COS(CF$12))/SIN(CF$12)*$B73))</f>
        <v>50.3036833473547</v>
      </c>
      <c r="CG163" s="0" t="n">
        <f aca="false">IF($B73=0,0,IF(SIN(CG$12)=0,999999999,(SIN(CG$12)*COS($E73)+SIN($E73)*COS(CG$12))/SIN(CG$12)*$B73))</f>
        <v>49.1113851973526</v>
      </c>
      <c r="CH163" s="0" t="n">
        <f aca="false">IF($B73=0,0,IF(SIN(CH$12)=0,999999999,(SIN(CH$12)*COS($E73)+SIN($E73)*COS(CH$12))/SIN(CH$12)*$B73))</f>
        <v>47.9271504355762</v>
      </c>
      <c r="CI163" s="0" t="n">
        <f aca="false">IF($B73=0,0,IF(SIN(CI$12)=0,999999999,(SIN(CI$12)*COS($E73)+SIN($E73)*COS(CI$12))/SIN(CI$12)*$B73))</f>
        <v>46.7501829793816</v>
      </c>
      <c r="CJ163" s="0" t="n">
        <f aca="false">IF($B73=0,0,IF(SIN(CJ$12)=0,999999999,(SIN(CJ$12)*COS($E73)+SIN($E73)*COS(CJ$12))/SIN(CJ$12)*$B73))</f>
        <v>45.5797052951152</v>
      </c>
      <c r="CK163" s="0" t="n">
        <f aca="false">IF($B73=0,0,IF(SIN(CK$12)=0,999999999,(SIN(CK$12)*COS($E73)+SIN($E73)*COS(CK$12))/SIN(CK$12)*$B73))</f>
        <v>44.4149562708357</v>
      </c>
      <c r="CL163" s="0" t="n">
        <f aca="false">IF($B73=0,0,IF(SIN(CL$12)=0,999999999,(SIN(CL$12)*COS($E73)+SIN($E73)*COS(CL$12))/SIN(CL$12)*$B73))</f>
        <v>43.2551891785136</v>
      </c>
      <c r="CM163" s="0" t="n">
        <f aca="false">IF($B73=0,0,IF(SIN(CM$12)=0,999999999,(SIN(CM$12)*COS($E73)+SIN($E73)*COS(CM$12))/SIN(CM$12)*$B73))</f>
        <v>42.0996697138049</v>
      </c>
      <c r="CN163" s="0" t="n">
        <f aca="false">IF($B73=0,0,IF(SIN(CN$12)=0,999999999,(SIN(CN$12)*COS($E73)+SIN($E73)*COS(CN$12))/SIN(CN$12)*$B73))</f>
        <v>40.9476741022172</v>
      </c>
      <c r="CO163" s="0" t="n">
        <f aca="false">IF($B73=0,0,IF(SIN(CO$12)=0,999999999,(SIN(CO$12)*COS($E73)+SIN($E73)*COS(CO$12))/SIN(CO$12)*$B73))</f>
        <v>39.7984872611023</v>
      </c>
      <c r="CP163" s="0" t="n">
        <f aca="false">IF($B73=0,0,IF(SIN(CP$12)=0,999999999,(SIN(CP$12)*COS($E73)+SIN($E73)*COS(CP$12))/SIN(CP$12)*$B73))</f>
        <v>38.651401007422</v>
      </c>
      <c r="CQ163" s="0" t="n">
        <f aca="false">IF($B73=0,0,IF(SIN(CQ$12)=0,999999999,(SIN(CQ$12)*COS($E73)+SIN($E73)*COS(CQ$12))/SIN(CQ$12)*$B73))</f>
        <v>37.5057123016466</v>
      </c>
    </row>
    <row r="164" customFormat="false" ht="12.8" hidden="true" customHeight="false" outlineLevel="0" collapsed="false">
      <c r="D164" s="0" t="n">
        <f aca="false">1+D163</f>
        <v>62</v>
      </c>
      <c r="E164" s="90" t="s">
        <v>56</v>
      </c>
      <c r="F164" s="0" t="n">
        <f aca="false">IF($B74=0,0,IF(SIN(F$12)=0,999999999,(SIN(F$12)*COS($E74)+SIN($E74)*COS(F$12))/SIN(F$12)*$B74))</f>
        <v>999999999</v>
      </c>
      <c r="G164" s="0" t="n">
        <f aca="false">IF($B74=0,0,IF(SIN(G$12)=0,999999999,(SIN(G$12)*COS($E74)+SIN($E74)*COS(G$12))/SIN(G$12)*$B74))</f>
        <v>3829.01289597338</v>
      </c>
      <c r="H164" s="0" t="n">
        <f aca="false">IF($B74=0,0,IF(SIN(H$12)=0,999999999,(SIN(H$12)*COS($E74)+SIN($E74)*COS(H$12))/SIN(H$12)*$B74))</f>
        <v>1931.5336850576</v>
      </c>
      <c r="I164" s="0" t="n">
        <f aca="false">IF($B74=0,0,IF(SIN(I$12)=0,999999999,(SIN(I$12)*COS($E74)+SIN($E74)*COS(I$12))/SIN(I$12)*$B74))</f>
        <v>1298.78364526707</v>
      </c>
      <c r="J164" s="0" t="n">
        <f aca="false">IF($B74=0,0,IF(SIN(J$12)=0,999999999,(SIN(J$12)*COS($E74)+SIN($E74)*COS(J$12))/SIN(J$12)*$B74))</f>
        <v>982.215780782141</v>
      </c>
      <c r="K164" s="0" t="n">
        <f aca="false">IF($B74=0,0,IF(SIN(K$12)=0,999999999,(SIN(K$12)*COS($E74)+SIN($E74)*COS(K$12))/SIN(K$12)*$B74))</f>
        <v>792.120654732048</v>
      </c>
      <c r="L164" s="0" t="n">
        <f aca="false">IF($B74=0,0,IF(SIN(L$12)=0,999999999,(SIN(L$12)*COS($E74)+SIN($E74)*COS(L$12))/SIN(L$12)*$B74))</f>
        <v>665.261756641818</v>
      </c>
      <c r="M164" s="0" t="n">
        <f aca="false">IF($B74=0,0,IF(SIN(M$12)=0,999999999,(SIN(M$12)*COS($E74)+SIN($E74)*COS(M$12))/SIN(M$12)*$B74))</f>
        <v>574.537697758143</v>
      </c>
      <c r="N164" s="0" t="n">
        <f aca="false">IF($B74=0,0,IF(SIN(N$12)=0,999999999,(SIN(N$12)*COS($E74)+SIN($E74)*COS(N$12))/SIN(N$12)*$B74))</f>
        <v>506.397759859973</v>
      </c>
      <c r="O164" s="0" t="n">
        <f aca="false">IF($B74=0,0,IF(SIN(O$12)=0,999999999,(SIN(O$12)*COS($E74)+SIN($E74)*COS(O$12))/SIN(O$12)*$B74))</f>
        <v>453.313744843321</v>
      </c>
      <c r="P164" s="0" t="n">
        <f aca="false">IF($B74=0,0,IF(SIN(P$12)=0,999999999,(SIN(P$12)*COS($E74)+SIN($E74)*COS(P$12))/SIN(P$12)*$B74))</f>
        <v>410.768714538145</v>
      </c>
      <c r="Q164" s="0" t="n">
        <f aca="false">IF($B74=0,0,IF(SIN(Q$12)=0,999999999,(SIN(Q$12)*COS($E74)+SIN($E74)*COS(Q$12))/SIN(Q$12)*$B74))</f>
        <v>375.88823606397</v>
      </c>
      <c r="R164" s="0" t="n">
        <f aca="false">IF($B74=0,0,IF(SIN(R$12)=0,999999999,(SIN(R$12)*COS($E74)+SIN($E74)*COS(R$12))/SIN(R$12)*$B74))</f>
        <v>346.756004493114</v>
      </c>
      <c r="S164" s="0" t="n">
        <f aca="false">IF($B74=0,0,IF(SIN(S$12)=0,999999999,(SIN(S$12)*COS($E74)+SIN($E74)*COS(S$12))/SIN(S$12)*$B74))</f>
        <v>322.04533196337</v>
      </c>
      <c r="T164" s="0" t="n">
        <f aca="false">IF($B74=0,0,IF(SIN(T$12)=0,999999999,(SIN(T$12)*COS($E74)+SIN($E74)*COS(T$12))/SIN(T$12)*$B74))</f>
        <v>300.808570015188</v>
      </c>
      <c r="U164" s="0" t="n">
        <f aca="false">IF($B74=0,0,IF(SIN(U$12)=0,999999999,(SIN(U$12)*COS($E74)+SIN($E74)*COS(U$12))/SIN(U$12)*$B74))</f>
        <v>282.350762981703</v>
      </c>
      <c r="V164" s="0" t="n">
        <f aca="false">IF($B74=0,0,IF(SIN(V$12)=0,999999999,(SIN(V$12)*COS($E74)+SIN($E74)*COS(V$12))/SIN(V$12)*$B74))</f>
        <v>266.15068134575</v>
      </c>
      <c r="W164" s="0" t="n">
        <f aca="false">IF($B74=0,0,IF(SIN(W$12)=0,999999999,(SIN(W$12)*COS($E74)+SIN($E74)*COS(W$12))/SIN(W$12)*$B74))</f>
        <v>251.809725665458</v>
      </c>
      <c r="X164" s="0" t="n">
        <f aca="false">IF($B74=0,0,IF(SIN(X$12)=0,999999999,(SIN(X$12)*COS($E74)+SIN($E74)*COS(X$12))/SIN(X$12)*$B74))</f>
        <v>239.017862513724</v>
      </c>
      <c r="Y164" s="0" t="n">
        <f aca="false">IF($B74=0,0,IF(SIN(Y$12)=0,999999999,(SIN(Y$12)*COS($E74)+SIN($E74)*COS(Y$12))/SIN(Y$12)*$B74))</f>
        <v>227.530317478835</v>
      </c>
      <c r="Z164" s="0" t="n">
        <f aca="false">IF($B74=0,0,IF(SIN(Z$12)=0,999999999,(SIN(Z$12)*COS($E74)+SIN($E74)*COS(Z$12))/SIN(Z$12)*$B74))</f>
        <v>217.15126025457</v>
      </c>
      <c r="AA164" s="0" t="n">
        <f aca="false">IF($B74=0,0,IF(SIN(AA$12)=0,999999999,(SIN(AA$12)*COS($E74)+SIN($E74)*COS(AA$12))/SIN(AA$12)*$B74))</f>
        <v>207.72215112303</v>
      </c>
      <c r="AB164" s="0" t="n">
        <f aca="false">IF($B74=0,0,IF(SIN(AB$12)=0,999999999,(SIN(AB$12)*COS($E74)+SIN($E74)*COS(AB$12))/SIN(AB$12)*$B74))</f>
        <v>199.113265659494</v>
      </c>
      <c r="AC164" s="0" t="n">
        <f aca="false">IF($B74=0,0,IF(SIN(AC$12)=0,999999999,(SIN(AC$12)*COS($E74)+SIN($E74)*COS(AC$12))/SIN(AC$12)*$B74))</f>
        <v>191.217430374074</v>
      </c>
      <c r="AD164" s="0" t="n">
        <f aca="false">IF($B74=0,0,IF(SIN(AD$12)=0,999999999,(SIN(AD$12)*COS($E74)+SIN($E74)*COS(AD$12))/SIN(AD$12)*$B74))</f>
        <v>183.945324433294</v>
      </c>
      <c r="AE164" s="0" t="n">
        <f aca="false">IF($B74=0,0,IF(SIN(AE$12)=0,999999999,(SIN(AE$12)*COS($E74)+SIN($E74)*COS(AE$12))/SIN(AE$12)*$B74))</f>
        <v>177.221908958934</v>
      </c>
      <c r="AF164" s="0" t="n">
        <f aca="false">IF($B74=0,0,IF(SIN(AF$12)=0,999999999,(SIN(AF$12)*COS($E74)+SIN($E74)*COS(AF$12))/SIN(AF$12)*$B74))</f>
        <v>170.983680325331</v>
      </c>
      <c r="AG164" s="0" t="n">
        <f aca="false">IF($B74=0,0,IF(SIN(AG$12)=0,999999999,(SIN(AG$12)*COS($E74)+SIN($E74)*COS(AG$12))/SIN(AG$12)*$B74))</f>
        <v>165.176533825598</v>
      </c>
      <c r="AH164" s="0" t="n">
        <f aca="false">IF($B74=0,0,IF(SIN(AH$12)=0,999999999,(SIN(AH$12)*COS($E74)+SIN($E74)*COS(AH$12))/SIN(AH$12)*$B74))</f>
        <v>159.754085114213</v>
      </c>
      <c r="AI164" s="0" t="n">
        <f aca="false">IF($B74=0,0,IF(SIN(AI$12)=0,999999999,(SIN(AI$12)*COS($E74)+SIN($E74)*COS(AI$12))/SIN(AI$12)*$B74))</f>
        <v>154.676338927901</v>
      </c>
      <c r="AJ164" s="0" t="n">
        <f aca="false">IF($B74=0,0,IF(SIN(AJ$12)=0,999999999,(SIN(AJ$12)*COS($E74)+SIN($E74)*COS(AJ$12))/SIN(AJ$12)*$B74))</f>
        <v>149.908624052864</v>
      </c>
      <c r="AK164" s="0" t="n">
        <f aca="false">IF($B74=0,0,IF(SIN(AK$12)=0,999999999,(SIN(AK$12)*COS($E74)+SIN($E74)*COS(AK$12))/SIN(AK$12)*$B74))</f>
        <v>145.420734417884</v>
      </c>
      <c r="AL164" s="0" t="n">
        <f aca="false">IF($B74=0,0,IF(SIN(AL$12)=0,999999999,(SIN(AL$12)*COS($E74)+SIN($E74)*COS(AL$12))/SIN(AL$12)*$B74))</f>
        <v>141.186231222878</v>
      </c>
      <c r="AM164" s="0" t="n">
        <f aca="false">IF($B74=0,0,IF(SIN(AM$12)=0,999999999,(SIN(AM$12)*COS($E74)+SIN($E74)*COS(AM$12))/SIN(AM$12)*$B74))</f>
        <v>137.181871943533</v>
      </c>
      <c r="AN164" s="0" t="n">
        <f aca="false">IF($B74=0,0,IF(SIN(AN$12)=0,999999999,(SIN(AN$12)*COS($E74)+SIN($E74)*COS(AN$12))/SIN(AN$12)*$B74))</f>
        <v>133.387140090061</v>
      </c>
      <c r="AO164" s="0" t="n">
        <f aca="false">IF($B74=0,0,IF(SIN(AO$12)=0,999999999,(SIN(AO$12)*COS($E74)+SIN($E74)*COS(AO$12))/SIN(AO$12)*$B74))</f>
        <v>129.783855568884</v>
      </c>
      <c r="AP164" s="0" t="n">
        <f aca="false">IF($B74=0,0,IF(SIN(AP$12)=0,999999999,(SIN(AP$12)*COS($E74)+SIN($E74)*COS(AP$12))/SIN(AP$12)*$B74))</f>
        <v>126.355849974035</v>
      </c>
      <c r="AQ164" s="0" t="n">
        <f aca="false">IF($B74=0,0,IF(SIN(AQ$12)=0,999999999,(SIN(AQ$12)*COS($E74)+SIN($E74)*COS(AQ$12))/SIN(AQ$12)*$B74))</f>
        <v>123.088694523865</v>
      </c>
      <c r="AR164" s="0" t="n">
        <f aca="false">IF($B74=0,0,IF(SIN(AR$12)=0,999999999,(SIN(AR$12)*COS($E74)+SIN($E74)*COS(AR$12))/SIN(AR$12)*$B74))</f>
        <v>119.969470944802</v>
      </c>
      <c r="AS164" s="0" t="n">
        <f aca="false">IF($B74=0,0,IF(SIN(AS$12)=0,999999999,(SIN(AS$12)*COS($E74)+SIN($E74)*COS(AS$12))/SIN(AS$12)*$B74))</f>
        <v>116.986577593264</v>
      </c>
      <c r="AT164" s="0" t="n">
        <f aca="false">IF($B74=0,0,IF(SIN(AT$12)=0,999999999,(SIN(AT$12)*COS($E74)+SIN($E74)*COS(AT$12))/SIN(AT$12)*$B74))</f>
        <v>114.129564648595</v>
      </c>
      <c r="AU164" s="0" t="n">
        <f aca="false">IF($B74=0,0,IF(SIN(AU$12)=0,999999999,(SIN(AU$12)*COS($E74)+SIN($E74)*COS(AU$12))/SIN(AU$12)*$B74))</f>
        <v>111.388993413198</v>
      </c>
      <c r="AV164" s="0" t="n">
        <f aca="false">IF($B74=0,0,IF(SIN(AV$12)=0,999999999,(SIN(AV$12)*COS($E74)+SIN($E74)*COS(AV$12))/SIN(AV$12)*$B74))</f>
        <v>108.7563157015</v>
      </c>
      <c r="AW164" s="0" t="n">
        <f aca="false">IF($B74=0,0,IF(SIN(AW$12)=0,999999999,(SIN(AW$12)*COS($E74)+SIN($E74)*COS(AW$12))/SIN(AW$12)*$B74))</f>
        <v>106.223770046956</v>
      </c>
      <c r="AX164" s="0" t="n">
        <f aca="false">IF($B74=0,0,IF(SIN(AX$12)=0,999999999,(SIN(AX$12)*COS($E74)+SIN($E74)*COS(AX$12))/SIN(AX$12)*$B74))</f>
        <v>103.784292050979</v>
      </c>
      <c r="AY164" s="0" t="n">
        <f aca="false">IF($B74=0,0,IF(SIN(AY$12)=0,999999999,(SIN(AY$12)*COS($E74)+SIN($E74)*COS(AY$12))/SIN(AY$12)*$B74))</f>
        <v>101.431436673361</v>
      </c>
      <c r="AZ164" s="0" t="n">
        <f aca="false">IF($B74=0,0,IF(SIN(AZ$12)=0,999999999,(SIN(AZ$12)*COS($E74)+SIN($E74)*COS(AZ$12))/SIN(AZ$12)*$B74))</f>
        <v>99.1593106464514</v>
      </c>
      <c r="BA164" s="0" t="n">
        <f aca="false">IF($B74=0,0,IF(SIN(BA$12)=0,999999999,(SIN(BA$12)*COS($E74)+SIN($E74)*COS(BA$12))/SIN(BA$12)*$B74))</f>
        <v>96.9625135046832</v>
      </c>
      <c r="BB164" s="0" t="n">
        <f aca="false">IF($B74=0,0,IF(SIN(BB$12)=0,999999999,(SIN(BB$12)*COS($E74)+SIN($E74)*COS(BB$12))/SIN(BB$12)*$B74))</f>
        <v>94.8360859724335</v>
      </c>
      <c r="BC164" s="0" t="n">
        <f aca="false">IF($B74=0,0,IF(SIN(BC$12)=0,999999999,(SIN(BC$12)*COS($E74)+SIN($E74)*COS(BC$12))/SIN(BC$12)*$B74))</f>
        <v>92.7754646583689</v>
      </c>
      <c r="BD164" s="0" t="n">
        <f aca="false">IF($B74=0,0,IF(SIN(BD$12)=0,999999999,(SIN(BD$12)*COS($E74)+SIN($E74)*COS(BD$12))/SIN(BD$12)*$B74))</f>
        <v>90.7764421727014</v>
      </c>
      <c r="BE164" s="0" t="n">
        <f aca="false">IF($B74=0,0,IF(SIN(BE$12)=0,999999999,(SIN(BE$12)*COS($E74)+SIN($E74)*COS(BE$12))/SIN(BE$12)*$B74))</f>
        <v>88.8351319223264</v>
      </c>
      <c r="BF164" s="0" t="n">
        <f aca="false">IF($B74=0,0,IF(SIN(BF$12)=0,999999999,(SIN(BF$12)*COS($E74)+SIN($E74)*COS(BF$12))/SIN(BF$12)*$B74))</f>
        <v>86.9479369533958</v>
      </c>
      <c r="BG164" s="0" t="n">
        <f aca="false">IF($B74=0,0,IF(SIN(BG$12)=0,999999999,(SIN(BG$12)*COS($E74)+SIN($E74)*COS(BG$12))/SIN(BG$12)*$B74))</f>
        <v>85.1115223059938</v>
      </c>
      <c r="BH164" s="0" t="n">
        <f aca="false">IF($B74=0,0,IF(SIN(BH$12)=0,999999999,(SIN(BH$12)*COS($E74)+SIN($E74)*COS(BH$12))/SIN(BH$12)*$B74))</f>
        <v>83.3227904248399</v>
      </c>
      <c r="BI164" s="0" t="n">
        <f aca="false">IF($B74=0,0,IF(SIN(BI$12)=0,999999999,(SIN(BI$12)*COS($E74)+SIN($E74)*COS(BI$12))/SIN(BI$12)*$B74))</f>
        <v>81.5788592362373</v>
      </c>
      <c r="BJ164" s="0" t="n">
        <f aca="false">IF($B74=0,0,IF(SIN(BJ$12)=0,999999999,(SIN(BJ$12)*COS($E74)+SIN($E74)*COS(BJ$12))/SIN(BJ$12)*$B74))</f>
        <v>79.8770425571069</v>
      </c>
      <c r="BK164" s="0" t="n">
        <f aca="false">IF($B74=0,0,IF(SIN(BK$12)=0,999999999,(SIN(BK$12)*COS($E74)+SIN($E74)*COS(BK$12))/SIN(BK$12)*$B74))</f>
        <v>78.2148325487959</v>
      </c>
      <c r="BL164" s="0" t="n">
        <f aca="false">IF($B74=0,0,IF(SIN(BL$12)=0,999999999,(SIN(BL$12)*COS($E74)+SIN($E74)*COS(BL$12))/SIN(BL$12)*$B74))</f>
        <v>76.5898839679164</v>
      </c>
      <c r="BM164" s="0" t="n">
        <f aca="false">IF($B74=0,0,IF(SIN(BM$12)=0,999999999,(SIN(BM$12)*COS($E74)+SIN($E74)*COS(BM$12))/SIN(BM$12)*$B74))</f>
        <v>75.0000000000002</v>
      </c>
      <c r="BN164" s="0" t="n">
        <f aca="false">IF($B74=0,0,IF(SIN(BN$12)=0,999999999,(SIN(BN$12)*COS($E74)+SIN($E74)*COS(BN$12))/SIN(BN$12)*$B74))</f>
        <v>73.4431194902495</v>
      </c>
      <c r="BO164" s="0" t="n">
        <f aca="false">IF($B74=0,0,IF(SIN(BO$12)=0,999999999,(SIN(BO$12)*COS($E74)+SIN($E74)*COS(BO$12))/SIN(BO$12)*$B74))</f>
        <v>71.9173054099523</v>
      </c>
      <c r="BP164" s="0" t="n">
        <f aca="false">IF($B74=0,0,IF(SIN(BP$12)=0,999999999,(SIN(BP$12)*COS($E74)+SIN($E74)*COS(BP$12))/SIN(BP$12)*$B74))</f>
        <v>70.4207344178838</v>
      </c>
      <c r="BQ164" s="0" t="n">
        <f aca="false">IF($B74=0,0,IF(SIN(BQ$12)=0,999999999,(SIN(BQ$12)*COS($E74)+SIN($E74)*COS(BQ$12))/SIN(BQ$12)*$B74))</f>
        <v>68.9516873938022</v>
      </c>
      <c r="BR164" s="0" t="n">
        <f aca="false">IF($B74=0,0,IF(SIN(BR$12)=0,999999999,(SIN(BR$12)*COS($E74)+SIN($E74)*COS(BR$12))/SIN(BR$12)*$B74))</f>
        <v>67.5085408364231</v>
      </c>
      <c r="BS164" s="0" t="n">
        <f aca="false">IF($B74=0,0,IF(SIN(BS$12)=0,999999999,(SIN(BS$12)*COS($E74)+SIN($E74)*COS(BS$12))/SIN(BS$12)*$B74))</f>
        <v>66.089759031415</v>
      </c>
      <c r="BT164" s="0" t="n">
        <f aca="false">IF($B74=0,0,IF(SIN(BT$12)=0,999999999,(SIN(BT$12)*COS($E74)+SIN($E74)*COS(BT$12))/SIN(BT$12)*$B74))</f>
        <v>64.6938869063108</v>
      </c>
      <c r="BU164" s="0" t="n">
        <f aca="false">IF($B74=0,0,IF(SIN(BU$12)=0,999999999,(SIN(BU$12)*COS($E74)+SIN($E74)*COS(BU$12))/SIN(BU$12)*$B74))</f>
        <v>63.319543499055</v>
      </c>
      <c r="BV164" s="0" t="n">
        <f aca="false">IF($B74=0,0,IF(SIN(BV$12)=0,999999999,(SIN(BV$12)*COS($E74)+SIN($E74)*COS(BV$12))/SIN(BV$12)*$B74))</f>
        <v>61.9654159754192</v>
      </c>
      <c r="BW164" s="0" t="n">
        <f aca="false">IF($B74=0,0,IF(SIN(BW$12)=0,999999999,(SIN(BW$12)*COS($E74)+SIN($E74)*COS(BW$12))/SIN(BW$12)*$B74))</f>
        <v>60.6302541379147</v>
      </c>
      <c r="BX164" s="0" t="n">
        <f aca="false">IF($B74=0,0,IF(SIN(BX$12)=0,999999999,(SIN(BX$12)*COS($E74)+SIN($E74)*COS(BX$12))/SIN(BX$12)*$B74))</f>
        <v>59.3128653752653</v>
      </c>
      <c r="BY164" s="0" t="n">
        <f aca="false">IF($B74=0,0,IF(SIN(BY$12)=0,999999999,(SIN(BY$12)*COS($E74)+SIN($E74)*COS(BY$12))/SIN(BY$12)*$B74))</f>
        <v>58.0121100071148</v>
      </c>
      <c r="BZ164" s="0" t="n">
        <f aca="false">IF($B74=0,0,IF(SIN(BZ$12)=0,999999999,(SIN(BZ$12)*COS($E74)+SIN($E74)*COS(BZ$12))/SIN(BZ$12)*$B74))</f>
        <v>56.7268969835394</v>
      </c>
      <c r="CA164" s="0" t="n">
        <f aca="false">IF($B74=0,0,IF(SIN(CA$12)=0,999999999,(SIN(CA$12)*COS($E74)+SIN($E74)*COS(CA$12))/SIN(CA$12)*$B74))</f>
        <v>55.4561799032203</v>
      </c>
      <c r="CB164" s="0" t="n">
        <f aca="false">IF($B74=0,0,IF(SIN(CB$12)=0,999999999,(SIN(CB$12)*COS($E74)+SIN($E74)*COS(CB$12))/SIN(CB$12)*$B74))</f>
        <v>54.1989533178778</v>
      </c>
      <c r="CC164" s="0" t="n">
        <f aca="false">IF($B74=0,0,IF(SIN(CC$12)=0,999999999,(SIN(CC$12)*COS($E74)+SIN($E74)*COS(CC$12))/SIN(CC$12)*$B74))</f>
        <v>52.9542492938585</v>
      </c>
      <c r="CD164" s="0" t="n">
        <f aca="false">IF($B74=0,0,IF(SIN(CD$12)=0,999999999,(SIN(CD$12)*COS($E74)+SIN($E74)*COS(CD$12))/SIN(CD$12)*$B74))</f>
        <v>51.7211342046453</v>
      </c>
      <c r="CE164" s="0" t="n">
        <f aca="false">IF($B74=0,0,IF(SIN(CE$12)=0,999999999,(SIN(CE$12)*COS($E74)+SIN($E74)*COS(CE$12))/SIN(CE$12)*$B74))</f>
        <v>50.4987057305929</v>
      </c>
      <c r="CF164" s="0" t="n">
        <f aca="false">IF($B74=0,0,IF(SIN(CF$12)=0,999999999,(SIN(CF$12)*COS($E74)+SIN($E74)*COS(CF$12))/SIN(CF$12)*$B74))</f>
        <v>49.2860900444108</v>
      </c>
      <c r="CG164" s="0" t="n">
        <f aca="false">IF($B74=0,0,IF(SIN(CG$12)=0,999999999,(SIN(CG$12)*COS($E74)+SIN($E74)*COS(CG$12))/SIN(CG$12)*$B74))</f>
        <v>48.0824391628663</v>
      </c>
      <c r="CH164" s="0" t="n">
        <f aca="false">IF($B74=0,0,IF(SIN(CH$12)=0,999999999,(SIN(CH$12)*COS($E74)+SIN($E74)*COS(CH$12))/SIN(CH$12)*$B74))</f>
        <v>46.8869284468887</v>
      </c>
      <c r="CI164" s="0" t="n">
        <f aca="false">IF($B74=0,0,IF(SIN(CI$12)=0,999999999,(SIN(CI$12)*COS($E74)+SIN($E74)*COS(CI$12))/SIN(CI$12)*$B74))</f>
        <v>45.6987542337564</v>
      </c>
      <c r="CJ164" s="0" t="n">
        <f aca="false">IF($B74=0,0,IF(SIN(CJ$12)=0,999999999,(SIN(CJ$12)*COS($E74)+SIN($E74)*COS(CJ$12))/SIN(CJ$12)*$B74))</f>
        <v>44.5171315863566</v>
      </c>
      <c r="CK164" s="0" t="n">
        <f aca="false">IF($B74=0,0,IF(SIN(CK$12)=0,999999999,(SIN(CK$12)*COS($E74)+SIN($E74)*COS(CK$12))/SIN(CK$12)*$B74))</f>
        <v>43.3412921456516</v>
      </c>
      <c r="CL164" s="0" t="n">
        <f aca="false">IF($B74=0,0,IF(SIN(CL$12)=0,999999999,(SIN(CL$12)*COS($E74)+SIN($E74)*COS(CL$12))/SIN(CL$12)*$B74))</f>
        <v>42.1704820734751</v>
      </c>
      <c r="CM164" s="0" t="n">
        <f aca="false">IF($B74=0,0,IF(SIN(CM$12)=0,999999999,(SIN(CM$12)*COS($E74)+SIN($E74)*COS(CM$12))/SIN(CM$12)*$B74))</f>
        <v>41.0039600736415</v>
      </c>
      <c r="CN164" s="0" t="n">
        <f aca="false">IF($B74=0,0,IF(SIN(CN$12)=0,999999999,(SIN(CN$12)*COS($E74)+SIN($E74)*COS(CN$12))/SIN(CN$12)*$B74))</f>
        <v>39.8409954800787</v>
      </c>
      <c r="CO164" s="0" t="n">
        <f aca="false">IF($B74=0,0,IF(SIN(CO$12)=0,999999999,(SIN(CO$12)*COS($E74)+SIN($E74)*COS(CO$12))/SIN(CO$12)*$B74))</f>
        <v>38.6808664013203</v>
      </c>
      <c r="CP164" s="0" t="n">
        <f aca="false">IF($B74=0,0,IF(SIN(CP$12)=0,999999999,(SIN(CP$12)*COS($E74)+SIN($E74)*COS(CP$12))/SIN(CP$12)*$B74))</f>
        <v>37.5228579112061</v>
      </c>
      <c r="CQ164" s="0" t="n">
        <f aca="false">IF($B74=0,0,IF(SIN(CQ$12)=0,999999999,(SIN(CQ$12)*COS($E74)+SIN($E74)*COS(CQ$12))/SIN(CQ$12)*$B74))</f>
        <v>36.3662602760595</v>
      </c>
    </row>
    <row r="165" customFormat="false" ht="12.8" hidden="true" customHeight="false" outlineLevel="0" collapsed="false">
      <c r="D165" s="0" t="n">
        <f aca="false">1+D164</f>
        <v>63</v>
      </c>
      <c r="E165" s="90" t="s">
        <v>56</v>
      </c>
      <c r="F165" s="0" t="n">
        <f aca="false">IF($B75=0,0,IF(SIN(F$12)=0,999999999,(SIN(F$12)*COS($E75)+SIN($E75)*COS(F$12))/SIN(F$12)*$B75))</f>
        <v>999999999</v>
      </c>
      <c r="G165" s="0" t="n">
        <f aca="false">IF($B75=0,0,IF(SIN(G$12)=0,999999999,(SIN(G$12)*COS($E75)+SIN($E75)*COS(G$12))/SIN(G$12)*$B75))</f>
        <v>3862.47900624356</v>
      </c>
      <c r="H165" s="0" t="n">
        <f aca="false">IF($B75=0,0,IF(SIN(H$12)=0,999999999,(SIN(H$12)*COS($E75)+SIN($E75)*COS(H$12))/SIN(H$12)*$B75))</f>
        <v>1947.6809252346</v>
      </c>
      <c r="I165" s="0" t="n">
        <f aca="false">IF($B75=0,0,IF(SIN(I$12)=0,999999999,(SIN(I$12)*COS($E75)+SIN($E75)*COS(I$12))/SIN(I$12)*$B75))</f>
        <v>1309.15558330766</v>
      </c>
      <c r="J165" s="0" t="n">
        <f aca="false">IF($B75=0,0,IF(SIN(J$12)=0,999999999,(SIN(J$12)*COS($E75)+SIN($E75)*COS(J$12))/SIN(J$12)*$B75))</f>
        <v>989.698307603275</v>
      </c>
      <c r="K165" s="0" t="n">
        <f aca="false">IF($B75=0,0,IF(SIN(K$12)=0,999999999,(SIN(K$12)*COS($E75)+SIN($E75)*COS(K$12))/SIN(K$12)*$B75))</f>
        <v>797.868125498565</v>
      </c>
      <c r="L165" s="0" t="n">
        <f aca="false">IF($B75=0,0,IF(SIN(L$12)=0,999999999,(SIN(L$12)*COS($E75)+SIN($E75)*COS(L$12))/SIN(L$12)*$B75))</f>
        <v>669.851347646833</v>
      </c>
      <c r="M165" s="0" t="n">
        <f aca="false">IF($B75=0,0,IF(SIN(M$12)=0,999999999,(SIN(M$12)*COS($E75)+SIN($E75)*COS(M$12))/SIN(M$12)*$B75))</f>
        <v>578.299222673636</v>
      </c>
      <c r="N165" s="0" t="n">
        <f aca="false">IF($B75=0,0,IF(SIN(N$12)=0,999999999,(SIN(N$12)*COS($E75)+SIN($E75)*COS(N$12))/SIN(N$12)*$B75))</f>
        <v>509.537350829719</v>
      </c>
      <c r="O165" s="0" t="n">
        <f aca="false">IF($B75=0,0,IF(SIN(O$12)=0,999999999,(SIN(O$12)*COS($E75)+SIN($E75)*COS(O$12))/SIN(O$12)*$B75))</f>
        <v>455.96882185644</v>
      </c>
      <c r="P165" s="0" t="n">
        <f aca="false">IF($B75=0,0,IF(SIN(P$12)=0,999999999,(SIN(P$12)*COS($E75)+SIN($E75)*COS(P$12))/SIN(P$12)*$B75))</f>
        <v>413.035470114736</v>
      </c>
      <c r="Q165" s="0" t="n">
        <f aca="false">IF($B75=0,0,IF(SIN(Q$12)=0,999999999,(SIN(Q$12)*COS($E75)+SIN($E75)*COS(Q$12))/SIN(Q$12)*$B75))</f>
        <v>377.836626900642</v>
      </c>
      <c r="R165" s="0" t="n">
        <f aca="false">IF($B75=0,0,IF(SIN(R$12)=0,999999999,(SIN(R$12)*COS($E75)+SIN($E75)*COS(R$12))/SIN(R$12)*$B75))</f>
        <v>348.438496588342</v>
      </c>
      <c r="S165" s="0" t="n">
        <f aca="false">IF($B75=0,0,IF(SIN(S$12)=0,999999999,(SIN(S$12)*COS($E75)+SIN($E75)*COS(S$12))/SIN(S$12)*$B75))</f>
        <v>323.502282231843</v>
      </c>
      <c r="T165" s="0" t="n">
        <f aca="false">IF($B75=0,0,IF(SIN(T$12)=0,999999999,(SIN(T$12)*COS($E75)+SIN($E75)*COS(T$12))/SIN(T$12)*$B75))</f>
        <v>302.071685895772</v>
      </c>
      <c r="U165" s="0" t="n">
        <f aca="false">IF($B75=0,0,IF(SIN(U$12)=0,999999999,(SIN(U$12)*COS($E75)+SIN($E75)*COS(U$12))/SIN(U$12)*$B75))</f>
        <v>283.445408841441</v>
      </c>
      <c r="V165" s="0" t="n">
        <f aca="false">IF($B75=0,0,IF(SIN(V$12)=0,999999999,(SIN(V$12)*COS($E75)+SIN($E75)*COS(V$12))/SIN(V$12)*$B75))</f>
        <v>267.097464131291</v>
      </c>
      <c r="W165" s="0" t="n">
        <f aca="false">IF($B75=0,0,IF(SIN(W$12)=0,999999999,(SIN(W$12)*COS($E75)+SIN($E75)*COS(W$12))/SIN(W$12)*$B75))</f>
        <v>252.625614185064</v>
      </c>
      <c r="X165" s="0" t="n">
        <f aca="false">IF($B75=0,0,IF(SIN(X$12)=0,999999999,(SIN(X$12)*COS($E75)+SIN($E75)*COS(X$12))/SIN(X$12)*$B75))</f>
        <v>239.716995806237</v>
      </c>
      <c r="Y165" s="0" t="n">
        <f aca="false">IF($B75=0,0,IF(SIN(Y$12)=0,999999999,(SIN(Y$12)*COS($E75)+SIN($E75)*COS(Y$12))/SIN(Y$12)*$B75))</f>
        <v>228.124600452565</v>
      </c>
      <c r="Z165" s="0" t="n">
        <f aca="false">IF($B75=0,0,IF(SIN(Z$12)=0,999999999,(SIN(Z$12)*COS($E75)+SIN($E75)*COS(Z$12))/SIN(Z$12)*$B75))</f>
        <v>217.650810415038</v>
      </c>
      <c r="AA165" s="0" t="n">
        <f aca="false">IF($B75=0,0,IF(SIN(AA$12)=0,999999999,(SIN(AA$12)*COS($E75)+SIN($E75)*COS(AA$12))/SIN(AA$12)*$B75))</f>
        <v>208.135638935512</v>
      </c>
      <c r="AB165" s="0" t="n">
        <f aca="false">IF($B75=0,0,IF(SIN(AB$12)=0,999999999,(SIN(AB$12)*COS($E75)+SIN($E75)*COS(AB$12))/SIN(AB$12)*$B75))</f>
        <v>199.448177554974</v>
      </c>
      <c r="AC165" s="0" t="n">
        <f aca="false">IF($B75=0,0,IF(SIN(AC$12)=0,999999999,(SIN(AC$12)*COS($E75)+SIN($E75)*COS(AC$12))/SIN(AC$12)*$B75))</f>
        <v>191.480274578483</v>
      </c>
      <c r="AD165" s="0" t="n">
        <f aca="false">IF($B75=0,0,IF(SIN(AD$12)=0,999999999,(SIN(AD$12)*COS($E75)+SIN($E75)*COS(AD$12))/SIN(AD$12)*$B75))</f>
        <v>184.14179391414</v>
      </c>
      <c r="AE165" s="0" t="n">
        <f aca="false">IF($B75=0,0,IF(SIN(AE$12)=0,999999999,(SIN(AE$12)*COS($E75)+SIN($E75)*COS(AE$12))/SIN(AE$12)*$B75))</f>
        <v>177.35701178105</v>
      </c>
      <c r="AF165" s="0" t="n">
        <f aca="false">IF($B75=0,0,IF(SIN(AF$12)=0,999999999,(SIN(AF$12)*COS($E75)+SIN($E75)*COS(AF$12))/SIN(AF$12)*$B75))</f>
        <v>171.061844936638</v>
      </c>
      <c r="AG165" s="0" t="n">
        <f aca="false">IF($B75=0,0,IF(SIN(AG$12)=0,999999999,(SIN(AG$12)*COS($E75)+SIN($E75)*COS(AG$12))/SIN(AG$12)*$B75))</f>
        <v>165.201694843895</v>
      </c>
      <c r="AH165" s="0" t="n">
        <f aca="false">IF($B75=0,0,IF(SIN(AH$12)=0,999999999,(SIN(AH$12)*COS($E75)+SIN($E75)*COS(AH$12))/SIN(AH$12)*$B75))</f>
        <v>159.729753793264</v>
      </c>
      <c r="AI165" s="0" t="n">
        <f aca="false">IF($B75=0,0,IF(SIN(AI$12)=0,999999999,(SIN(AI$12)*COS($E75)+SIN($E75)*COS(AI$12))/SIN(AI$12)*$B75))</f>
        <v>154.605661472532</v>
      </c>
      <c r="AJ165" s="0" t="n">
        <f aca="false">IF($B75=0,0,IF(SIN(AJ$12)=0,999999999,(SIN(AJ$12)*COS($E75)+SIN($E75)*COS(AJ$12))/SIN(AJ$12)*$B75))</f>
        <v>149.794430213186</v>
      </c>
      <c r="AK165" s="0" t="n">
        <f aca="false">IF($B75=0,0,IF(SIN(AK$12)=0,999999999,(SIN(AK$12)*COS($E75)+SIN($E75)*COS(AK$12))/SIN(AK$12)*$B75))</f>
        <v>145.265578244002</v>
      </c>
      <c r="AL165" s="0" t="n">
        <f aca="false">IF($B75=0,0,IF(SIN(AL$12)=0,999999999,(SIN(AL$12)*COS($E75)+SIN($E75)*COS(AL$12))/SIN(AL$12)*$B75))</f>
        <v>140.992425449928</v>
      </c>
      <c r="AM165" s="0" t="n">
        <f aca="false">IF($B75=0,0,IF(SIN(AM$12)=0,999999999,(SIN(AM$12)*COS($E75)+SIN($E75)*COS(AM$12))/SIN(AM$12)*$B75))</f>
        <v>136.951517165057</v>
      </c>
      <c r="AN165" s="0" t="n">
        <f aca="false">IF($B75=0,0,IF(SIN(AN$12)=0,999999999,(SIN(AN$12)*COS($E75)+SIN($E75)*COS(AN$12))/SIN(AN$12)*$B75))</f>
        <v>133.122149639357</v>
      </c>
      <c r="AO165" s="0" t="n">
        <f aca="false">IF($B75=0,0,IF(SIN(AO$12)=0,999999999,(SIN(AO$12)*COS($E75)+SIN($E75)*COS(AO$12))/SIN(AO$12)*$B75))</f>
        <v>129.485976844004</v>
      </c>
      <c r="AP165" s="0" t="n">
        <f aca="false">IF($B75=0,0,IF(SIN(AP$12)=0,999999999,(SIN(AP$12)*COS($E75)+SIN($E75)*COS(AP$12))/SIN(AP$12)*$B75))</f>
        <v>126.026682799071</v>
      </c>
      <c r="AQ165" s="0" t="n">
        <f aca="false">IF($B75=0,0,IF(SIN(AQ$12)=0,999999999,(SIN(AQ$12)*COS($E75)+SIN($E75)*COS(AQ$12))/SIN(AQ$12)*$B75))</f>
        <v>122.729707027029</v>
      </c>
      <c r="AR165" s="0" t="n">
        <f aca="false">IF($B75=0,0,IF(SIN(AR$12)=0,999999999,(SIN(AR$12)*COS($E75)+SIN($E75)*COS(AR$12))/SIN(AR$12)*$B75))</f>
        <v>119.582013345292</v>
      </c>
      <c r="AS165" s="0" t="n">
        <f aca="false">IF($B75=0,0,IF(SIN(AS$12)=0,999999999,(SIN(AS$12)*COS($E75)+SIN($E75)*COS(AS$12))/SIN(AS$12)*$B75))</f>
        <v>116.571894218546</v>
      </c>
      <c r="AT165" s="0" t="n">
        <f aca="false">IF($B75=0,0,IF(SIN(AT$12)=0,999999999,(SIN(AT$12)*COS($E75)+SIN($E75)*COS(AT$12))/SIN(AT$12)*$B75))</f>
        <v>113.688804447444</v>
      </c>
      <c r="AU165" s="0" t="n">
        <f aca="false">IF($B75=0,0,IF(SIN(AU$12)=0,999999999,(SIN(AU$12)*COS($E75)+SIN($E75)*COS(AU$12))/SIN(AU$12)*$B75))</f>
        <v>110.923219184524</v>
      </c>
      <c r="AV165" s="0" t="n">
        <f aca="false">IF($B75=0,0,IF(SIN(AV$12)=0,999999999,(SIN(AV$12)*COS($E75)+SIN($E75)*COS(AV$12))/SIN(AV$12)*$B75))</f>
        <v>108.266512222321</v>
      </c>
      <c r="AW165" s="0" t="n">
        <f aca="false">IF($B75=0,0,IF(SIN(AW$12)=0,999999999,(SIN(AW$12)*COS($E75)+SIN($E75)*COS(AW$12))/SIN(AW$12)*$B75))</f>
        <v>105.710851253025</v>
      </c>
      <c r="AX165" s="0" t="n">
        <f aca="false">IF($B75=0,0,IF(SIN(AX$12)=0,999999999,(SIN(AX$12)*COS($E75)+SIN($E75)*COS(AX$12))/SIN(AX$12)*$B75))</f>
        <v>103.249107399133</v>
      </c>
      <c r="AY165" s="0" t="n">
        <f aca="false">IF($B75=0,0,IF(SIN(AY$12)=0,999999999,(SIN(AY$12)*COS($E75)+SIN($E75)*COS(AY$12))/SIN(AY$12)*$B75))</f>
        <v>100.874776794594</v>
      </c>
      <c r="AZ165" s="0" t="n">
        <f aca="false">IF($B75=0,0,IF(SIN(AZ$12)=0,999999999,(SIN(AZ$12)*COS($E75)+SIN($E75)*COS(AZ$12))/SIN(AZ$12)*$B75))</f>
        <v>98.581912382109</v>
      </c>
      <c r="BA165" s="0" t="n">
        <f aca="false">IF($B75=0,0,IF(SIN(BA$12)=0,999999999,(SIN(BA$12)*COS($E75)+SIN($E75)*COS(BA$12))/SIN(BA$12)*$B75))</f>
        <v>96.365064404421</v>
      </c>
      <c r="BB165" s="0" t="n">
        <f aca="false">IF($B75=0,0,IF(SIN(BB$12)=0,999999999,(SIN(BB$12)*COS($E75)+SIN($E75)*COS(BB$12))/SIN(BB$12)*$B75))</f>
        <v>94.2192283210885</v>
      </c>
      <c r="BC165" s="0" t="n">
        <f aca="false">IF($B75=0,0,IF(SIN(BC$12)=0,999999999,(SIN(BC$12)*COS($E75)+SIN($E75)*COS(BC$12))/SIN(BC$12)*$B75))</f>
        <v>92.139799089317</v>
      </c>
      <c r="BD165" s="0" t="n">
        <f aca="false">IF($B75=0,0,IF(SIN(BD$12)=0,999999999,(SIN(BD$12)*COS($E75)+SIN($E75)*COS(BD$12))/SIN(BD$12)*$B75))</f>
        <v>90.1225309171916</v>
      </c>
      <c r="BE165" s="0" t="n">
        <f aca="false">IF($B75=0,0,IF(SIN(BE$12)=0,999999999,(SIN(BE$12)*COS($E75)+SIN($E75)*COS(BE$12))/SIN(BE$12)*$B75))</f>
        <v>88.16350173749</v>
      </c>
      <c r="BF165" s="0" t="n">
        <f aca="false">IF($B75=0,0,IF(SIN(BF$12)=0,999999999,(SIN(BF$12)*COS($E75)+SIN($E75)*COS(BF$12))/SIN(BF$12)*$B75))</f>
        <v>86.259081765872</v>
      </c>
      <c r="BG165" s="0" t="n">
        <f aca="false">IF($B75=0,0,IF(SIN(BG$12)=0,999999999,(SIN(BG$12)*COS($E75)+SIN($E75)*COS(BG$12))/SIN(BG$12)*$B75))</f>
        <v>84.4059056032278</v>
      </c>
      <c r="BH165" s="0" t="n">
        <f aca="false">IF($B75=0,0,IF(SIN(BH$12)=0,999999999,(SIN(BH$12)*COS($E75)+SIN($E75)*COS(BH$12))/SIN(BH$12)*$B75))</f>
        <v>82.6008474219474</v>
      </c>
      <c r="BI165" s="0" t="n">
        <f aca="false">IF($B75=0,0,IF(SIN(BI$12)=0,999999999,(SIN(BI$12)*COS($E75)+SIN($E75)*COS(BI$12))/SIN(BI$12)*$B75))</f>
        <v>80.8409988427704</v>
      </c>
      <c r="BJ165" s="0" t="n">
        <f aca="false">IF($B75=0,0,IF(SIN(BJ$12)=0,999999999,(SIN(BJ$12)*COS($E75)+SIN($E75)*COS(BJ$12))/SIN(BJ$12)*$B75))</f>
        <v>79.1236491650075</v>
      </c>
      <c r="BK165" s="0" t="n">
        <f aca="false">IF($B75=0,0,IF(SIN(BK$12)=0,999999999,(SIN(BK$12)*COS($E75)+SIN($E75)*COS(BK$12))/SIN(BK$12)*$B75))</f>
        <v>77.4462676601995</v>
      </c>
      <c r="BL165" s="0" t="n">
        <f aca="false">IF($B75=0,0,IF(SIN(BL$12)=0,999999999,(SIN(BL$12)*COS($E75)+SIN($E75)*COS(BL$12))/SIN(BL$12)*$B75))</f>
        <v>75.8064876792085</v>
      </c>
      <c r="BM165" s="0" t="n">
        <f aca="false">IF($B75=0,0,IF(SIN(BM$12)=0,999999999,(SIN(BM$12)*COS($E75)+SIN($E75)*COS(BM$12))/SIN(BM$12)*$B75))</f>
        <v>74.2020923565722</v>
      </c>
      <c r="BN165" s="0" t="n">
        <f aca="false">IF($B75=0,0,IF(SIN(BN$12)=0,999999999,(SIN(BN$12)*COS($E75)+SIN($E75)*COS(BN$12))/SIN(BN$12)*$B75))</f>
        <v>72.6310017247059</v>
      </c>
      <c r="BO165" s="0" t="n">
        <f aca="false">IF($B75=0,0,IF(SIN(BO$12)=0,999999999,(SIN(BO$12)*COS($E75)+SIN($E75)*COS(BO$12))/SIN(BO$12)*$B75))</f>
        <v>71.0912610750471</v>
      </c>
      <c r="BP165" s="0" t="n">
        <f aca="false">IF($B75=0,0,IF(SIN(BP$12)=0,999999999,(SIN(BP$12)*COS($E75)+SIN($E75)*COS(BP$12))/SIN(BP$12)*$B75))</f>
        <v>69.5810304241809</v>
      </c>
      <c r="BQ165" s="0" t="n">
        <f aca="false">IF($B75=0,0,IF(SIN(BQ$12)=0,999999999,(SIN(BQ$12)*COS($E75)+SIN($E75)*COS(BQ$12))/SIN(BQ$12)*$B75))</f>
        <v>68.0985749609319</v>
      </c>
      <c r="BR165" s="0" t="n">
        <f aca="false">IF($B75=0,0,IF(SIN(BR$12)=0,999999999,(SIN(BR$12)*COS($E75)+SIN($E75)*COS(BR$12))/SIN(BR$12)*$B75))</f>
        <v>66.6422563658257</v>
      </c>
      <c r="BS165" s="0" t="n">
        <f aca="false">IF($B75=0,0,IF(SIN(BS$12)=0,999999999,(SIN(BS$12)*COS($E75)+SIN($E75)*COS(BS$12))/SIN(BS$12)*$B75))</f>
        <v>65.2105249075986</v>
      </c>
      <c r="BT165" s="0" t="n">
        <f aca="false">IF($B75=0,0,IF(SIN(BT$12)=0,999999999,(SIN(BT$12)*COS($E75)+SIN($E75)*COS(BT$12))/SIN(BT$12)*$B75))</f>
        <v>63.8019122328945</v>
      </c>
      <c r="BU165" s="0" t="n">
        <f aca="false">IF($B75=0,0,IF(SIN(BU$12)=0,999999999,(SIN(BU$12)*COS($E75)+SIN($E75)*COS(BU$12))/SIN(BU$12)*$B75))</f>
        <v>62.4150247751971</v>
      </c>
      <c r="BV165" s="0" t="n">
        <f aca="false">IF($B75=0,0,IF(SIN(BV$12)=0,999999999,(SIN(BV$12)*COS($E75)+SIN($E75)*COS(BV$12))/SIN(BV$12)*$B75))</f>
        <v>61.0485377176405</v>
      </c>
      <c r="BW165" s="0" t="n">
        <f aca="false">IF($B75=0,0,IF(SIN(BW$12)=0,999999999,(SIN(BW$12)*COS($E75)+SIN($E75)*COS(BW$12))/SIN(BW$12)*$B75))</f>
        <v>59.701189451803</v>
      </c>
      <c r="BX165" s="0" t="n">
        <f aca="false">IF($B75=0,0,IF(SIN(BX$12)=0,999999999,(SIN(BX$12)*COS($E75)+SIN($E75)*COS(BX$12))/SIN(BX$12)*$B75))</f>
        <v>58.3717764810825</v>
      </c>
      <c r="BY165" s="0" t="n">
        <f aca="false">IF($B75=0,0,IF(SIN(BY$12)=0,999999999,(SIN(BY$12)*COS($E75)+SIN($E75)*COS(BY$12))/SIN(BY$12)*$B75))</f>
        <v>57.0591487229135</v>
      </c>
      <c r="BZ165" s="0" t="n">
        <f aca="false">IF($B75=0,0,IF(SIN(BZ$12)=0,999999999,(SIN(BZ$12)*COS($E75)+SIN($E75)*COS(BZ$12))/SIN(BZ$12)*$B75))</f>
        <v>55.7622051690276</v>
      </c>
      <c r="CA165" s="0" t="n">
        <f aca="false">IF($B75=0,0,IF(SIN(CA$12)=0,999999999,(SIN(CA$12)*COS($E75)+SIN($E75)*COS(CA$12))/SIN(CA$12)*$B75))</f>
        <v>54.4798898672825</v>
      </c>
      <c r="CB165" s="0" t="n">
        <f aca="false">IF($B75=0,0,IF(SIN(CB$12)=0,999999999,(SIN(CB$12)*COS($E75)+SIN($E75)*COS(CB$12))/SIN(CB$12)*$B75))</f>
        <v>53.2111881923665</v>
      </c>
      <c r="CC165" s="0" t="n">
        <f aca="false">IF($B75=0,0,IF(SIN(CC$12)=0,999999999,(SIN(CC$12)*COS($E75)+SIN($E75)*COS(CC$12))/SIN(CC$12)*$B75))</f>
        <v>51.955123376001</v>
      </c>
      <c r="CD165" s="0" t="n">
        <f aca="false">IF($B75=0,0,IF(SIN(CD$12)=0,999999999,(SIN(CD$12)*COS($E75)+SIN($E75)*COS(CD$12))/SIN(CD$12)*$B75))</f>
        <v>50.7107532701756</v>
      </c>
      <c r="CE165" s="0" t="n">
        <f aca="false">IF($B75=0,0,IF(SIN(CE$12)=0,999999999,(SIN(CE$12)*COS($E75)+SIN($E75)*COS(CE$12))/SIN(CE$12)*$B75))</f>
        <v>49.4771673194991</v>
      </c>
      <c r="CF165" s="0" t="n">
        <f aca="false">IF($B75=0,0,IF(SIN(CF$12)=0,999999999,(SIN(CF$12)*COS($E75)+SIN($E75)*COS(CF$12))/SIN(CF$12)*$B75))</f>
        <v>48.2534837209936</v>
      </c>
      <c r="CG165" s="0" t="n">
        <f aca="false">IF($B75=0,0,IF(SIN(CG$12)=0,999999999,(SIN(CG$12)*COS($E75)+SIN($E75)*COS(CG$12))/SIN(CG$12)*$B75))</f>
        <v>47.0388467516253</v>
      </c>
      <c r="CH165" s="0" t="n">
        <f aca="false">IF($B75=0,0,IF(SIN(CH$12)=0,999999999,(SIN(CH$12)*COS($E75)+SIN($E75)*COS(CH$12))/SIN(CH$12)*$B75))</f>
        <v>45.8324242455918</v>
      </c>
      <c r="CI165" s="0" t="n">
        <f aca="false">IF($B75=0,0,IF(SIN(CI$12)=0,999999999,(SIN(CI$12)*COS($E75)+SIN($E75)*COS(CI$12))/SIN(CI$12)*$B75))</f>
        <v>44.6334052048973</v>
      </c>
      <c r="CJ165" s="0" t="n">
        <f aca="false">IF($B75=0,0,IF(SIN(CJ$12)=0,999999999,(SIN(CJ$12)*COS($E75)+SIN($E75)*COS(CJ$12))/SIN(CJ$12)*$B75))</f>
        <v>43.4409975280691</v>
      </c>
      <c r="CK165" s="0" t="n">
        <f aca="false">IF($B75=0,0,IF(SIN(CK$12)=0,999999999,(SIN(CK$12)*COS($E75)+SIN($E75)*COS(CK$12))/SIN(CK$12)*$B75))</f>
        <v>42.2544258430228</v>
      </c>
      <c r="CL165" s="0" t="n">
        <f aca="false">IF($B75=0,0,IF(SIN(CL$12)=0,999999999,(SIN(CL$12)*COS($E75)+SIN($E75)*COS(CL$12))/SIN(CL$12)*$B75))</f>
        <v>41.0729294310819</v>
      </c>
      <c r="CM165" s="0" t="n">
        <f aca="false">IF($B75=0,0,IF(SIN(CM$12)=0,999999999,(SIN(CM$12)*COS($E75)+SIN($E75)*COS(CM$12))/SIN(CM$12)*$B75))</f>
        <v>39.8957602300248</v>
      </c>
      <c r="CN165" s="0" t="n">
        <f aca="false">IF($B75=0,0,IF(SIN(CN$12)=0,999999999,(SIN(CN$12)*COS($E75)+SIN($E75)*COS(CN$12))/SIN(CN$12)*$B75))</f>
        <v>38.7221809047679</v>
      </c>
      <c r="CO165" s="0" t="n">
        <f aca="false">IF($B75=0,0,IF(SIN(CO$12)=0,999999999,(SIN(CO$12)*COS($E75)+SIN($E75)*COS(CO$12))/SIN(CO$12)*$B75))</f>
        <v>37.5514629749219</v>
      </c>
      <c r="CP165" s="0" t="n">
        <f aca="false">IF($B75=0,0,IF(SIN(CP$12)=0,999999999,(SIN(CP$12)*COS($E75)+SIN($E75)*COS(CP$12))/SIN(CP$12)*$B75))</f>
        <v>36.3828849889778</v>
      </c>
      <c r="CQ165" s="0" t="n">
        <f aca="false">IF($B75=0,0,IF(SIN(CQ$12)=0,999999999,(SIN(CQ$12)*COS($E75)+SIN($E75)*COS(CQ$12))/SIN(CQ$12)*$B75))</f>
        <v>35.2157307353038</v>
      </c>
    </row>
    <row r="166" customFormat="false" ht="12.8" hidden="true" customHeight="false" outlineLevel="0" collapsed="false">
      <c r="D166" s="0" t="n">
        <f aca="false">1+D165</f>
        <v>64</v>
      </c>
      <c r="E166" s="90" t="s">
        <v>56</v>
      </c>
      <c r="F166" s="0" t="n">
        <f aca="false">IF($B76=0,0,IF(SIN(F$12)=0,999999999,(SIN(F$12)*COS($E76)+SIN($E76)*COS(F$12))/SIN(F$12)*$B76))</f>
        <v>999999999</v>
      </c>
      <c r="G166" s="0" t="n">
        <f aca="false">IF($B76=0,0,IF(SIN(G$12)=0,999999999,(SIN(G$12)*COS($E76)+SIN($E76)*COS(G$12))/SIN(G$12)*$B76))</f>
        <v>3711.14321257283</v>
      </c>
      <c r="H166" s="0" t="n">
        <f aca="false">IF($B76=0,0,IF(SIN(H$12)=0,999999999,(SIN(H$12)*COS($E76)+SIN($E76)*COS(H$12))/SIN(H$12)*$B76))</f>
        <v>1870.67490232008</v>
      </c>
      <c r="I166" s="0" t="n">
        <f aca="false">IF($B76=0,0,IF(SIN(I$12)=0,999999999,(SIN(I$12)*COS($E76)+SIN($E76)*COS(I$12))/SIN(I$12)*$B76))</f>
        <v>1256.93621688616</v>
      </c>
      <c r="J166" s="0" t="n">
        <f aca="false">IF($B76=0,0,IF(SIN(J$12)=0,999999999,(SIN(J$12)*COS($E76)+SIN($E76)*COS(J$12))/SIN(J$12)*$B76))</f>
        <v>949.879823710858</v>
      </c>
      <c r="K166" s="0" t="n">
        <f aca="false">IF($B76=0,0,IF(SIN(K$12)=0,999999999,(SIN(K$12)*COS($E76)+SIN($E76)*COS(K$12))/SIN(K$12)*$B76))</f>
        <v>765.496219708238</v>
      </c>
      <c r="L166" s="0" t="n">
        <f aca="false">IF($B76=0,0,IF(SIN(L$12)=0,999999999,(SIN(L$12)*COS($E76)+SIN($E76)*COS(L$12))/SIN(L$12)*$B76))</f>
        <v>642.448873278568</v>
      </c>
      <c r="M166" s="0" t="n">
        <f aca="false">IF($B76=0,0,IF(SIN(M$12)=0,999999999,(SIN(M$12)*COS($E76)+SIN($E76)*COS(M$12))/SIN(M$12)*$B76))</f>
        <v>554.450673144232</v>
      </c>
      <c r="N166" s="0" t="n">
        <f aca="false">IF($B76=0,0,IF(SIN(N$12)=0,999999999,(SIN(N$12)*COS($E76)+SIN($E76)*COS(N$12))/SIN(N$12)*$B76))</f>
        <v>488.358040538446</v>
      </c>
      <c r="O166" s="0" t="n">
        <f aca="false">IF($B76=0,0,IF(SIN(O$12)=0,999999999,(SIN(O$12)*COS($E76)+SIN($E76)*COS(O$12))/SIN(O$12)*$B76))</f>
        <v>436.868966583334</v>
      </c>
      <c r="P166" s="0" t="n">
        <f aca="false">IF($B76=0,0,IF(SIN(P$12)=0,999999999,(SIN(P$12)*COS($E76)+SIN($E76)*COS(P$12))/SIN(P$12)*$B76))</f>
        <v>395.602227224631</v>
      </c>
      <c r="Q166" s="0" t="n">
        <f aca="false">IF($B76=0,0,IF(SIN(Q$12)=0,999999999,(SIN(Q$12)*COS($E76)+SIN($E76)*COS(Q$12))/SIN(Q$12)*$B76))</f>
        <v>361.769753641328</v>
      </c>
      <c r="R166" s="0" t="n">
        <f aca="false">IF($B76=0,0,IF(SIN(R$12)=0,999999999,(SIN(R$12)*COS($E76)+SIN($E76)*COS(R$12))/SIN(R$12)*$B76))</f>
        <v>333.512817436358</v>
      </c>
      <c r="S166" s="0" t="n">
        <f aca="false">IF($B76=0,0,IF(SIN(S$12)=0,999999999,(SIN(S$12)*COS($E76)+SIN($E76)*COS(S$12))/SIN(S$12)*$B76))</f>
        <v>309.544591879843</v>
      </c>
      <c r="T166" s="0" t="n">
        <f aca="false">IF($B76=0,0,IF(SIN(T$12)=0,999999999,(SIN(T$12)*COS($E76)+SIN($E76)*COS(T$12))/SIN(T$12)*$B76))</f>
        <v>288.945901178433</v>
      </c>
      <c r="U166" s="0" t="n">
        <f aca="false">IF($B76=0,0,IF(SIN(U$12)=0,999999999,(SIN(U$12)*COS($E76)+SIN($E76)*COS(U$12))/SIN(U$12)*$B76))</f>
        <v>271.042670024983</v>
      </c>
      <c r="V166" s="0" t="n">
        <f aca="false">IF($B76=0,0,IF(SIN(V$12)=0,999999999,(SIN(V$12)*COS($E76)+SIN($E76)*COS(V$12))/SIN(V$12)*$B76))</f>
        <v>255.329329555715</v>
      </c>
      <c r="W166" s="0" t="n">
        <f aca="false">IF($B76=0,0,IF(SIN(W$12)=0,999999999,(SIN(W$12)*COS($E76)+SIN($E76)*COS(W$12))/SIN(W$12)*$B76))</f>
        <v>241.419256487996</v>
      </c>
      <c r="X166" s="0" t="n">
        <f aca="false">IF($B76=0,0,IF(SIN(X$12)=0,999999999,(SIN(X$12)*COS($E76)+SIN($E76)*COS(X$12))/SIN(X$12)*$B76))</f>
        <v>229.011732534943</v>
      </c>
      <c r="Y166" s="0" t="n">
        <f aca="false">IF($B76=0,0,IF(SIN(Y$12)=0,999999999,(SIN(Y$12)*COS($E76)+SIN($E76)*COS(Y$12))/SIN(Y$12)*$B76))</f>
        <v>217.869337678817</v>
      </c>
      <c r="Z166" s="0" t="n">
        <f aca="false">IF($B76=0,0,IF(SIN(Z$12)=0,999999999,(SIN(Z$12)*COS($E76)+SIN($E76)*COS(Z$12))/SIN(Z$12)*$B76))</f>
        <v>207.80212545237</v>
      </c>
      <c r="AA166" s="0" t="n">
        <f aca="false">IF($B76=0,0,IF(SIN(AA$12)=0,999999999,(SIN(AA$12)*COS($E76)+SIN($E76)*COS(AA$12))/SIN(AA$12)*$B76))</f>
        <v>198.656319558592</v>
      </c>
      <c r="AB166" s="0" t="n">
        <f aca="false">IF($B76=0,0,IF(SIN(AB$12)=0,999999999,(SIN(AB$12)*COS($E76)+SIN($E76)*COS(AB$12))/SIN(AB$12)*$B76))</f>
        <v>190.306093220889</v>
      </c>
      <c r="AC166" s="0" t="n">
        <f aca="false">IF($B76=0,0,IF(SIN(AC$12)=0,999999999,(SIN(AC$12)*COS($E76)+SIN($E76)*COS(AC$12))/SIN(AC$12)*$B76))</f>
        <v>182.647493041139</v>
      </c>
      <c r="AD166" s="0" t="n">
        <f aca="false">IF($B76=0,0,IF(SIN(AD$12)=0,999999999,(SIN(AD$12)*COS($E76)+SIN($E76)*COS(AD$12))/SIN(AD$12)*$B76))</f>
        <v>175.593881883867</v>
      </c>
      <c r="AE166" s="0" t="n">
        <f aca="false">IF($B76=0,0,IF(SIN(AE$12)=0,999999999,(SIN(AE$12)*COS($E76)+SIN($E76)*COS(AE$12))/SIN(AE$12)*$B76))</f>
        <v>169.072475458945</v>
      </c>
      <c r="AF166" s="0" t="n">
        <f aca="false">IF($B76=0,0,IF(SIN(AF$12)=0,999999999,(SIN(AF$12)*COS($E76)+SIN($E76)*COS(AF$12))/SIN(AF$12)*$B76))</f>
        <v>163.02167814522</v>
      </c>
      <c r="AG166" s="0" t="n">
        <f aca="false">IF($B76=0,0,IF(SIN(AG$12)=0,999999999,(SIN(AG$12)*COS($E76)+SIN($E76)*COS(AG$12))/SIN(AG$12)*$B76))</f>
        <v>157.389010844167</v>
      </c>
      <c r="AH166" s="0" t="n">
        <f aca="false">IF($B76=0,0,IF(SIN(AH$12)=0,999999999,(SIN(AH$12)*COS($E76)+SIN($E76)*COS(AH$12))/SIN(AH$12)*$B76))</f>
        <v>152.129482855738</v>
      </c>
      <c r="AI166" s="0" t="n">
        <f aca="false">IF($B76=0,0,IF(SIN(AI$12)=0,999999999,(SIN(AI$12)*COS($E76)+SIN($E76)*COS(AI$12))/SIN(AI$12)*$B76))</f>
        <v>147.204300598324</v>
      </c>
      <c r="AJ166" s="0" t="n">
        <f aca="false">IF($B76=0,0,IF(SIN(AJ$12)=0,999999999,(SIN(AJ$12)*COS($E76)+SIN($E76)*COS(AJ$12))/SIN(AJ$12)*$B76))</f>
        <v>142.579834575536</v>
      </c>
      <c r="AK166" s="0" t="n">
        <f aca="false">IF($B76=0,0,IF(SIN(AK$12)=0,999999999,(SIN(AK$12)*COS($E76)+SIN($E76)*COS(AK$12))/SIN(AK$12)*$B76))</f>
        <v>138.226786275678</v>
      </c>
      <c r="AL166" s="0" t="n">
        <f aca="false">IF($B76=0,0,IF(SIN(AL$12)=0,999999999,(SIN(AL$12)*COS($E76)+SIN($E76)*COS(AL$12))/SIN(AL$12)*$B76))</f>
        <v>134.119511268269</v>
      </c>
      <c r="AM166" s="0" t="n">
        <f aca="false">IF($B76=0,0,IF(SIN(AM$12)=0,999999999,(SIN(AM$12)*COS($E76)+SIN($E76)*COS(AM$12))/SIN(AM$12)*$B76))</f>
        <v>130.235465364576</v>
      </c>
      <c r="AN166" s="0" t="n">
        <f aca="false">IF($B76=0,0,IF(SIN(AN$12)=0,999999999,(SIN(AN$12)*COS($E76)+SIN($E76)*COS(AN$12))/SIN(AN$12)*$B76))</f>
        <v>126.554748505047</v>
      </c>
      <c r="AO166" s="0" t="n">
        <f aca="false">IF($B76=0,0,IF(SIN(AO$12)=0,999999999,(SIN(AO$12)*COS($E76)+SIN($E76)*COS(AO$12))/SIN(AO$12)*$B76))</f>
        <v>123.059726827919</v>
      </c>
      <c r="AP166" s="0" t="n">
        <f aca="false">IF($B76=0,0,IF(SIN(AP$12)=0,999999999,(SIN(AP$12)*COS($E76)+SIN($E76)*COS(AP$12))/SIN(AP$12)*$B76))</f>
        <v>119.734717716676</v>
      </c>
      <c r="AQ166" s="0" t="n">
        <f aca="false">IF($B76=0,0,IF(SIN(AQ$12)=0,999999999,(SIN(AQ$12)*COS($E76)+SIN($E76)*COS(AQ$12))/SIN(AQ$12)*$B76))</f>
        <v>116.565725911067</v>
      </c>
      <c r="AR166" s="0" t="n">
        <f aca="false">IF($B76=0,0,IF(SIN(AR$12)=0,999999999,(SIN(AR$12)*COS($E76)+SIN($E76)*COS(AR$12))/SIN(AR$12)*$B76))</f>
        <v>113.540221274793</v>
      </c>
      <c r="AS166" s="0" t="n">
        <f aca="false">IF($B76=0,0,IF(SIN(AS$12)=0,999999999,(SIN(AS$12)*COS($E76)+SIN($E76)*COS(AS$12))/SIN(AS$12)*$B76))</f>
        <v>110.646950742611</v>
      </c>
      <c r="AT166" s="0" t="n">
        <f aca="false">IF($B76=0,0,IF(SIN(AT$12)=0,999999999,(SIN(AT$12)*COS($E76)+SIN($E76)*COS(AT$12))/SIN(AT$12)*$B76))</f>
        <v>107.875778464994</v>
      </c>
      <c r="AU166" s="0" t="n">
        <f aca="false">IF($B76=0,0,IF(SIN(AU$12)=0,999999999,(SIN(AU$12)*COS($E76)+SIN($E76)*COS(AU$12))/SIN(AU$12)*$B76))</f>
        <v>105.217549335672</v>
      </c>
      <c r="AV166" s="0" t="n">
        <f aca="false">IF($B76=0,0,IF(SIN(AV$12)=0,999999999,(SIN(AV$12)*COS($E76)+SIN($E76)*COS(AV$12))/SIN(AV$12)*$B76))</f>
        <v>102.663972004434</v>
      </c>
      <c r="AW166" s="0" t="n">
        <f aca="false">IF($B76=0,0,IF(SIN(AW$12)=0,999999999,(SIN(AW$12)*COS($E76)+SIN($E76)*COS(AW$12))/SIN(AW$12)*$B76))</f>
        <v>100.207518202653</v>
      </c>
      <c r="AX166" s="0" t="n">
        <f aca="false">IF($B76=0,0,IF(SIN(AX$12)=0,999999999,(SIN(AX$12)*COS($E76)+SIN($E76)*COS(AX$12))/SIN(AX$12)*$B76))</f>
        <v>97.8413357858309</v>
      </c>
      <c r="AY166" s="0" t="n">
        <f aca="false">IF($B76=0,0,IF(SIN(AY$12)=0,999999999,(SIN(AY$12)*COS($E76)+SIN($E76)*COS(AY$12))/SIN(AY$12)*$B76))</f>
        <v>95.5591733588583</v>
      </c>
      <c r="AZ166" s="0" t="n">
        <f aca="false">IF($B76=0,0,IF(SIN(AZ$12)=0,999999999,(SIN(AZ$12)*COS($E76)+SIN($E76)*COS(AZ$12))/SIN(AZ$12)*$B76))</f>
        <v>93.3553147208445</v>
      </c>
      <c r="BA166" s="0" t="n">
        <f aca="false">IF($B76=0,0,IF(SIN(BA$12)=0,999999999,(SIN(BA$12)*COS($E76)+SIN($E76)*COS(BA$12))/SIN(BA$12)*$B76))</f>
        <v>91.2245216664495</v>
      </c>
      <c r="BB166" s="0" t="n">
        <f aca="false">IF($B76=0,0,IF(SIN(BB$12)=0,999999999,(SIN(BB$12)*COS($E76)+SIN($E76)*COS(BB$12))/SIN(BB$12)*$B76))</f>
        <v>89.1619839244598</v>
      </c>
      <c r="BC166" s="0" t="n">
        <f aca="false">IF($B76=0,0,IF(SIN(BC$12)=0,999999999,(SIN(BC$12)*COS($E76)+SIN($E76)*COS(BC$12))/SIN(BC$12)*$B76))</f>
        <v>87.1632752133711</v>
      </c>
      <c r="BD166" s="0" t="n">
        <f aca="false">IF($B76=0,0,IF(SIN(BD$12)=0,999999999,(SIN(BD$12)*COS($E76)+SIN($E76)*COS(BD$12))/SIN(BD$12)*$B76))</f>
        <v>85.2243145569441</v>
      </c>
      <c r="BE166" s="0" t="n">
        <f aca="false">IF($B76=0,0,IF(SIN(BE$12)=0,999999999,(SIN(BE$12)*COS($E76)+SIN($E76)*COS(BE$12))/SIN(BE$12)*$B76))</f>
        <v>83.3413321370947</v>
      </c>
      <c r="BF166" s="0" t="n">
        <f aca="false">IF($B76=0,0,IF(SIN(BF$12)=0,999999999,(SIN(BF$12)*COS($E76)+SIN($E76)*COS(BF$12))/SIN(BF$12)*$B76))</f>
        <v>81.5108390726101</v>
      </c>
      <c r="BG166" s="0" t="n">
        <f aca="false">IF($B76=0,0,IF(SIN(BG$12)=0,999999999,(SIN(BG$12)*COS($E76)+SIN($E76)*COS(BG$12))/SIN(BG$12)*$B76))</f>
        <v>79.7296006044446</v>
      </c>
      <c r="BH166" s="0" t="n">
        <f aca="false">IF($B76=0,0,IF(SIN(BH$12)=0,999999999,(SIN(BH$12)*COS($E76)+SIN($E76)*COS(BH$12))/SIN(BH$12)*$B76))</f>
        <v>77.9946122452238</v>
      </c>
      <c r="BI166" s="0" t="n">
        <f aca="false">IF($B76=0,0,IF(SIN(BI$12)=0,999999999,(SIN(BI$12)*COS($E76)+SIN($E76)*COS(BI$12))/SIN(BI$12)*$B76))</f>
        <v>76.3030785148829</v>
      </c>
      <c r="BJ166" s="0" t="n">
        <f aca="false">IF($B76=0,0,IF(SIN(BJ$12)=0,999999999,(SIN(BJ$12)*COS($E76)+SIN($E76)*COS(BJ$12))/SIN(BJ$12)*$B76))</f>
        <v>74.6523939383244</v>
      </c>
      <c r="BK166" s="0" t="n">
        <f aca="false">IF($B76=0,0,IF(SIN(BK$12)=0,999999999,(SIN(BK$12)*COS($E76)+SIN($E76)*COS(BK$12))/SIN(BK$12)*$B76))</f>
        <v>73.0401260264114</v>
      </c>
      <c r="BL166" s="0" t="n">
        <f aca="false">IF($B76=0,0,IF(SIN(BL$12)=0,999999999,(SIN(BL$12)*COS($E76)+SIN($E76)*COS(BL$12))/SIN(BL$12)*$B76))</f>
        <v>71.464</v>
      </c>
      <c r="BM166" s="0" t="n">
        <f aca="false">IF($B76=0,0,IF(SIN(BM$12)=0,999999999,(SIN(BM$12)*COS($E76)+SIN($E76)*COS(BM$12))/SIN(BM$12)*$B76))</f>
        <v>69.92188504923</v>
      </c>
      <c r="BN166" s="0" t="n">
        <f aca="false">IF($B76=0,0,IF(SIN(BN$12)=0,999999999,(SIN(BN$12)*COS($E76)+SIN($E76)*COS(BN$12))/SIN(BN$12)*$B76))</f>
        <v>68.4117819479352</v>
      </c>
      <c r="BO166" s="0" t="n">
        <f aca="false">IF($B76=0,0,IF(SIN(BO$12)=0,999999999,(SIN(BO$12)*COS($E76)+SIN($E76)*COS(BO$12))/SIN(BO$12)*$B76))</f>
        <v>66.9318118665928</v>
      </c>
      <c r="BP166" s="0" t="n">
        <f aca="false">IF($B76=0,0,IF(SIN(BP$12)=0,999999999,(SIN(BP$12)*COS($E76)+SIN($E76)*COS(BP$12))/SIN(BP$12)*$B76))</f>
        <v>65.4802062473585</v>
      </c>
      <c r="BQ166" s="0" t="n">
        <f aca="false">IF($B76=0,0,IF(SIN(BQ$12)=0,999999999,(SIN(BQ$12)*COS($E76)+SIN($E76)*COS(BQ$12))/SIN(BQ$12)*$B76))</f>
        <v>64.0552976219889</v>
      </c>
      <c r="BR166" s="0" t="n">
        <f aca="false">IF($B76=0,0,IF(SIN(BR$12)=0,999999999,(SIN(BR$12)*COS($E76)+SIN($E76)*COS(BR$12))/SIN(BR$12)*$B76))</f>
        <v>62.6555112682693</v>
      </c>
      <c r="BS166" s="0" t="n">
        <f aca="false">IF($B76=0,0,IF(SIN(BS$12)=0,999999999,(SIN(BS$12)*COS($E76)+SIN($E76)*COS(BS$12))/SIN(BS$12)*$B76))</f>
        <v>61.279357613326</v>
      </c>
      <c r="BT166" s="0" t="n">
        <f aca="false">IF($B76=0,0,IF(SIN(BT$12)=0,999999999,(SIN(BT$12)*COS($E76)+SIN($E76)*COS(BT$12))/SIN(BT$12)*$B76))</f>
        <v>59.9254253032168</v>
      </c>
      <c r="BU166" s="0" t="n">
        <f aca="false">IF($B76=0,0,IF(SIN(BU$12)=0,999999999,(SIN(BU$12)*COS($E76)+SIN($E76)*COS(BU$12))/SIN(BU$12)*$B76))</f>
        <v>58.5923748677191</v>
      </c>
      <c r="BV166" s="0" t="n">
        <f aca="false">IF($B76=0,0,IF(SIN(BV$12)=0,999999999,(SIN(BV$12)*COS($E76)+SIN($E76)*COS(BV$12))/SIN(BV$12)*$B76))</f>
        <v>57.2789329174962</v>
      </c>
      <c r="BW166" s="0" t="n">
        <f aca="false">IF($B76=0,0,IF(SIN(BW$12)=0,999999999,(SIN(BW$12)*COS($E76)+SIN($E76)*COS(BW$12))/SIN(BW$12)*$B76))</f>
        <v>55.9838868179924</v>
      </c>
      <c r="BX166" s="0" t="n">
        <f aca="false">IF($B76=0,0,IF(SIN(BX$12)=0,999999999,(SIN(BX$12)*COS($E76)+SIN($E76)*COS(BX$12))/SIN(BX$12)*$B76))</f>
        <v>54.7060797906527</v>
      </c>
      <c r="BY166" s="0" t="n">
        <f aca="false">IF($B76=0,0,IF(SIN(BY$12)=0,999999999,(SIN(BY$12)*COS($E76)+SIN($E76)*COS(BY$12))/SIN(BY$12)*$B76))</f>
        <v>53.4444063975003</v>
      </c>
      <c r="BZ166" s="0" t="n">
        <f aca="false">IF($B76=0,0,IF(SIN(BZ$12)=0,999999999,(SIN(BZ$12)*COS($E76)+SIN($E76)*COS(BZ$12))/SIN(BZ$12)*$B76))</f>
        <v>52.1978083698608</v>
      </c>
      <c r="CA166" s="0" t="n">
        <f aca="false">IF($B76=0,0,IF(SIN(CA$12)=0,999999999,(SIN(CA$12)*COS($E76)+SIN($E76)*COS(CA$12))/SIN(CA$12)*$B76))</f>
        <v>50.9652707461703</v>
      </c>
      <c r="CB166" s="0" t="n">
        <f aca="false">IF($B76=0,0,IF(SIN(CB$12)=0,999999999,(SIN(CB$12)*COS($E76)+SIN($E76)*COS(CB$12))/SIN(CB$12)*$B76))</f>
        <v>49.7458182874457</v>
      </c>
      <c r="CC166" s="0" t="n">
        <f aca="false">IF($B76=0,0,IF(SIN(CC$12)=0,999999999,(SIN(CC$12)*COS($E76)+SIN($E76)*COS(CC$12))/SIN(CC$12)*$B76))</f>
        <v>48.5385121421805</v>
      </c>
      <c r="CD166" s="0" t="n">
        <f aca="false">IF($B76=0,0,IF(SIN(CD$12)=0,999999999,(SIN(CD$12)*COS($E76)+SIN($E76)*COS(CD$12))/SIN(CD$12)*$B76))</f>
        <v>47.3424467352261</v>
      </c>
      <c r="CE166" s="0" t="n">
        <f aca="false">IF($B76=0,0,IF(SIN(CE$12)=0,999999999,(SIN(CE$12)*COS($E76)+SIN($E76)*COS(CE$12))/SIN(CE$12)*$B76))</f>
        <v>46.1567468576721</v>
      </c>
      <c r="CF166" s="0" t="n">
        <f aca="false">IF($B76=0,0,IF(SIN(CF$12)=0,999999999,(SIN(CF$12)*COS($E76)+SIN($E76)*COS(CF$12))/SIN(CF$12)*$B76))</f>
        <v>44.9805649368929</v>
      </c>
      <c r="CG166" s="0" t="n">
        <f aca="false">IF($B76=0,0,IF(SIN(CG$12)=0,999999999,(SIN(CG$12)*COS($E76)+SIN($E76)*COS(CG$12))/SIN(CG$12)*$B76))</f>
        <v>43.8130784678204</v>
      </c>
      <c r="CH166" s="0" t="n">
        <f aca="false">IF($B76=0,0,IF(SIN(CH$12)=0,999999999,(SIN(CH$12)*COS($E76)+SIN($E76)*COS(CH$12))/SIN(CH$12)*$B76))</f>
        <v>42.6534875881594</v>
      </c>
      <c r="CI166" s="0" t="n">
        <f aca="false">IF($B76=0,0,IF(SIN(CI$12)=0,999999999,(SIN(CI$12)*COS($E76)+SIN($E76)*COS(CI$12))/SIN(CI$12)*$B76))</f>
        <v>41.5010127817166</v>
      </c>
      <c r="CJ166" s="0" t="n">
        <f aca="false">IF($B76=0,0,IF(SIN(CJ$12)=0,999999999,(SIN(CJ$12)*COS($E76)+SIN($E76)*COS(CJ$12))/SIN(CJ$12)*$B76))</f>
        <v>40.3548926952854</v>
      </c>
      <c r="CK166" s="0" t="n">
        <f aca="false">IF($B76=0,0,IF(SIN(CK$12)=0,999999999,(SIN(CK$12)*COS($E76)+SIN($E76)*COS(CK$12))/SIN(CK$12)*$B76))</f>
        <v>39.2143820556359</v>
      </c>
      <c r="CL166" s="0" t="n">
        <f aca="false">IF($B76=0,0,IF(SIN(CL$12)=0,999999999,(SIN(CL$12)*COS($E76)+SIN($E76)*COS(CL$12))/SIN(CL$12)*$B76))</f>
        <v>38.078749674122</v>
      </c>
      <c r="CM166" s="0" t="n">
        <f aca="false">IF($B76=0,0,IF(SIN(CM$12)=0,999999999,(SIN(CM$12)*COS($E76)+SIN($E76)*COS(CM$12))/SIN(CM$12)*$B76))</f>
        <v>36.9472765272461</v>
      </c>
      <c r="CN166" s="0" t="n">
        <f aca="false">IF($B76=0,0,IF(SIN(CN$12)=0,999999999,(SIN(CN$12)*COS($E76)+SIN($E76)*COS(CN$12))/SIN(CN$12)*$B76))</f>
        <v>35.8192539022365</v>
      </c>
      <c r="CO166" s="0" t="n">
        <f aca="false">IF($B76=0,0,IF(SIN(CO$12)=0,999999999,(SIN(CO$12)*COS($E76)+SIN($E76)*COS(CO$12))/SIN(CO$12)*$B76))</f>
        <v>34.6939815972888</v>
      </c>
      <c r="CP166" s="0" t="n">
        <f aca="false">IF($B76=0,0,IF(SIN(CP$12)=0,999999999,(SIN(CP$12)*COS($E76)+SIN($E76)*COS(CP$12))/SIN(CP$12)*$B76))</f>
        <v>33.5707661666279</v>
      </c>
      <c r="CQ166" s="0" t="n">
        <f aca="false">IF($B76=0,0,IF(SIN(CQ$12)=0,999999999,(SIN(CQ$12)*COS($E76)+SIN($E76)*COS(CQ$12))/SIN(CQ$12)*$B76))</f>
        <v>32.4489192009512</v>
      </c>
    </row>
    <row r="167" customFormat="false" ht="12.8" hidden="true" customHeight="false" outlineLevel="0" collapsed="false">
      <c r="D167" s="0" t="n">
        <f aca="false">1+D166</f>
        <v>65</v>
      </c>
      <c r="E167" s="90" t="s">
        <v>56</v>
      </c>
      <c r="F167" s="0" t="n">
        <f aca="false">IF($B77=0,0,IF(SIN(F$12)=0,999999999,(SIN(F$12)*COS($E77)+SIN($E77)*COS(F$12))/SIN(F$12)*$B77))</f>
        <v>999999999</v>
      </c>
      <c r="G167" s="0" t="n">
        <f aca="false">IF($B77=0,0,IF(SIN(G$12)=0,999999999,(SIN(G$12)*COS($E77)+SIN($E77)*COS(G$12))/SIN(G$12)*$B77))</f>
        <v>3555.68821238187</v>
      </c>
      <c r="H167" s="0" t="n">
        <f aca="false">IF($B77=0,0,IF(SIN(H$12)=0,999999999,(SIN(H$12)*COS($E77)+SIN($E77)*COS(H$12))/SIN(H$12)*$B77))</f>
        <v>1791.6606138574</v>
      </c>
      <c r="I167" s="0" t="n">
        <f aca="false">IF($B77=0,0,IF(SIN(I$12)=0,999999999,(SIN(I$12)*COS($E77)+SIN($E77)*COS(I$12))/SIN(I$12)*$B77))</f>
        <v>1203.41251778511</v>
      </c>
      <c r="J167" s="0" t="n">
        <f aca="false">IF($B77=0,0,IF(SIN(J$12)=0,999999999,(SIN(J$12)*COS($E77)+SIN($E77)*COS(J$12))/SIN(J$12)*$B77))</f>
        <v>909.109188112344</v>
      </c>
      <c r="K167" s="0" t="n">
        <f aca="false">IF($B77=0,0,IF(SIN(K$12)=0,999999999,(SIN(K$12)*COS($E77)+SIN($E77)*COS(K$12))/SIN(K$12)*$B77))</f>
        <v>732.383642573687</v>
      </c>
      <c r="L167" s="0" t="n">
        <f aca="false">IF($B77=0,0,IF(SIN(L$12)=0,999999999,(SIN(L$12)*COS($E77)+SIN($E77)*COS(L$12))/SIN(L$12)*$B77))</f>
        <v>614.446857779316</v>
      </c>
      <c r="M167" s="0" t="n">
        <f aca="false">IF($B77=0,0,IF(SIN(M$12)=0,999999999,(SIN(M$12)*COS($E77)+SIN($E77)*COS(M$12))/SIN(M$12)*$B77))</f>
        <v>530.103512777016</v>
      </c>
      <c r="N167" s="0" t="n">
        <f aca="false">IF($B77=0,0,IF(SIN(N$12)=0,999999999,(SIN(N$12)*COS($E77)+SIN($E77)*COS(N$12))/SIN(N$12)*$B77))</f>
        <v>466.755924923285</v>
      </c>
      <c r="O167" s="0" t="n">
        <f aca="false">IF($B77=0,0,IF(SIN(O$12)=0,999999999,(SIN(O$12)*COS($E77)+SIN($E77)*COS(O$12))/SIN(O$12)*$B77))</f>
        <v>417.405361822955</v>
      </c>
      <c r="P167" s="0" t="n">
        <f aca="false">IF($B77=0,0,IF(SIN(P$12)=0,999999999,(SIN(P$12)*COS($E77)+SIN($E77)*COS(P$12))/SIN(P$12)*$B77))</f>
        <v>377.852566089205</v>
      </c>
      <c r="Q167" s="0" t="n">
        <f aca="false">IF($B77=0,0,IF(SIN(Q$12)=0,999999999,(SIN(Q$12)*COS($E77)+SIN($E77)*COS(Q$12))/SIN(Q$12)*$B77))</f>
        <v>345.425266583516</v>
      </c>
      <c r="R167" s="0" t="n">
        <f aca="false">IF($B77=0,0,IF(SIN(R$12)=0,999999999,(SIN(R$12)*COS($E77)+SIN($E77)*COS(R$12))/SIN(R$12)*$B77))</f>
        <v>318.341934022105</v>
      </c>
      <c r="S167" s="0" t="n">
        <f aca="false">IF($B77=0,0,IF(SIN(S$12)=0,999999999,(SIN(S$12)*COS($E77)+SIN($E77)*COS(S$12))/SIN(S$12)*$B77))</f>
        <v>295.369187828205</v>
      </c>
      <c r="T167" s="0" t="n">
        <f aca="false">IF($B77=0,0,IF(SIN(T$12)=0,999999999,(SIN(T$12)*COS($E77)+SIN($E77)*COS(T$12))/SIN(T$12)*$B77))</f>
        <v>275.626028607079</v>
      </c>
      <c r="U167" s="0" t="n">
        <f aca="false">IF($B77=0,0,IF(SIN(U$12)=0,999999999,(SIN(U$12)*COS($E77)+SIN($E77)*COS(U$12))/SIN(U$12)*$B77))</f>
        <v>258.466377619603</v>
      </c>
      <c r="V167" s="0" t="n">
        <f aca="false">IF($B77=0,0,IF(SIN(V$12)=0,999999999,(SIN(V$12)*COS($E77)+SIN($E77)*COS(V$12))/SIN(V$12)*$B77))</f>
        <v>243.405663942336</v>
      </c>
      <c r="W167" s="0" t="n">
        <f aca="false">IF($B77=0,0,IF(SIN(W$12)=0,999999999,(SIN(W$12)*COS($E77)+SIN($E77)*COS(W$12))/SIN(W$12)*$B77))</f>
        <v>230.073322031173</v>
      </c>
      <c r="X167" s="0" t="n">
        <f aca="false">IF($B77=0,0,IF(SIN(X$12)=0,999999999,(SIN(X$12)*COS($E77)+SIN($E77)*COS(X$12))/SIN(X$12)*$B77))</f>
        <v>218.181123420304</v>
      </c>
      <c r="Y167" s="0" t="n">
        <f aca="false">IF($B77=0,0,IF(SIN(Y$12)=0,999999999,(SIN(Y$12)*COS($E77)+SIN($E77)*COS(Y$12))/SIN(Y$12)*$B77))</f>
        <v>207.501508927422</v>
      </c>
      <c r="Z167" s="0" t="n">
        <f aca="false">IF($B77=0,0,IF(SIN(Z$12)=0,999999999,(SIN(Z$12)*COS($E77)+SIN($E77)*COS(Z$12))/SIN(Z$12)*$B77))</f>
        <v>197.852421187783</v>
      </c>
      <c r="AA167" s="0" t="n">
        <f aca="false">IF($B77=0,0,IF(SIN(AA$12)=0,999999999,(SIN(AA$12)*COS($E77)+SIN($E77)*COS(AA$12))/SIN(AA$12)*$B77))</f>
        <v>189.086470740553</v>
      </c>
      <c r="AB167" s="0" t="n">
        <f aca="false">IF($B77=0,0,IF(SIN(AB$12)=0,999999999,(SIN(AB$12)*COS($E77)+SIN($E77)*COS(AB$12))/SIN(AB$12)*$B77))</f>
        <v>181.083056809665</v>
      </c>
      <c r="AC167" s="0" t="n">
        <f aca="false">IF($B77=0,0,IF(SIN(AC$12)=0,999999999,(SIN(AC$12)*COS($E77)+SIN($E77)*COS(AC$12))/SIN(AC$12)*$B77))</f>
        <v>173.742543524061</v>
      </c>
      <c r="AD167" s="0" t="n">
        <f aca="false">IF($B77=0,0,IF(SIN(AD$12)=0,999999999,(SIN(AD$12)*COS($E77)+SIN($E77)*COS(AD$12))/SIN(AD$12)*$B77))</f>
        <v>166.981892073899</v>
      </c>
      <c r="AE167" s="0" t="n">
        <f aca="false">IF($B77=0,0,IF(SIN(AE$12)=0,999999999,(SIN(AE$12)*COS($E77)+SIN($E77)*COS(AE$12))/SIN(AE$12)*$B77))</f>
        <v>160.731341140383</v>
      </c>
      <c r="AF167" s="0" t="n">
        <f aca="false">IF($B77=0,0,IF(SIN(AF$12)=0,999999999,(SIN(AF$12)*COS($E77)+SIN($E77)*COS(AF$12))/SIN(AF$12)*$B77))</f>
        <v>154.931853371413</v>
      </c>
      <c r="AG167" s="0" t="n">
        <f aca="false">IF($B77=0,0,IF(SIN(AG$12)=0,999999999,(SIN(AG$12)*COS($E77)+SIN($E77)*COS(AG$12))/SIN(AG$12)*$B77))</f>
        <v>149.533129298299</v>
      </c>
      <c r="AH167" s="0" t="n">
        <f aca="false">IF($B77=0,0,IF(SIN(AH$12)=0,999999999,(SIN(AH$12)*COS($E77)+SIN($E77)*COS(AH$12))/SIN(AH$12)*$B77))</f>
        <v>144.492046832975</v>
      </c>
      <c r="AI167" s="0" t="n">
        <f aca="false">IF($B77=0,0,IF(SIN(AI$12)=0,999999999,(SIN(AI$12)*COS($E77)+SIN($E77)*COS(AI$12))/SIN(AI$12)*$B77))</f>
        <v>139.771423619066</v>
      </c>
      <c r="AJ167" s="0" t="n">
        <f aca="false">IF($B77=0,0,IF(SIN(AJ$12)=0,999999999,(SIN(AJ$12)*COS($E77)+SIN($E77)*COS(AJ$12))/SIN(AJ$12)*$B77))</f>
        <v>135.339026903952</v>
      </c>
      <c r="AK167" s="0" t="n">
        <f aca="false">IF($B77=0,0,IF(SIN(AK$12)=0,999999999,(SIN(AK$12)*COS($E77)+SIN($E77)*COS(AK$12))/SIN(AK$12)*$B77))</f>
        <v>131.16677503964</v>
      </c>
      <c r="AL167" s="0" t="n">
        <f aca="false">IF($B77=0,0,IF(SIN(AL$12)=0,999999999,(SIN(AL$12)*COS($E77)+SIN($E77)*COS(AL$12))/SIN(AL$12)*$B77))</f>
        <v>127.230088693324</v>
      </c>
      <c r="AM167" s="0" t="n">
        <f aca="false">IF($B77=0,0,IF(SIN(AM$12)=0,999999999,(SIN(AM$12)*COS($E77)+SIN($E77)*COS(AM$12))/SIN(AM$12)*$B77))</f>
        <v>123.507360010693</v>
      </c>
      <c r="AN167" s="0" t="n">
        <f aca="false">IF($B77=0,0,IF(SIN(AN$12)=0,999999999,(SIN(AN$12)*COS($E77)+SIN($E77)*COS(AN$12))/SIN(AN$12)*$B77))</f>
        <v>119.979515447224</v>
      </c>
      <c r="AO167" s="0" t="n">
        <f aca="false">IF($B77=0,0,IF(SIN(AO$12)=0,999999999,(SIN(AO$12)*COS($E77)+SIN($E77)*COS(AO$12))/SIN(AO$12)*$B77))</f>
        <v>116.62965353352</v>
      </c>
      <c r="AP167" s="0" t="n">
        <f aca="false">IF($B77=0,0,IF(SIN(AP$12)=0,999999999,(SIN(AP$12)*COS($E77)+SIN($E77)*COS(AP$12))/SIN(AP$12)*$B77))</f>
        <v>113.44274300379</v>
      </c>
      <c r="AQ167" s="0" t="n">
        <f aca="false">IF($B77=0,0,IF(SIN(AQ$12)=0,999999999,(SIN(AQ$12)*COS($E77)+SIN($E77)*COS(AQ$12))/SIN(AQ$12)*$B77))</f>
        <v>110.405369867045</v>
      </c>
      <c r="AR167" s="0" t="n">
        <f aca="false">IF($B77=0,0,IF(SIN(AR$12)=0,999999999,(SIN(AR$12)*COS($E77)+SIN($E77)*COS(AR$12))/SIN(AR$12)*$B77))</f>
        <v>107.505524404822</v>
      </c>
      <c r="AS167" s="0" t="n">
        <f aca="false">IF($B77=0,0,IF(SIN(AS$12)=0,999999999,(SIN(AS$12)*COS($E77)+SIN($E77)*COS(AS$12))/SIN(AS$12)*$B77))</f>
        <v>104.732420928748</v>
      </c>
      <c r="AT167" s="0" t="n">
        <f aca="false">IF($B77=0,0,IF(SIN(AT$12)=0,999999999,(SIN(AT$12)*COS($E77)+SIN($E77)*COS(AT$12))/SIN(AT$12)*$B77))</f>
        <v>102.076344564515</v>
      </c>
      <c r="AU167" s="0" t="n">
        <f aca="false">IF($B77=0,0,IF(SIN(AU$12)=0,999999999,(SIN(AU$12)*COS($E77)+SIN($E77)*COS(AU$12))/SIN(AU$12)*$B77))</f>
        <v>99.5285204475755</v>
      </c>
      <c r="AV167" s="0" t="n">
        <f aca="false">IF($B77=0,0,IF(SIN(AV$12)=0,999999999,(SIN(AV$12)*COS($E77)+SIN($E77)*COS(AV$12))/SIN(AV$12)*$B77))</f>
        <v>97.081001594805</v>
      </c>
      <c r="AW167" s="0" t="n">
        <f aca="false">IF($B77=0,0,IF(SIN(AW$12)=0,999999999,(SIN(AW$12)*COS($E77)+SIN($E77)*COS(AW$12))/SIN(AW$12)*$B77))</f>
        <v>94.7265724113721</v>
      </c>
      <c r="AX167" s="0" t="n">
        <f aca="false">IF($B77=0,0,IF(SIN(AX$12)=0,999999999,(SIN(AX$12)*COS($E77)+SIN($E77)*COS(AX$12))/SIN(AX$12)*$B77))</f>
        <v>92.4586653449122</v>
      </c>
      <c r="AY167" s="0" t="n">
        <f aca="false">IF($B77=0,0,IF(SIN(AY$12)=0,999999999,(SIN(AY$12)*COS($E77)+SIN($E77)*COS(AY$12))/SIN(AY$12)*$B77))</f>
        <v>90.2712886413479</v>
      </c>
      <c r="AZ167" s="0" t="n">
        <f aca="false">IF($B77=0,0,IF(SIN(AZ$12)=0,999999999,(SIN(AZ$12)*COS($E77)+SIN($E77)*COS(AZ$12))/SIN(AZ$12)*$B77))</f>
        <v>88.1589635124414</v>
      </c>
      <c r="BA167" s="0" t="n">
        <f aca="false">IF($B77=0,0,IF(SIN(BA$12)=0,999999999,(SIN(BA$12)*COS($E77)+SIN($E77)*COS(BA$12))/SIN(BA$12)*$B77))</f>
        <v>86.1166693127761</v>
      </c>
      <c r="BB167" s="0" t="n">
        <f aca="false">IF($B77=0,0,IF(SIN(BB$12)=0,999999999,(SIN(BB$12)*COS($E77)+SIN($E77)*COS(BB$12))/SIN(BB$12)*$B77))</f>
        <v>84.1397955575478</v>
      </c>
      <c r="BC167" s="0" t="n">
        <f aca="false">IF($B77=0,0,IF(SIN(BC$12)=0,999999999,(SIN(BC$12)*COS($E77)+SIN($E77)*COS(BC$12))/SIN(BC$12)*$B77))</f>
        <v>82.2240998033038</v>
      </c>
      <c r="BD167" s="0" t="n">
        <f aca="false">IF($B77=0,0,IF(SIN(BD$12)=0,999999999,(SIN(BD$12)*COS($E77)+SIN($E77)*COS(BD$12))/SIN(BD$12)*$B77))</f>
        <v>80.3656705701916</v>
      </c>
      <c r="BE167" s="0" t="n">
        <f aca="false">IF($B77=0,0,IF(SIN(BE$12)=0,999999999,(SIN(BE$12)*COS($E77)+SIN($E77)*COS(BE$12))/SIN(BE$12)*$B77))</f>
        <v>78.5608946130905</v>
      </c>
      <c r="BF167" s="0" t="n">
        <f aca="false">IF($B77=0,0,IF(SIN(BF$12)=0,999999999,(SIN(BF$12)*COS($E77)+SIN($E77)*COS(BF$12))/SIN(BF$12)*$B77))</f>
        <v>76.8064279555173</v>
      </c>
      <c r="BG167" s="0" t="n">
        <f aca="false">IF($B77=0,0,IF(SIN(BG$12)=0,999999999,(SIN(BG$12)*COS($E77)+SIN($E77)*COS(BG$12))/SIN(BG$12)*$B77))</f>
        <v>75.0991701886254</v>
      </c>
      <c r="BH167" s="0" t="n">
        <f aca="false">IF($B77=0,0,IF(SIN(BH$12)=0,999999999,(SIN(BH$12)*COS($E77)+SIN($E77)*COS(BH$12))/SIN(BH$12)*$B77))</f>
        <v>73.4362416112983</v>
      </c>
      <c r="BI167" s="0" t="n">
        <f aca="false">IF($B77=0,0,IF(SIN(BI$12)=0,999999999,(SIN(BI$12)*COS($E77)+SIN($E77)*COS(BI$12))/SIN(BI$12)*$B77))</f>
        <v>71.8149628489672</v>
      </c>
      <c r="BJ167" s="0" t="n">
        <f aca="false">IF($B77=0,0,IF(SIN(BJ$12)=0,999999999,(SIN(BJ$12)*COS($E77)+SIN($E77)*COS(BJ$12))/SIN(BJ$12)*$B77))</f>
        <v>70.232836640498</v>
      </c>
      <c r="BK167" s="0" t="n">
        <f aca="false">IF($B77=0,0,IF(SIN(BK$12)=0,999999999,(SIN(BK$12)*COS($E77)+SIN($E77)*COS(BK$12))/SIN(BK$12)*$B77))</f>
        <v>68.6875315260408</v>
      </c>
      <c r="BL167" s="0" t="n">
        <f aca="false">IF($B77=0,0,IF(SIN(BL$12)=0,999999999,(SIN(BL$12)*COS($E77)+SIN($E77)*COS(BL$12))/SIN(BL$12)*$B77))</f>
        <v>67.1768672055231</v>
      </c>
      <c r="BM167" s="0" t="n">
        <f aca="false">IF($B77=0,0,IF(SIN(BM$12)=0,999999999,(SIN(BM$12)*COS($E77)+SIN($E77)*COS(BM$12))/SIN(BM$12)*$B77))</f>
        <v>65.6988013686373</v>
      </c>
      <c r="BN167" s="0" t="n">
        <f aca="false">IF($B77=0,0,IF(SIN(BN$12)=0,999999999,(SIN(BN$12)*COS($E77)+SIN($E77)*COS(BN$12))/SIN(BN$12)*$B77))</f>
        <v>64.2514178236658</v>
      </c>
      <c r="BO167" s="0" t="n">
        <f aca="false">IF($B77=0,0,IF(SIN(BO$12)=0,999999999,(SIN(BO$12)*COS($E77)+SIN($E77)*COS(BO$12))/SIN(BO$12)*$B77))</f>
        <v>62.8329157750649</v>
      </c>
      <c r="BP167" s="0" t="n">
        <f aca="false">IF($B77=0,0,IF(SIN(BP$12)=0,999999999,(SIN(BP$12)*COS($E77)+SIN($E77)*COS(BP$12))/SIN(BP$12)*$B77))</f>
        <v>61.4416001190237</v>
      </c>
      <c r="BQ167" s="0" t="n">
        <f aca="false">IF($B77=0,0,IF(SIN(BQ$12)=0,999999999,(SIN(BQ$12)*COS($E77)+SIN($E77)*COS(BQ$12))/SIN(BQ$12)*$B77))</f>
        <v>60.0758726427476</v>
      </c>
      <c r="BR167" s="0" t="n">
        <f aca="false">IF($B77=0,0,IF(SIN(BR$12)=0,999999999,(SIN(BR$12)*COS($E77)+SIN($E77)*COS(BR$12))/SIN(BR$12)*$B77))</f>
        <v>58.734224027423</v>
      </c>
      <c r="BS167" s="0" t="n">
        <f aca="false">IF($B77=0,0,IF(SIN(BS$12)=0,999999999,(SIN(BS$12)*COS($E77)+SIN($E77)*COS(BS$12))/SIN(BS$12)*$B77))</f>
        <v>57.4152265670447</v>
      </c>
      <c r="BT167" s="0" t="n">
        <f aca="false">IF($B77=0,0,IF(SIN(BT$12)=0,999999999,(SIN(BT$12)*COS($E77)+SIN($E77)*COS(BT$12))/SIN(BT$12)*$B77))</f>
        <v>56.1175275258486</v>
      </c>
      <c r="BU167" s="0" t="n">
        <f aca="false">IF($B77=0,0,IF(SIN(BU$12)=0,999999999,(SIN(BU$12)*COS($E77)+SIN($E77)*COS(BU$12))/SIN(BU$12)*$B77))</f>
        <v>54.8398430662232</v>
      </c>
      <c r="BV167" s="0" t="n">
        <f aca="false">IF($B77=0,0,IF(SIN(BV$12)=0,999999999,(SIN(BV$12)*COS($E77)+SIN($E77)*COS(BV$12))/SIN(BV$12)*$B77))</f>
        <v>53.5809526868855</v>
      </c>
      <c r="BW167" s="0" t="n">
        <f aca="false">IF($B77=0,0,IF(SIN(BW$12)=0,999999999,(SIN(BW$12)*COS($E77)+SIN($E77)*COS(BW$12))/SIN(BW$12)*$B77))</f>
        <v>52.3396941179878</v>
      </c>
      <c r="BX167" s="0" t="n">
        <f aca="false">IF($B77=0,0,IF(SIN(BX$12)=0,999999999,(SIN(BX$12)*COS($E77)+SIN($E77)*COS(BX$12))/SIN(BX$12)*$B77))</f>
        <v>51.1149586257987</v>
      </c>
      <c r="BY167" s="0" t="n">
        <f aca="false">IF($B77=0,0,IF(SIN(BY$12)=0,999999999,(SIN(BY$12)*COS($E77)+SIN($E77)*COS(BY$12))/SIN(BY$12)*$B77))</f>
        <v>49.9056866848223</v>
      </c>
      <c r="BZ167" s="0" t="n">
        <f aca="false">IF($B77=0,0,IF(SIN(BZ$12)=0,999999999,(SIN(BZ$12)*COS($E77)+SIN($E77)*COS(BZ$12))/SIN(BZ$12)*$B77))</f>
        <v>48.7108639797684</v>
      </c>
      <c r="CA167" s="0" t="n">
        <f aca="false">IF($B77=0,0,IF(SIN(CA$12)=0,999999999,(SIN(CA$12)*COS($E77)+SIN($E77)*COS(CA$12))/SIN(CA$12)*$B77))</f>
        <v>47.5295177037702</v>
      </c>
      <c r="CB167" s="0" t="n">
        <f aca="false">IF($B77=0,0,IF(SIN(CB$12)=0,999999999,(SIN(CB$12)*COS($E77)+SIN($E77)*COS(CB$12))/SIN(CB$12)*$B77))</f>
        <v>46.3607131227322</v>
      </c>
      <c r="CC167" s="0" t="n">
        <f aca="false">IF($B77=0,0,IF(SIN(CC$12)=0,999999999,(SIN(CC$12)*COS($E77)+SIN($E77)*COS(CC$12))/SIN(CC$12)*$B77))</f>
        <v>45.2035503787436</v>
      </c>
      <c r="CD167" s="0" t="n">
        <f aca="false">IF($B77=0,0,IF(SIN(CD$12)=0,999999999,(SIN(CD$12)*COS($E77)+SIN($E77)*COS(CD$12))/SIN(CD$12)*$B77))</f>
        <v>44.0571615081751</v>
      </c>
      <c r="CE167" s="0" t="n">
        <f aca="false">IF($B77=0,0,IF(SIN(CE$12)=0,999999999,(SIN(CE$12)*COS($E77)+SIN($E77)*COS(CE$12))/SIN(CE$12)*$B77))</f>
        <v>42.9207076524251</v>
      </c>
      <c r="CF167" s="0" t="n">
        <f aca="false">IF($B77=0,0,IF(SIN(CF$12)=0,999999999,(SIN(CF$12)*COS($E77)+SIN($E77)*COS(CF$12))/SIN(CF$12)*$B77))</f>
        <v>41.7933764413513</v>
      </c>
      <c r="CG167" s="0" t="n">
        <f aca="false">IF($B77=0,0,IF(SIN(CG$12)=0,999999999,(SIN(CG$12)*COS($E77)+SIN($E77)*COS(CG$12))/SIN(CG$12)*$B77))</f>
        <v>40.6743795312307</v>
      </c>
      <c r="CH167" s="0" t="n">
        <f aca="false">IF($B77=0,0,IF(SIN(CH$12)=0,999999999,(SIN(CH$12)*COS($E77)+SIN($E77)*COS(CH$12))/SIN(CH$12)*$B77))</f>
        <v>39.562950280684</v>
      </c>
      <c r="CI167" s="0" t="n">
        <f aca="false">IF($B77=0,0,IF(SIN(CI$12)=0,999999999,(SIN(CI$12)*COS($E77)+SIN($E77)*COS(CI$12))/SIN(CI$12)*$B77))</f>
        <v>38.4583415493931</v>
      </c>
      <c r="CJ167" s="0" t="n">
        <f aca="false">IF($B77=0,0,IF(SIN(CJ$12)=0,999999999,(SIN(CJ$12)*COS($E77)+SIN($E77)*COS(CJ$12))/SIN(CJ$12)*$B77))</f>
        <v>37.3598236056583</v>
      </c>
      <c r="CK167" s="0" t="n">
        <f aca="false">IF($B77=0,0,IF(SIN(CK$12)=0,999999999,(SIN(CK$12)*COS($E77)+SIN($E77)*COS(CK$12))/SIN(CK$12)*$B77))</f>
        <v>36.266682129902</v>
      </c>
      <c r="CL167" s="0" t="n">
        <f aca="false">IF($B77=0,0,IF(SIN(CL$12)=0,999999999,(SIN(CL$12)*COS($E77)+SIN($E77)*COS(CL$12))/SIN(CL$12)*$B77))</f>
        <v>35.1782163021511</v>
      </c>
      <c r="CM167" s="0" t="n">
        <f aca="false">IF($B77=0,0,IF(SIN(CM$12)=0,999999999,(SIN(CM$12)*COS($E77)+SIN($E77)*COS(CM$12))/SIN(CM$12)*$B77))</f>
        <v>34.0937369623225</v>
      </c>
      <c r="CN167" s="0" t="n">
        <f aca="false">IF($B77=0,0,IF(SIN(CN$12)=0,999999999,(SIN(CN$12)*COS($E77)+SIN($E77)*COS(CN$12))/SIN(CN$12)*$B77))</f>
        <v>33.0125648328205</v>
      </c>
      <c r="CO167" s="0" t="n">
        <f aca="false">IF($B77=0,0,IF(SIN(CO$12)=0,999999999,(SIN(CO$12)*COS($E77)+SIN($E77)*COS(CO$12))/SIN(CO$12)*$B77))</f>
        <v>31.9340287935282</v>
      </c>
      <c r="CP167" s="0" t="n">
        <f aca="false">IF($B77=0,0,IF(SIN(CP$12)=0,999999999,(SIN(CP$12)*COS($E77)+SIN($E77)*COS(CP$12))/SIN(CP$12)*$B77))</f>
        <v>30.8574641997579</v>
      </c>
      <c r="CQ167" s="0" t="n">
        <f aca="false">IF($B77=0,0,IF(SIN(CQ$12)=0,999999999,(SIN(CQ$12)*COS($E77)+SIN($E77)*COS(CQ$12))/SIN(CQ$12)*$B77))</f>
        <v>29.782211234113</v>
      </c>
    </row>
    <row r="168" customFormat="false" ht="12.8" hidden="true" customHeight="false" outlineLevel="0" collapsed="false">
      <c r="D168" s="0" t="n">
        <f aca="false">1+D167</f>
        <v>66</v>
      </c>
      <c r="E168" s="90" t="s">
        <v>56</v>
      </c>
      <c r="F168" s="0" t="n">
        <f aca="false">IF($B78=0,0,IF(SIN(F$12)=0,999999999,(SIN(F$12)*COS($E78)+SIN($E78)*COS(F$12))/SIN(F$12)*$B78))</f>
        <v>999999999</v>
      </c>
      <c r="G168" s="0" t="n">
        <f aca="false">IF($B78=0,0,IF(SIN(G$12)=0,999999999,(SIN(G$12)*COS($E78)+SIN($E78)*COS(G$12))/SIN(G$12)*$B78))</f>
        <v>3396.27367357688</v>
      </c>
      <c r="H168" s="0" t="n">
        <f aca="false">IF($B78=0,0,IF(SIN(H$12)=0,999999999,(SIN(H$12)*COS($E78)+SIN($E78)*COS(H$12))/SIN(H$12)*$B78))</f>
        <v>1710.71873248494</v>
      </c>
      <c r="I168" s="0" t="n">
        <f aca="false">IF($B78=0,0,IF(SIN(I$12)=0,999999999,(SIN(I$12)*COS($E78)+SIN($E78)*COS(I$12))/SIN(I$12)*$B78))</f>
        <v>1148.63881618888</v>
      </c>
      <c r="J168" s="0" t="n">
        <f aca="false">IF($B78=0,0,IF(SIN(J$12)=0,999999999,(SIN(J$12)*COS($E78)+SIN($E78)*COS(J$12))/SIN(J$12)*$B78))</f>
        <v>867.427551736618</v>
      </c>
      <c r="K168" s="0" t="n">
        <f aca="false">IF($B78=0,0,IF(SIN(K$12)=0,999999999,(SIN(K$12)*COS($E78)+SIN($E78)*COS(K$12))/SIN(K$12)*$B78))</f>
        <v>698.563631042284</v>
      </c>
      <c r="L168" s="0" t="n">
        <f aca="false">IF($B78=0,0,IF(SIN(L$12)=0,999999999,(SIN(L$12)*COS($E78)+SIN($E78)*COS(L$12))/SIN(L$12)*$B78))</f>
        <v>585.873256746027</v>
      </c>
      <c r="M168" s="0" t="n">
        <f aca="false">IF($B78=0,0,IF(SIN(M$12)=0,999999999,(SIN(M$12)*COS($E78)+SIN($E78)*COS(M$12))/SIN(M$12)*$B78))</f>
        <v>505.281920172969</v>
      </c>
      <c r="N168" s="0" t="n">
        <f aca="false">IF($B78=0,0,IF(SIN(N$12)=0,999999999,(SIN(N$12)*COS($E78)+SIN($E78)*COS(N$12))/SIN(N$12)*$B78))</f>
        <v>444.75234580439</v>
      </c>
      <c r="O168" s="0" t="n">
        <f aca="false">IF($B78=0,0,IF(SIN(O$12)=0,999999999,(SIN(O$12)*COS($E78)+SIN($E78)*COS(O$12))/SIN(O$12)*$B78))</f>
        <v>397.597139418158</v>
      </c>
      <c r="P168" s="0" t="n">
        <f aca="false">IF($B78=0,0,IF(SIN(P$12)=0,999999999,(SIN(P$12)*COS($E78)+SIN($E78)*COS(P$12))/SIN(P$12)*$B78))</f>
        <v>359.803847329764</v>
      </c>
      <c r="Q168" s="0" t="n">
        <f aca="false">IF($B78=0,0,IF(SIN(Q$12)=0,999999999,(SIN(Q$12)*COS($E78)+SIN($E78)*COS(Q$12))/SIN(Q$12)*$B78))</f>
        <v>328.819074215216</v>
      </c>
      <c r="R168" s="0" t="n">
        <f aca="false">IF($B78=0,0,IF(SIN(R$12)=0,999999999,(SIN(R$12)*COS($E78)+SIN($E78)*COS(R$12))/SIN(R$12)*$B78))</f>
        <v>302.940542009537</v>
      </c>
      <c r="S168" s="0" t="n">
        <f aca="false">IF($B78=0,0,IF(SIN(S$12)=0,999999999,(SIN(S$12)*COS($E78)+SIN($E78)*COS(S$12))/SIN(S$12)*$B78))</f>
        <v>280.989736993806</v>
      </c>
      <c r="T168" s="0" t="n">
        <f aca="false">IF($B78=0,0,IF(SIN(T$12)=0,999999999,(SIN(T$12)*COS($E78)+SIN($E78)*COS(T$12))/SIN(T$12)*$B78))</f>
        <v>262.12485097628</v>
      </c>
      <c r="U168" s="0" t="n">
        <f aca="false">IF($B78=0,0,IF(SIN(U$12)=0,999999999,(SIN(U$12)*COS($E78)+SIN($E78)*COS(U$12))/SIN(U$12)*$B78))</f>
        <v>245.728545990152</v>
      </c>
      <c r="V168" s="0" t="n">
        <f aca="false">IF($B78=0,0,IF(SIN(V$12)=0,999999999,(SIN(V$12)*COS($E78)+SIN($E78)*COS(V$12))/SIN(V$12)*$B78))</f>
        <v>231.337807219215</v>
      </c>
      <c r="W168" s="0" t="n">
        <f aca="false">IF($B78=0,0,IF(SIN(W$12)=0,999999999,(SIN(W$12)*COS($E78)+SIN($E78)*COS(W$12))/SIN(W$12)*$B78))</f>
        <v>218.598553704427</v>
      </c>
      <c r="X168" s="0" t="n">
        <f aca="false">IF($B78=0,0,IF(SIN(X$12)=0,999999999,(SIN(X$12)*COS($E78)+SIN($E78)*COS(X$12))/SIN(X$12)*$B78))</f>
        <v>207.235378805256</v>
      </c>
      <c r="Y168" s="0" t="n">
        <f aca="false">IF($B78=0,0,IF(SIN(Y$12)=0,999999999,(SIN(Y$12)*COS($E78)+SIN($E78)*COS(Y$12))/SIN(Y$12)*$B78))</f>
        <v>197.030846295396</v>
      </c>
      <c r="Z168" s="0" t="n">
        <f aca="false">IF($B78=0,0,IF(SIN(Z$12)=0,999999999,(SIN(Z$12)*COS($E78)+SIN($E78)*COS(Z$12))/SIN(Z$12)*$B78))</f>
        <v>187.810997620589</v>
      </c>
      <c r="AA168" s="0" t="n">
        <f aca="false">IF($B78=0,0,IF(SIN(AA$12)=0,999999999,(SIN(AA$12)*COS($E78)+SIN($E78)*COS(AA$12))/SIN(AA$12)*$B78))</f>
        <v>179.434999930952</v>
      </c>
      <c r="AB168" s="0" t="n">
        <f aca="false">IF($B78=0,0,IF(SIN(AB$12)=0,999999999,(SIN(AB$12)*COS($E78)+SIN($E78)*COS(AB$12))/SIN(AB$12)*$B78))</f>
        <v>171.787617368403</v>
      </c>
      <c r="AC168" s="0" t="n">
        <f aca="false">IF($B78=0,0,IF(SIN(AC$12)=0,999999999,(SIN(AC$12)*COS($E78)+SIN($E78)*COS(AC$12))/SIN(AC$12)*$B78))</f>
        <v>164.773646357377</v>
      </c>
      <c r="AD168" s="0" t="n">
        <f aca="false">IF($B78=0,0,IF(SIN(AD$12)=0,999999999,(SIN(AD$12)*COS($E78)+SIN($E78)*COS(AD$12))/SIN(AD$12)*$B78))</f>
        <v>158.313742064296</v>
      </c>
      <c r="AE168" s="0" t="n">
        <f aca="false">IF($B78=0,0,IF(SIN(AE$12)=0,999999999,(SIN(AE$12)*COS($E78)+SIN($E78)*COS(AE$12))/SIN(AE$12)*$B78))</f>
        <v>152.34124649827</v>
      </c>
      <c r="AF168" s="0" t="n">
        <f aca="false">IF($B78=0,0,IF(SIN(AF$12)=0,999999999,(SIN(AF$12)*COS($E78)+SIN($E78)*COS(AF$12))/SIN(AF$12)*$B78))</f>
        <v>146.799748580116</v>
      </c>
      <c r="AG168" s="0" t="n">
        <f aca="false">IF($B78=0,0,IF(SIN(AG$12)=0,999999999,(SIN(AG$12)*COS($E78)+SIN($E78)*COS(AG$12))/SIN(AG$12)*$B78))</f>
        <v>141.641186409864</v>
      </c>
      <c r="AH168" s="0" t="n">
        <f aca="false">IF($B78=0,0,IF(SIN(AH$12)=0,999999999,(SIN(AH$12)*COS($E78)+SIN($E78)*COS(AH$12))/SIN(AH$12)*$B78))</f>
        <v>136.824356182839</v>
      </c>
      <c r="AI168" s="0" t="n">
        <f aca="false">IF($B78=0,0,IF(SIN(AI$12)=0,999999999,(SIN(AI$12)*COS($E78)+SIN($E78)*COS(AI$12))/SIN(AI$12)*$B78))</f>
        <v>132.313729597465</v>
      </c>
      <c r="AJ168" s="0" t="n">
        <f aca="false">IF($B78=0,0,IF(SIN(AJ$12)=0,999999999,(SIN(AJ$12)*COS($E78)+SIN($E78)*COS(AJ$12))/SIN(AJ$12)*$B78))</f>
        <v>128.078507773108</v>
      </c>
      <c r="AK168" s="0" t="n">
        <f aca="false">IF($B78=0,0,IF(SIN(AK$12)=0,999999999,(SIN(AK$12)*COS($E78)+SIN($E78)*COS(AK$12))/SIN(AK$12)*$B78))</f>
        <v>124.091858272128</v>
      </c>
      <c r="AL168" s="0" t="n">
        <f aca="false">IF($B78=0,0,IF(SIN(AL$12)=0,999999999,(SIN(AL$12)*COS($E78)+SIN($E78)*COS(AL$12))/SIN(AL$12)*$B78))</f>
        <v>120.330295171805</v>
      </c>
      <c r="AM168" s="0" t="n">
        <f aca="false">IF($B78=0,0,IF(SIN(AM$12)=0,999999999,(SIN(AM$12)*COS($E78)+SIN($E78)*COS(AM$12))/SIN(AM$12)*$B78))</f>
        <v>116.773171841874</v>
      </c>
      <c r="AN168" s="0" t="n">
        <f aca="false">IF($B78=0,0,IF(SIN(AN$12)=0,999999999,(SIN(AN$12)*COS($E78)+SIN($E78)*COS(AN$12))/SIN(AN$12)*$B78))</f>
        <v>113.402263223248</v>
      </c>
      <c r="AO168" s="0" t="n">
        <f aca="false">IF($B78=0,0,IF(SIN(AO$12)=0,999999999,(SIN(AO$12)*COS($E78)+SIN($E78)*COS(AO$12))/SIN(AO$12)*$B78))</f>
        <v>110.20141970734</v>
      </c>
      <c r="AP168" s="0" t="n">
        <f aca="false">IF($B78=0,0,IF(SIN(AP$12)=0,999999999,(SIN(AP$12)*COS($E78)+SIN($E78)*COS(AP$12))/SIN(AP$12)*$B78))</f>
        <v>107.156278693278</v>
      </c>
      <c r="AQ168" s="0" t="n">
        <f aca="false">IF($B78=0,0,IF(SIN(AQ$12)=0,999999999,(SIN(AQ$12)*COS($E78)+SIN($E78)*COS(AQ$12))/SIN(AQ$12)*$B78))</f>
        <v>104.254022910623</v>
      </c>
      <c r="AR168" s="0" t="n">
        <f aca="false">IF($B78=0,0,IF(SIN(AR$12)=0,999999999,(SIN(AR$12)*COS($E78)+SIN($E78)*COS(AR$12))/SIN(AR$12)*$B78))</f>
        <v>101.483176892488</v>
      </c>
      <c r="AS168" s="0" t="n">
        <f aca="false">IF($B78=0,0,IF(SIN(AS$12)=0,999999999,(SIN(AS$12)*COS($E78)+SIN($E78)*COS(AS$12))/SIN(AS$12)*$B78))</f>
        <v>98.8334347511712</v>
      </c>
      <c r="AT168" s="0" t="n">
        <f aca="false">IF($B78=0,0,IF(SIN(AT$12)=0,999999999,(SIN(AT$12)*COS($E78)+SIN($E78)*COS(AT$12))/SIN(AT$12)*$B78))</f>
        <v>96.2955137779414</v>
      </c>
      <c r="AU168" s="0" t="n">
        <f aca="false">IF($B78=0,0,IF(SIN(AU$12)=0,999999999,(SIN(AU$12)*COS($E78)+SIN($E78)*COS(AU$12))/SIN(AU$12)*$B78))</f>
        <v>93.8610294575532</v>
      </c>
      <c r="AV168" s="0" t="n">
        <f aca="false">IF($B78=0,0,IF(SIN(AV$12)=0,999999999,(SIN(AV$12)*COS($E78)+SIN($E78)*COS(AV$12))/SIN(AV$12)*$B78))</f>
        <v>91.5223883279282</v>
      </c>
      <c r="AW168" s="0" t="n">
        <f aca="false">IF($B78=0,0,IF(SIN(AW$12)=0,999999999,(SIN(AW$12)*COS($E78)+SIN($E78)*COS(AW$12))/SIN(AW$12)*$B78))</f>
        <v>89.2726957795203</v>
      </c>
      <c r="AX168" s="0" t="n">
        <f aca="false">IF($B78=0,0,IF(SIN(AX$12)=0,999999999,(SIN(AX$12)*COS($E78)+SIN($E78)*COS(AX$12))/SIN(AX$12)*$B78))</f>
        <v>87.1056764171213</v>
      </c>
      <c r="AY168" s="0" t="n">
        <f aca="false">IF($B78=0,0,IF(SIN(AY$12)=0,999999999,(SIN(AY$12)*COS($E78)+SIN($E78)*COS(AY$12))/SIN(AY$12)*$B78))</f>
        <v>85.0156050294592</v>
      </c>
      <c r="AZ168" s="0" t="n">
        <f aca="false">IF($B78=0,0,IF(SIN(AZ$12)=0,999999999,(SIN(AZ$12)*COS($E78)+SIN($E78)*COS(AZ$12))/SIN(AZ$12)*$B78))</f>
        <v>82.9972465518485</v>
      </c>
      <c r="BA168" s="0" t="n">
        <f aca="false">IF($B78=0,0,IF(SIN(BA$12)=0,999999999,(SIN(BA$12)*COS($E78)+SIN($E78)*COS(BA$12))/SIN(BA$12)*$B78))</f>
        <v>81.0458036819702</v>
      </c>
      <c r="BB168" s="0" t="n">
        <f aca="false">IF($B78=0,0,IF(SIN(BB$12)=0,999999999,(SIN(BB$12)*COS($E78)+SIN($E78)*COS(BB$12))/SIN(BB$12)*$B78))</f>
        <v>79.1568710321481</v>
      </c>
      <c r="BC168" s="0" t="n">
        <f aca="false">IF($B78=0,0,IF(SIN(BC$12)=0,999999999,(SIN(BC$12)*COS($E78)+SIN($E78)*COS(BC$12))/SIN(BC$12)*$B78))</f>
        <v>77.3263948837614</v>
      </c>
      <c r="BD168" s="0" t="n">
        <f aca="false">IF($B78=0,0,IF(SIN(BD$12)=0,999999999,(SIN(BD$12)*COS($E78)+SIN($E78)*COS(BD$12))/SIN(BD$12)*$B78))</f>
        <v>75.5506377588944</v>
      </c>
      <c r="BE168" s="0" t="n">
        <f aca="false">IF($B78=0,0,IF(SIN(BE$12)=0,999999999,(SIN(BE$12)*COS($E78)+SIN($E78)*COS(BE$12))/SIN(BE$12)*$B78))</f>
        <v>73.8261471474094</v>
      </c>
      <c r="BF168" s="0" t="n">
        <f aca="false">IF($B78=0,0,IF(SIN(BF$12)=0,999999999,(SIN(BF$12)*COS($E78)+SIN($E78)*COS(BF$12))/SIN(BF$12)*$B78))</f>
        <v>72.1497278294084</v>
      </c>
      <c r="BG168" s="0" t="n">
        <f aca="false">IF($B78=0,0,IF(SIN(BG$12)=0,999999999,(SIN(BG$12)*COS($E78)+SIN($E78)*COS(BG$12))/SIN(BG$12)*$B78))</f>
        <v>70.5184173175381</v>
      </c>
      <c r="BH168" s="0" t="n">
        <f aca="false">IF($B78=0,0,IF(SIN(BH$12)=0,999999999,(SIN(BH$12)*COS($E78)+SIN($E78)*COS(BH$12))/SIN(BH$12)*$B78))</f>
        <v>68.9294640140063</v>
      </c>
      <c r="BI168" s="0" t="n">
        <f aca="false">IF($B78=0,0,IF(SIN(BI$12)=0,999999999,(SIN(BI$12)*COS($E78)+SIN($E78)*COS(BI$12))/SIN(BI$12)*$B78))</f>
        <v>67.3803077360544</v>
      </c>
      <c r="BJ168" s="0" t="n">
        <f aca="false">IF($B78=0,0,IF(SIN(BJ$12)=0,999999999,(SIN(BJ$12)*COS($E78)+SIN($E78)*COS(BJ$12))/SIN(BJ$12)*$B78))</f>
        <v>65.8685623130536</v>
      </c>
      <c r="BK168" s="0" t="n">
        <f aca="false">IF($B78=0,0,IF(SIN(BK$12)=0,999999999,(SIN(BK$12)*COS($E78)+SIN($E78)*COS(BK$12))/SIN(BK$12)*$B78))</f>
        <v>64.3919999999999</v>
      </c>
      <c r="BL168" s="0" t="n">
        <f aca="false">IF($B78=0,0,IF(SIN(BL$12)=0,999999999,(SIN(BL$12)*COS($E78)+SIN($E78)*COS(BL$12))/SIN(BL$12)*$B78))</f>
        <v>62.948537487333</v>
      </c>
      <c r="BM168" s="0" t="n">
        <f aca="false">IF($B78=0,0,IF(SIN(BM$12)=0,999999999,(SIN(BM$12)*COS($E78)+SIN($E78)*COS(BM$12))/SIN(BM$12)*$B78))</f>
        <v>61.5362233167916</v>
      </c>
      <c r="BN168" s="0" t="n">
        <f aca="false">IF($B78=0,0,IF(SIN(BN$12)=0,999999999,(SIN(BN$12)*COS($E78)+SIN($E78)*COS(BN$12))/SIN(BN$12)*$B78))</f>
        <v>60.1532265383271</v>
      </c>
      <c r="BO168" s="0" t="n">
        <f aca="false">IF($B78=0,0,IF(SIN(BO$12)=0,999999999,(SIN(BO$12)*COS($E78)+SIN($E78)*COS(BO$12))/SIN(BO$12)*$B78))</f>
        <v>58.7978264646729</v>
      </c>
      <c r="BP168" s="0" t="n">
        <f aca="false">IF($B78=0,0,IF(SIN(BP$12)=0,999999999,(SIN(BP$12)*COS($E78)+SIN($E78)*COS(BP$12))/SIN(BP$12)*$B78))</f>
        <v>57.4684033986049</v>
      </c>
      <c r="BQ168" s="0" t="n">
        <f aca="false">IF($B78=0,0,IF(SIN(BQ$12)=0,999999999,(SIN(BQ$12)*COS($E78)+SIN($E78)*COS(BQ$12))/SIN(BQ$12)*$B78))</f>
        <v>56.163430223725</v>
      </c>
      <c r="BR168" s="0" t="n">
        <f aca="false">IF($B78=0,0,IF(SIN(BR$12)=0,999999999,(SIN(BR$12)*COS($E78)+SIN($E78)*COS(BR$12))/SIN(BR$12)*$B78))</f>
        <v>54.8814647631727</v>
      </c>
      <c r="BS168" s="0" t="n">
        <f aca="false">IF($B78=0,0,IF(SIN(BS$12)=0,999999999,(SIN(BS$12)*COS($E78)+SIN($E78)*COS(BS$12))/SIN(BS$12)*$B78))</f>
        <v>53.6211428223549</v>
      </c>
      <c r="BT168" s="0" t="n">
        <f aca="false">IF($B78=0,0,IF(SIN(BT$12)=0,999999999,(SIN(BT$12)*COS($E78)+SIN($E78)*COS(BT$12))/SIN(BT$12)*$B78))</f>
        <v>52.3811718418737</v>
      </c>
      <c r="BU168" s="0" t="n">
        <f aca="false">IF($B78=0,0,IF(SIN(BU$12)=0,999999999,(SIN(BU$12)*COS($E78)+SIN($E78)*COS(BU$12))/SIN(BU$12)*$B78))</f>
        <v>51.1603250955533</v>
      </c>
      <c r="BV168" s="0" t="n">
        <f aca="false">IF($B78=0,0,IF(SIN(BV$12)=0,999999999,(SIN(BV$12)*COS($E78)+SIN($E78)*COS(BV$12))/SIN(BV$12)*$B78))</f>
        <v>49.9574363760341</v>
      </c>
      <c r="BW168" s="0" t="n">
        <f aca="false">IF($B78=0,0,IF(SIN(BW$12)=0,999999999,(SIN(BW$12)*COS($E78)+SIN($E78)*COS(BW$12))/SIN(BW$12)*$B78))</f>
        <v>48.7713951169696</v>
      </c>
      <c r="BX168" s="0" t="n">
        <f aca="false">IF($B78=0,0,IF(SIN(BX$12)=0,999999999,(SIN(BX$12)*COS($E78)+SIN($E78)*COS(BX$12))/SIN(BX$12)*$B78))</f>
        <v>47.6011419065795</v>
      </c>
      <c r="BY168" s="0" t="n">
        <f aca="false">IF($B78=0,0,IF(SIN(BY$12)=0,999999999,(SIN(BY$12)*COS($E78)+SIN($E78)*COS(BY$12))/SIN(BY$12)*$B78))</f>
        <v>46.4456643522933</v>
      </c>
      <c r="BZ168" s="0" t="n">
        <f aca="false">IF($B78=0,0,IF(SIN(BZ$12)=0,999999999,(SIN(BZ$12)*COS($E78)+SIN($E78)*COS(BZ$12))/SIN(BZ$12)*$B78))</f>
        <v>45.3039932605728</v>
      </c>
      <c r="CA168" s="0" t="n">
        <f aca="false">IF($B78=0,0,IF(SIN(CA$12)=0,999999999,(SIN(CA$12)*COS($E78)+SIN($E78)*COS(CA$12))/SIN(CA$12)*$B78))</f>
        <v>44.1751990998041</v>
      </c>
      <c r="CB168" s="0" t="n">
        <f aca="false">IF($B78=0,0,IF(SIN(CB$12)=0,999999999,(SIN(CB$12)*COS($E78)+SIN($E78)*COS(CB$12))/SIN(CB$12)*$B78))</f>
        <v>43.0583887174793</v>
      </c>
      <c r="CC168" s="0" t="n">
        <f aca="false">IF($B78=0,0,IF(SIN(CC$12)=0,999999999,(SIN(CC$12)*COS($E78)+SIN($E78)*COS(CC$12))/SIN(CC$12)*$B78))</f>
        <v>41.9527022858107</v>
      </c>
      <c r="CD168" s="0" t="n">
        <f aca="false">IF($B78=0,0,IF(SIN(CD$12)=0,999999999,(SIN(CD$12)*COS($E78)+SIN($E78)*COS(CD$12))/SIN(CD$12)*$B78))</f>
        <v>40.8573104524766</v>
      </c>
      <c r="CE168" s="0" t="n">
        <f aca="false">IF($B78=0,0,IF(SIN(CE$12)=0,999999999,(SIN(CE$12)*COS($E78)+SIN($E78)*COS(CE$12))/SIN(CE$12)*$B78))</f>
        <v>39.771411675448</v>
      </c>
      <c r="CF168" s="0" t="n">
        <f aca="false">IF($B78=0,0,IF(SIN(CF$12)=0,999999999,(SIN(CF$12)*COS($E78)+SIN($E78)*COS(CF$12))/SIN(CF$12)*$B78))</f>
        <v>38.6942297228177</v>
      </c>
      <c r="CG168" s="0" t="n">
        <f aca="false">IF($B78=0,0,IF(SIN(CG$12)=0,999999999,(SIN(CG$12)*COS($E78)+SIN($E78)*COS(CG$12))/SIN(CG$12)*$B78))</f>
        <v>37.6250113202836</v>
      </c>
      <c r="CH168" s="0" t="n">
        <f aca="false">IF($B78=0,0,IF(SIN(CH$12)=0,999999999,(SIN(CH$12)*COS($E78)+SIN($E78)*COS(CH$12))/SIN(CH$12)*$B78))</f>
        <v>36.5630239304603</v>
      </c>
      <c r="CI168" s="0" t="n">
        <f aca="false">IF($B78=0,0,IF(SIN(CI$12)=0,999999999,(SIN(CI$12)*COS($E78)+SIN($E78)*COS(CI$12))/SIN(CI$12)*$B78))</f>
        <v>35.5075536495203</v>
      </c>
      <c r="CJ168" s="0" t="n">
        <f aca="false">IF($B78=0,0,IF(SIN(CJ$12)=0,999999999,(SIN(CJ$12)*COS($E78)+SIN($E78)*COS(CJ$12))/SIN(CJ$12)*$B78))</f>
        <v>34.4579032078327</v>
      </c>
      <c r="CK168" s="0" t="n">
        <f aca="false">IF($B78=0,0,IF(SIN(CK$12)=0,999999999,(SIN(CK$12)*COS($E78)+SIN($E78)*COS(CK$12))/SIN(CK$12)*$B78))</f>
        <v>33.4133900622817</v>
      </c>
      <c r="CL168" s="0" t="n">
        <f aca="false">IF($B78=0,0,IF(SIN(CL$12)=0,999999999,(SIN(CL$12)*COS($E78)+SIN($E78)*COS(CL$12))/SIN(CL$12)*$B78))</f>
        <v>32.3733445688268</v>
      </c>
      <c r="CM168" s="0" t="n">
        <f aca="false">IF($B78=0,0,IF(SIN(CM$12)=0,999999999,(SIN(CM$12)*COS($E78)+SIN($E78)*COS(CM$12))/SIN(CM$12)*$B78))</f>
        <v>31.3371082246283</v>
      </c>
      <c r="CN168" s="0" t="n">
        <f aca="false">IF($B78=0,0,IF(SIN(CN$12)=0,999999999,(SIN(CN$12)*COS($E78)+SIN($E78)*COS(CN$12))/SIN(CN$12)*$B78))</f>
        <v>30.3040319697118</v>
      </c>
      <c r="CO168" s="0" t="n">
        <f aca="false">IF($B78=0,0,IF(SIN(CO$12)=0,999999999,(SIN(CO$12)*COS($E78)+SIN($E78)*COS(CO$12))/SIN(CO$12)*$B78))</f>
        <v>29.2734745386969</v>
      </c>
      <c r="CP168" s="0" t="n">
        <f aca="false">IF($B78=0,0,IF(SIN(CP$12)=0,999999999,(SIN(CP$12)*COS($E78)+SIN($E78)*COS(CP$12))/SIN(CP$12)*$B78))</f>
        <v>28.2448008535731</v>
      </c>
      <c r="CQ168" s="0" t="n">
        <f aca="false">IF($B78=0,0,IF(SIN(CQ$12)=0,999999999,(SIN(CQ$12)*COS($E78)+SIN($E78)*COS(CQ$12))/SIN(CQ$12)*$B78))</f>
        <v>27.2173804488797</v>
      </c>
    </row>
    <row r="169" customFormat="false" ht="12.8" hidden="true" customHeight="false" outlineLevel="0" collapsed="false">
      <c r="D169" s="0" t="n">
        <f aca="false">1+D168</f>
        <v>67</v>
      </c>
      <c r="E169" s="90" t="s">
        <v>56</v>
      </c>
      <c r="F169" s="0" t="n">
        <f aca="false">IF($B79=0,0,IF(SIN(F$12)=0,999999999,(SIN(F$12)*COS($E79)+SIN($E79)*COS(F$12))/SIN(F$12)*$B79))</f>
        <v>999999999</v>
      </c>
      <c r="G169" s="0" t="n">
        <f aca="false">IF($B79=0,0,IF(SIN(G$12)=0,999999999,(SIN(G$12)*COS($E79)+SIN($E79)*COS(G$12))/SIN(G$12)*$B79))</f>
        <v>3233.06134636978</v>
      </c>
      <c r="H169" s="0" t="n">
        <f aca="false">IF($B79=0,0,IF(SIN(H$12)=0,999999999,(SIN(H$12)*COS($E79)+SIN($E79)*COS(H$12))/SIN(H$12)*$B79))</f>
        <v>1627.93093892504</v>
      </c>
      <c r="I169" s="0" t="n">
        <f aca="false">IF($B79=0,0,IF(SIN(I$12)=0,999999999,(SIN(I$12)*COS($E79)+SIN($E79)*COS(I$12))/SIN(I$12)*$B79))</f>
        <v>1092.6700921464</v>
      </c>
      <c r="J169" s="0" t="n">
        <f aca="false">IF($B79=0,0,IF(SIN(J$12)=0,999999999,(SIN(J$12)*COS($E79)+SIN($E79)*COS(J$12))/SIN(J$12)*$B79))</f>
        <v>824.876536158308</v>
      </c>
      <c r="K169" s="0" t="n">
        <f aca="false">IF($B79=0,0,IF(SIN(K$12)=0,999999999,(SIN(K$12)*COS($E79)+SIN($E79)*COS(K$12))/SIN(K$12)*$B79))</f>
        <v>664.069785088407</v>
      </c>
      <c r="L169" s="0" t="n">
        <f aca="false">IF($B79=0,0,IF(SIN(L$12)=0,999999999,(SIN(L$12)*COS($E79)+SIN($E79)*COS(L$12))/SIN(L$12)*$B79))</f>
        <v>556.756316983908</v>
      </c>
      <c r="M169" s="0" t="n">
        <f aca="false">IF($B79=0,0,IF(SIN(M$12)=0,999999999,(SIN(M$12)*COS($E79)+SIN($E79)*COS(M$12))/SIN(M$12)*$B79))</f>
        <v>480.01031377963</v>
      </c>
      <c r="N169" s="0" t="n">
        <f aca="false">IF($B79=0,0,IF(SIN(N$12)=0,999999999,(SIN(N$12)*COS($E79)+SIN($E79)*COS(N$12))/SIN(N$12)*$B79))</f>
        <v>422.368846272346</v>
      </c>
      <c r="O169" s="0" t="n">
        <f aca="false">IF($B79=0,0,IF(SIN(O$12)=0,999999999,(SIN(O$12)*COS($E79)+SIN($E79)*COS(O$12))/SIN(O$12)*$B79))</f>
        <v>377.463602429723</v>
      </c>
      <c r="P169" s="0" t="n">
        <f aca="false">IF($B79=0,0,IF(SIN(P$12)=0,999999999,(SIN(P$12)*COS($E79)+SIN($E79)*COS(P$12))/SIN(P$12)*$B79))</f>
        <v>341.473578699483</v>
      </c>
      <c r="Q169" s="0" t="n">
        <f aca="false">IF($B79=0,0,IF(SIN(Q$12)=0,999999999,(SIN(Q$12)*COS($E79)+SIN($E79)*COS(Q$12))/SIN(Q$12)*$B79))</f>
        <v>311.967212409388</v>
      </c>
      <c r="R169" s="0" t="n">
        <f aca="false">IF($B79=0,0,IF(SIN(R$12)=0,999999999,(SIN(R$12)*COS($E79)+SIN($E79)*COS(R$12))/SIN(R$12)*$B79))</f>
        <v>287.323447954897</v>
      </c>
      <c r="S169" s="0" t="n">
        <f aca="false">IF($B79=0,0,IF(SIN(S$12)=0,999999999,(SIN(S$12)*COS($E79)+SIN($E79)*COS(S$12))/SIN(S$12)*$B79))</f>
        <v>266.420003196333</v>
      </c>
      <c r="T169" s="0" t="n">
        <f aca="false">IF($B79=0,0,IF(SIN(T$12)=0,999999999,(SIN(T$12)*COS($E79)+SIN($E79)*COS(T$12))/SIN(T$12)*$B79))</f>
        <v>248.455235960627</v>
      </c>
      <c r="U169" s="0" t="n">
        <f aca="false">IF($B79=0,0,IF(SIN(U$12)=0,999999999,(SIN(U$12)*COS($E79)+SIN($E79)*COS(U$12))/SIN(U$12)*$B79))</f>
        <v>232.841263931972</v>
      </c>
      <c r="V169" s="0" t="n">
        <f aca="false">IF($B79=0,0,IF(SIN(V$12)=0,999999999,(SIN(V$12)*COS($E79)+SIN($E79)*COS(V$12))/SIN(V$12)*$B79))</f>
        <v>219.137164573537</v>
      </c>
      <c r="W169" s="0" t="n">
        <f aca="false">IF($B79=0,0,IF(SIN(W$12)=0,999999999,(SIN(W$12)*COS($E79)+SIN($E79)*COS(W$12))/SIN(W$12)*$B79))</f>
        <v>207.005751537847</v>
      </c>
      <c r="X169" s="0" t="n">
        <f aca="false">IF($B79=0,0,IF(SIN(X$12)=0,999999999,(SIN(X$12)*COS($E79)+SIN($E79)*COS(X$12))/SIN(X$12)*$B79))</f>
        <v>196.18475893113</v>
      </c>
      <c r="Y169" s="0" t="n">
        <f aca="false">IF($B79=0,0,IF(SIN(Y$12)=0,999999999,(SIN(Y$12)*COS($E79)+SIN($E79)*COS(Y$12))/SIN(Y$12)*$B79))</f>
        <v>186.467125274689</v>
      </c>
      <c r="Z169" s="0" t="n">
        <f aca="false">IF($B79=0,0,IF(SIN(Z$12)=0,999999999,(SIN(Z$12)*COS($E79)+SIN($E79)*COS(Z$12))/SIN(Z$12)*$B79))</f>
        <v>177.687192269132</v>
      </c>
      <c r="AA169" s="0" t="n">
        <f aca="false">IF($B79=0,0,IF(SIN(AA$12)=0,999999999,(SIN(AA$12)*COS($E79)+SIN($E79)*COS(AA$12))/SIN(AA$12)*$B79))</f>
        <v>169.710846760269</v>
      </c>
      <c r="AB169" s="0" t="n">
        <f aca="false">IF($B79=0,0,IF(SIN(AB$12)=0,999999999,(SIN(AB$12)*COS($E79)+SIN($E79)*COS(AB$12))/SIN(AB$12)*$B79))</f>
        <v>162.428351251366</v>
      </c>
      <c r="AC169" s="0" t="n">
        <f aca="false">IF($B79=0,0,IF(SIN(AC$12)=0,999999999,(SIN(AC$12)*COS($E79)+SIN($E79)*COS(AC$12))/SIN(AC$12)*$B79))</f>
        <v>155.749044708299</v>
      </c>
      <c r="AD169" s="0" t="n">
        <f aca="false">IF($B79=0,0,IF(SIN(AD$12)=0,999999999,(SIN(AD$12)*COS($E79)+SIN($E79)*COS(AD$12))/SIN(AD$12)*$B79))</f>
        <v>149.597368155241</v>
      </c>
      <c r="AE169" s="0" t="n">
        <f aca="false">IF($B79=0,0,IF(SIN(AE$12)=0,999999999,(SIN(AE$12)*COS($E79)+SIN($E79)*COS(AE$12))/SIN(AE$12)*$B79))</f>
        <v>143.909844119301</v>
      </c>
      <c r="AF169" s="0" t="n">
        <f aca="false">IF($B79=0,0,IF(SIN(AF$12)=0,999999999,(SIN(AF$12)*COS($E79)+SIN($E79)*COS(AF$12))/SIN(AF$12)*$B79))</f>
        <v>138.632753118364</v>
      </c>
      <c r="AG169" s="0" t="n">
        <f aca="false">IF($B79=0,0,IF(SIN(AG$12)=0,999999999,(SIN(AG$12)*COS($E79)+SIN($E79)*COS(AG$12))/SIN(AG$12)*$B79))</f>
        <v>133.720326476963</v>
      </c>
      <c r="AH169" s="0" t="n">
        <f aca="false">IF($B79=0,0,IF(SIN(AH$12)=0,999999999,(SIN(AH$12)*COS($E79)+SIN($E79)*COS(AH$12))/SIN(AH$12)*$B79))</f>
        <v>129.133326387907</v>
      </c>
      <c r="AI169" s="0" t="n">
        <f aca="false">IF($B79=0,0,IF(SIN(AI$12)=0,999999999,(SIN(AI$12)*COS($E79)+SIN($E79)*COS(AI$12))/SIN(AI$12)*$B79))</f>
        <v>124.83791974627</v>
      </c>
      <c r="AJ169" s="0" t="n">
        <f aca="false">IF($B79=0,0,IF(SIN(AJ$12)=0,999999999,(SIN(AJ$12)*COS($E79)+SIN($E79)*COS(AJ$12))/SIN(AJ$12)*$B79))</f>
        <v>120.804777208569</v>
      </c>
      <c r="AK169" s="0" t="n">
        <f aca="false">IF($B79=0,0,IF(SIN(AK$12)=0,999999999,(SIN(AK$12)*COS($E79)+SIN($E79)*COS(AK$12))/SIN(AK$12)*$B79))</f>
        <v>117.008346619542</v>
      </c>
      <c r="AL169" s="0" t="n">
        <f aca="false">IF($B79=0,0,IF(SIN(AL$12)=0,999999999,(SIN(AL$12)*COS($E79)+SIN($E79)*COS(AL$12))/SIN(AL$12)*$B79))</f>
        <v>113.426262663299</v>
      </c>
      <c r="AM169" s="0" t="n">
        <f aca="false">IF($B79=0,0,IF(SIN(AM$12)=0,999999999,(SIN(AM$12)*COS($E79)+SIN($E79)*COS(AM$12))/SIN(AM$12)*$B79))</f>
        <v>110.038863842467</v>
      </c>
      <c r="AN169" s="0" t="n">
        <f aca="false">IF($B79=0,0,IF(SIN(AN$12)=0,999999999,(SIN(AN$12)*COS($E79)+SIN($E79)*COS(AN$12))/SIN(AN$12)*$B79))</f>
        <v>106.82879468805</v>
      </c>
      <c r="AO169" s="0" t="n">
        <f aca="false">IF($B79=0,0,IF(SIN(AO$12)=0,999999999,(SIN(AO$12)*COS($E79)+SIN($E79)*COS(AO$12))/SIN(AO$12)*$B79))</f>
        <v>103.780676153552</v>
      </c>
      <c r="AP169" s="0" t="n">
        <f aca="false">IF($B79=0,0,IF(SIN(AP$12)=0,999999999,(SIN(AP$12)*COS($E79)+SIN($E79)*COS(AP$12))/SIN(AP$12)*$B79))</f>
        <v>100.880830934944</v>
      </c>
      <c r="AQ169" s="0" t="n">
        <f aca="false">IF($B79=0,0,IF(SIN(AQ$12)=0,999999999,(SIN(AQ$12)*COS($E79)+SIN($E79)*COS(AQ$12))/SIN(AQ$12)*$B79))</f>
        <v>98.1170533247614</v>
      </c>
      <c r="AR169" s="0" t="n">
        <f aca="false">IF($B79=0,0,IF(SIN(AR$12)=0,999999999,(SIN(AR$12)*COS($E79)+SIN($E79)*COS(AR$12))/SIN(AR$12)*$B79))</f>
        <v>95.4784153963089</v>
      </c>
      <c r="AS169" s="0" t="n">
        <f aca="false">IF($B79=0,0,IF(SIN(AS$12)=0,999999999,(SIN(AS$12)*COS($E79)+SIN($E79)*COS(AS$12))/SIN(AS$12)*$B79))</f>
        <v>92.9551029967972</v>
      </c>
      <c r="AT169" s="0" t="n">
        <f aca="false">IF($B79=0,0,IF(SIN(AT$12)=0,999999999,(SIN(AT$12)*COS($E79)+SIN($E79)*COS(AT$12))/SIN(AT$12)*$B79))</f>
        <v>90.5382763324681</v>
      </c>
      <c r="AU169" s="0" t="n">
        <f aca="false">IF($B79=0,0,IF(SIN(AU$12)=0,999999999,(SIN(AU$12)*COS($E79)+SIN($E79)*COS(AU$12))/SIN(AU$12)*$B79))</f>
        <v>88.219950946663</v>
      </c>
      <c r="AV169" s="0" t="n">
        <f aca="false">IF($B79=0,0,IF(SIN(AV$12)=0,999999999,(SIN(AV$12)*COS($E79)+SIN($E79)*COS(AV$12))/SIN(AV$12)*$B79))</f>
        <v>85.9928956915966</v>
      </c>
      <c r="AW169" s="0" t="n">
        <f aca="false">IF($B79=0,0,IF(SIN(AW$12)=0,999999999,(SIN(AW$12)*COS($E79)+SIN($E79)*COS(AW$12))/SIN(AW$12)*$B79))</f>
        <v>83.8505449269801</v>
      </c>
      <c r="AX169" s="0" t="n">
        <f aca="false">IF($B79=0,0,IF(SIN(AX$12)=0,999999999,(SIN(AX$12)*COS($E79)+SIN($E79)*COS(AX$12))/SIN(AX$12)*$B79))</f>
        <v>81.7869226816827</v>
      </c>
      <c r="AY169" s="0" t="n">
        <f aca="false">IF($B79=0,0,IF(SIN(AY$12)=0,999999999,(SIN(AY$12)*COS($E79)+SIN($E79)*COS(AY$12))/SIN(AY$12)*$B79))</f>
        <v>79.796576917045</v>
      </c>
      <c r="AZ169" s="0" t="n">
        <f aca="false">IF($B79=0,0,IF(SIN(AZ$12)=0,999999999,(SIN(AZ$12)*COS($E79)+SIN($E79)*COS(AZ$12))/SIN(AZ$12)*$B79))</f>
        <v>77.8745223541495</v>
      </c>
      <c r="BA169" s="0" t="n">
        <f aca="false">IF($B79=0,0,IF(SIN(BA$12)=0,999999999,(SIN(BA$12)*COS($E79)+SIN($E79)*COS(BA$12))/SIN(BA$12)*$B79))</f>
        <v>76.016190589061</v>
      </c>
      <c r="BB169" s="0" t="n">
        <f aca="false">IF($B79=0,0,IF(SIN(BB$12)=0,999999999,(SIN(BB$12)*COS($E79)+SIN($E79)*COS(BB$12))/SIN(BB$12)*$B79))</f>
        <v>74.2173864326801</v>
      </c>
      <c r="BC169" s="0" t="n">
        <f aca="false">IF($B79=0,0,IF(SIN(BC$12)=0,999999999,(SIN(BC$12)*COS($E79)+SIN($E79)*COS(BC$12))/SIN(BC$12)*$B79))</f>
        <v>72.4742495854325</v>
      </c>
      <c r="BD169" s="0" t="n">
        <f aca="false">IF($B79=0,0,IF(SIN(BD$12)=0,999999999,(SIN(BD$12)*COS($E79)+SIN($E79)*COS(BD$12))/SIN(BD$12)*$B79))</f>
        <v>70.7832208993463</v>
      </c>
      <c r="BE169" s="0" t="n">
        <f aca="false">IF($B79=0,0,IF(SIN(BE$12)=0,999999999,(SIN(BE$12)*COS($E79)+SIN($E79)*COS(BE$12))/SIN(BE$12)*$B79))</f>
        <v>69.1410125972815</v>
      </c>
      <c r="BF169" s="0" t="n">
        <f aca="false">IF($B79=0,0,IF(SIN(BF$12)=0,999999999,(SIN(BF$12)*COS($E79)+SIN($E79)*COS(BF$12))/SIN(BF$12)*$B79))</f>
        <v>67.5445819159962</v>
      </c>
      <c r="BG169" s="0" t="n">
        <f aca="false">IF($B79=0,0,IF(SIN(BG$12)=0,999999999,(SIN(BG$12)*COS($E79)+SIN($E79)*COS(BG$12))/SIN(BG$12)*$B79))</f>
        <v>65.9911077201976</v>
      </c>
      <c r="BH169" s="0" t="n">
        <f aca="false">IF($B79=0,0,IF(SIN(BH$12)=0,999999999,(SIN(BH$12)*COS($E79)+SIN($E79)*COS(BH$12))/SIN(BH$12)*$B79))</f>
        <v>64.4779697017736</v>
      </c>
      <c r="BI169" s="0" t="n">
        <f aca="false">IF($B79=0,0,IF(SIN(BI$12)=0,999999999,(SIN(BI$12)*COS($E79)+SIN($E79)*COS(BI$12))/SIN(BI$12)*$B79))</f>
        <v>63.0027298344729</v>
      </c>
      <c r="BJ169" s="0" t="n">
        <f aca="false">IF($B79=0,0,IF(SIN(BJ$12)=0,999999999,(SIN(BJ$12)*COS($E79)+SIN($E79)*COS(BJ$12))/SIN(BJ$12)*$B79))</f>
        <v>61.5631158013628</v>
      </c>
      <c r="BK169" s="0" t="n">
        <f aca="false">IF($B79=0,0,IF(SIN(BK$12)=0,999999999,(SIN(BK$12)*COS($E79)+SIN($E79)*COS(BK$12))/SIN(BK$12)*$B79))</f>
        <v>60.1570061520184</v>
      </c>
      <c r="BL169" s="0" t="n">
        <f aca="false">IF($B79=0,0,IF(SIN(BL$12)=0,999999999,(SIN(BL$12)*COS($E79)+SIN($E79)*COS(BL$12))/SIN(BL$12)*$B79))</f>
        <v>58.7824169798688</v>
      </c>
      <c r="BM169" s="0" t="n">
        <f aca="false">IF($B79=0,0,IF(SIN(BM$12)=0,999999999,(SIN(BM$12)*COS($E79)+SIN($E79)*COS(BM$12))/SIN(BM$12)*$B79))</f>
        <v>57.4374899384919</v>
      </c>
      <c r="BN169" s="0" t="n">
        <f aca="false">IF($B79=0,0,IF(SIN(BN$12)=0,999999999,(SIN(BN$12)*COS($E79)+SIN($E79)*COS(BN$12))/SIN(BN$12)*$B79))</f>
        <v>56.1204814397517</v>
      </c>
      <c r="BO169" s="0" t="n">
        <f aca="false">IF($B79=0,0,IF(SIN(BO$12)=0,999999999,(SIN(BO$12)*COS($E79)+SIN($E79)*COS(BO$12))/SIN(BO$12)*$B79))</f>
        <v>54.8297528972185</v>
      </c>
      <c r="BP169" s="0" t="n">
        <f aca="false">IF($B79=0,0,IF(SIN(BP$12)=0,999999999,(SIN(BP$12)*COS($E79)+SIN($E79)*COS(BP$12))/SIN(BP$12)*$B79))</f>
        <v>53.5637618958681</v>
      </c>
      <c r="BQ169" s="0" t="n">
        <f aca="false">IF($B79=0,0,IF(SIN(BQ$12)=0,999999999,(SIN(BQ$12)*COS($E79)+SIN($E79)*COS(BQ$12))/SIN(BQ$12)*$B79))</f>
        <v>52.3210541841027</v>
      </c>
      <c r="BR169" s="0" t="n">
        <f aca="false">IF($B79=0,0,IF(SIN(BR$12)=0,999999999,(SIN(BR$12)*COS($E79)+SIN($E79)*COS(BR$12))/SIN(BR$12)*$B79))</f>
        <v>51.1002563970584</v>
      </c>
      <c r="BS169" s="0" t="n">
        <f aca="false">IF($B79=0,0,IF(SIN(BS$12)=0,999999999,(SIN(BS$12)*COS($E79)+SIN($E79)*COS(BS$12))/SIN(BS$12)*$B79))</f>
        <v>49.9000694312952</v>
      </c>
      <c r="BT169" s="0" t="n">
        <f aca="false">IF($B79=0,0,IF(SIN(BT$12)=0,999999999,(SIN(BT$12)*COS($E79)+SIN($E79)*COS(BT$12))/SIN(BT$12)*$B79))</f>
        <v>48.7192624005674</v>
      </c>
      <c r="BU169" s="0" t="n">
        <f aca="false">IF($B79=0,0,IF(SIN(BU$12)=0,999999999,(SIN(BU$12)*COS($E79)+SIN($E79)*COS(BU$12))/SIN(BU$12)*$B79))</f>
        <v>47.5566671106865</v>
      </c>
      <c r="BV169" s="0" t="n">
        <f aca="false">IF($B79=0,0,IF(SIN(BV$12)=0,999999999,(SIN(BV$12)*COS($E79)+SIN($E79)*COS(BV$12))/SIN(BV$12)*$B79))</f>
        <v>46.411172998687</v>
      </c>
      <c r="BW169" s="0" t="n">
        <f aca="false">IF($B79=0,0,IF(SIN(BW$12)=0,999999999,(SIN(BW$12)*COS($E79)+SIN($E79)*COS(BW$12))/SIN(BW$12)*$B79))</f>
        <v>45.281722487762</v>
      </c>
      <c r="BX169" s="0" t="n">
        <f aca="false">IF($B79=0,0,IF(SIN(BX$12)=0,999999999,(SIN(BX$12)*COS($E79)+SIN($E79)*COS(BX$12))/SIN(BX$12)*$B79))</f>
        <v>44.167306714883</v>
      </c>
      <c r="BY169" s="0" t="n">
        <f aca="false">IF($B79=0,0,IF(SIN(BY$12)=0,999999999,(SIN(BY$12)*COS($E79)+SIN($E79)*COS(BY$12))/SIN(BY$12)*$B79))</f>
        <v>43.0669615927577</v>
      </c>
      <c r="BZ169" s="0" t="n">
        <f aca="false">IF($B79=0,0,IF(SIN(BZ$12)=0,999999999,(SIN(BZ$12)*COS($E79)+SIN($E79)*COS(BZ$12))/SIN(BZ$12)*$B79))</f>
        <v>41.9797641719284</v>
      </c>
      <c r="CA169" s="0" t="n">
        <f aca="false">IF($B79=0,0,IF(SIN(CA$12)=0,999999999,(SIN(CA$12)*COS($E79)+SIN($E79)*COS(CA$12))/SIN(CA$12)*$B79))</f>
        <v>40.9048292724334</v>
      </c>
      <c r="CB169" s="0" t="n">
        <f aca="false">IF($B79=0,0,IF(SIN(CB$12)=0,999999999,(SIN(CB$12)*COS($E79)+SIN($E79)*COS(CB$12))/SIN(CB$12)*$B79))</f>
        <v>39.8413063576252</v>
      </c>
      <c r="CC169" s="0" t="n">
        <f aca="false">IF($B79=0,0,IF(SIN(CC$12)=0,999999999,(SIN(CC$12)*COS($E79)+SIN($E79)*COS(CC$12))/SIN(CC$12)*$B79))</f>
        <v>38.7883766255214</v>
      </c>
      <c r="CD169" s="0" t="n">
        <f aca="false">IF($B79=0,0,IF(SIN(CD$12)=0,999999999,(SIN(CD$12)*COS($E79)+SIN($E79)*COS(CD$12))/SIN(CD$12)*$B79))</f>
        <v>37.7452502954997</v>
      </c>
      <c r="CE169" s="0" t="n">
        <f aca="false">IF($B79=0,0,IF(SIN(CE$12)=0,999999999,(SIN(CE$12)*COS($E79)+SIN($E79)*COS(CE$12))/SIN(CE$12)*$B79))</f>
        <v>36.7111640702909</v>
      </c>
      <c r="CF169" s="0" t="n">
        <f aca="false">IF($B79=0,0,IF(SIN(CF$12)=0,999999999,(SIN(CF$12)*COS($E79)+SIN($E79)*COS(CF$12))/SIN(CF$12)*$B79))</f>
        <v>35.6853787551012</v>
      </c>
      <c r="CG169" s="0" t="n">
        <f aca="false">IF($B79=0,0,IF(SIN(CG$12)=0,999999999,(SIN(CG$12)*COS($E79)+SIN($E79)*COS(CG$12))/SIN(CG$12)*$B79))</f>
        <v>34.6671770173428</v>
      </c>
      <c r="CH169" s="0" t="n">
        <f aca="false">IF($B79=0,0,IF(SIN(CH$12)=0,999999999,(SIN(CH$12)*COS($E79)+SIN($E79)*COS(CH$12))/SIN(CH$12)*$B79))</f>
        <v>33.6558612719042</v>
      </c>
      <c r="CI169" s="0" t="n">
        <f aca="false">IF($B79=0,0,IF(SIN(CI$12)=0,999999999,(SIN(CI$12)*COS($E79)+SIN($E79)*COS(CI$12))/SIN(CI$12)*$B79))</f>
        <v>32.6507516781501</v>
      </c>
      <c r="CJ169" s="0" t="n">
        <f aca="false">IF($B79=0,0,IF(SIN(CJ$12)=0,999999999,(SIN(CJ$12)*COS($E79)+SIN($E79)*COS(CJ$12))/SIN(CJ$12)*$B79))</f>
        <v>31.6511842359586</v>
      </c>
      <c r="CK169" s="0" t="n">
        <f aca="false">IF($B79=0,0,IF(SIN(CK$12)=0,999999999,(SIN(CK$12)*COS($E79)+SIN($E79)*COS(CK$12))/SIN(CK$12)*$B79))</f>
        <v>30.6565089690619</v>
      </c>
      <c r="CL169" s="0" t="n">
        <f aca="false">IF($B79=0,0,IF(SIN(CL$12)=0,999999999,(SIN(CL$12)*COS($E79)+SIN($E79)*COS(CL$12))/SIN(CL$12)*$B79))</f>
        <v>29.6660881848015</v>
      </c>
      <c r="CM169" s="0" t="n">
        <f aca="false">IF($B79=0,0,IF(SIN(CM$12)=0,999999999,(SIN(CM$12)*COS($E79)+SIN($E79)*COS(CM$12))/SIN(CM$12)*$B79))</f>
        <v>28.6792948001285</v>
      </c>
      <c r="CN169" s="0" t="n">
        <f aca="false">IF($B79=0,0,IF(SIN(CN$12)=0,999999999,(SIN(CN$12)*COS($E79)+SIN($E79)*COS(CN$12))/SIN(CN$12)*$B79))</f>
        <v>27.6955107243028</v>
      </c>
      <c r="CO169" s="0" t="n">
        <f aca="false">IF($B79=0,0,IF(SIN(CO$12)=0,999999999,(SIN(CO$12)*COS($E79)+SIN($E79)*COS(CO$12))/SIN(CO$12)*$B79))</f>
        <v>26.7141252892671</v>
      </c>
      <c r="CP169" s="0" t="n">
        <f aca="false">IF($B79=0,0,IF(SIN(CP$12)=0,999999999,(SIN(CP$12)*COS($E79)+SIN($E79)*COS(CP$12))/SIN(CP$12)*$B79))</f>
        <v>25.7345337191099</v>
      </c>
      <c r="CQ169" s="0" t="n">
        <f aca="false">IF($B79=0,0,IF(SIN(CQ$12)=0,999999999,(SIN(CQ$12)*COS($E79)+SIN($E79)*COS(CQ$12))/SIN(CQ$12)*$B79))</f>
        <v>24.7561356303865</v>
      </c>
    </row>
    <row r="170" customFormat="false" ht="12.8" hidden="true" customHeight="false" outlineLevel="0" collapsed="false">
      <c r="D170" s="0" t="n">
        <f aca="false">1+D169</f>
        <v>68</v>
      </c>
      <c r="E170" s="90" t="s">
        <v>56</v>
      </c>
      <c r="F170" s="0" t="n">
        <f aca="false">IF($B80=0,0,IF(SIN(F$12)=0,999999999,(SIN(F$12)*COS($E80)+SIN($E80)*COS(F$12))/SIN(F$12)*$B80))</f>
        <v>999999999</v>
      </c>
      <c r="G170" s="0" t="n">
        <f aca="false">IF($B80=0,0,IF(SIN(G$12)=0,999999999,(SIN(G$12)*COS($E80)+SIN($E80)*COS(G$12))/SIN(G$12)*$B80))</f>
        <v>3066.21497952857</v>
      </c>
      <c r="H170" s="0" t="n">
        <f aca="false">IF($B80=0,0,IF(SIN(H$12)=0,999999999,(SIN(H$12)*COS($E80)+SIN($E80)*COS(H$12))/SIN(H$12)*$B80))</f>
        <v>1543.379879733</v>
      </c>
      <c r="I170" s="0" t="n">
        <f aca="false">IF($B80=0,0,IF(SIN(I$12)=0,999999999,(SIN(I$12)*COS($E80)+SIN($E80)*COS(I$12))/SIN(I$12)*$B80))</f>
        <v>1035.56194715865</v>
      </c>
      <c r="J170" s="0" t="n">
        <f aca="false">IF($B80=0,0,IF(SIN(J$12)=0,999999999,(SIN(J$12)*COS($E80)+SIN($E80)*COS(J$12))/SIN(J$12)*$B80))</f>
        <v>781.498212108653</v>
      </c>
      <c r="K170" s="0" t="n">
        <f aca="false">IF($B80=0,0,IF(SIN(K$12)=0,999999999,(SIN(K$12)*COS($E80)+SIN($E80)*COS(K$12))/SIN(K$12)*$B80))</f>
        <v>628.936050381763</v>
      </c>
      <c r="L170" s="0" t="n">
        <f aca="false">IF($B80=0,0,IF(SIN(L$12)=0,999999999,(SIN(L$12)*COS($E80)+SIN($E80)*COS(L$12))/SIN(L$12)*$B80))</f>
        <v>527.124561949195</v>
      </c>
      <c r="M170" s="0" t="n">
        <f aca="false">IF($B80=0,0,IF(SIN(M$12)=0,999999999,(SIN(M$12)*COS($E80)+SIN($E80)*COS(M$12))/SIN(M$12)*$B80))</f>
        <v>454.313339318039</v>
      </c>
      <c r="N170" s="0" t="n">
        <f aca="false">IF($B80=0,0,IF(SIN(N$12)=0,999999999,(SIN(N$12)*COS($E80)+SIN($E80)*COS(N$12))/SIN(N$12)*$B80))</f>
        <v>399.627159605354</v>
      </c>
      <c r="O170" s="0" t="n">
        <f aca="false">IF($B80=0,0,IF(SIN(O$12)=0,999999999,(SIN(O$12)*COS($E80)+SIN($E80)*COS(O$12))/SIN(O$12)*$B80))</f>
        <v>357.024215214507</v>
      </c>
      <c r="P170" s="0" t="n">
        <f aca="false">IF($B80=0,0,IF(SIN(P$12)=0,999999999,(SIN(P$12)*COS($E80)+SIN($E80)*COS(P$12))/SIN(P$12)*$B80))</f>
        <v>322.87940609203</v>
      </c>
      <c r="Q170" s="0" t="n">
        <f aca="false">IF($B80=0,0,IF(SIN(Q$12)=0,999999999,(SIN(Q$12)*COS($E80)+SIN($E80)*COS(Q$12))/SIN(Q$12)*$B80))</f>
        <v>294.885836195418</v>
      </c>
      <c r="R170" s="0" t="n">
        <f aca="false">IF($B80=0,0,IF(SIN(R$12)=0,999999999,(SIN(R$12)*COS($E80)+SIN($E80)*COS(R$12))/SIN(R$12)*$B80))</f>
        <v>271.50556171533</v>
      </c>
      <c r="S170" s="0" t="n">
        <f aca="false">IF($B80=0,0,IF(SIN(S$12)=0,999999999,(SIN(S$12)*COS($E80)+SIN($E80)*COS(S$12))/SIN(S$12)*$B80))</f>
        <v>251.67384010733</v>
      </c>
      <c r="T170" s="0" t="n">
        <f aca="false">IF($B80=0,0,IF(SIN(T$12)=0,999999999,(SIN(T$12)*COS($E80)+SIN($E80)*COS(T$12))/SIN(T$12)*$B80))</f>
        <v>234.630129528237</v>
      </c>
      <c r="U170" s="0" t="n">
        <f aca="false">IF($B80=0,0,IF(SIN(U$12)=0,999999999,(SIN(U$12)*COS($E80)+SIN($E80)*COS(U$12))/SIN(U$12)*$B80))</f>
        <v>219.81668848807</v>
      </c>
      <c r="V170" s="0" t="n">
        <f aca="false">IF($B80=0,0,IF(SIN(V$12)=0,999999999,(SIN(V$12)*COS($E80)+SIN($E80)*COS(V$12))/SIN(V$12)*$B80))</f>
        <v>206.815200623085</v>
      </c>
      <c r="W170" s="0" t="n">
        <f aca="false">IF($B80=0,0,IF(SIN(W$12)=0,999999999,(SIN(W$12)*COS($E80)+SIN($E80)*COS(W$12))/SIN(W$12)*$B80))</f>
        <v>195.30576718691</v>
      </c>
      <c r="X170" s="0" t="n">
        <f aca="false">IF($B80=0,0,IF(SIN(X$12)=0,999999999,(SIN(X$12)*COS($E80)+SIN($E80)*COS(X$12))/SIN(X$12)*$B80))</f>
        <v>185.039568702532</v>
      </c>
      <c r="Y170" s="0" t="n">
        <f aca="false">IF($B80=0,0,IF(SIN(Y$12)=0,999999999,(SIN(Y$12)*COS($E80)+SIN($E80)*COS(Y$12))/SIN(Y$12)*$B80))</f>
        <v>175.820159768313</v>
      </c>
      <c r="Z170" s="0" t="n">
        <f aca="false">IF($B80=0,0,IF(SIN(Z$12)=0,999999999,(SIN(Z$12)*COS($E80)+SIN($E80)*COS(Z$12))/SIN(Z$12)*$B80))</f>
        <v>167.490375413907</v>
      </c>
      <c r="AA170" s="0" t="n">
        <f aca="false">IF($B80=0,0,IF(SIN(AA$12)=0,999999999,(SIN(AA$12)*COS($E80)+SIN($E80)*COS(AA$12))/SIN(AA$12)*$B80))</f>
        <v>159.922978489235</v>
      </c>
      <c r="AB170" s="0" t="n">
        <f aca="false">IF($B80=0,0,IF(SIN(AB$12)=0,999999999,(SIN(AB$12)*COS($E80)+SIN($E80)*COS(AB$12))/SIN(AB$12)*$B80))</f>
        <v>153.013857757596</v>
      </c>
      <c r="AC170" s="0" t="n">
        <f aca="false">IF($B80=0,0,IF(SIN(AC$12)=0,999999999,(SIN(AC$12)*COS($E80)+SIN($E80)*COS(AC$12))/SIN(AC$12)*$B80))</f>
        <v>146.677000391428</v>
      </c>
      <c r="AD170" s="0" t="n">
        <f aca="false">IF($B80=0,0,IF(SIN(AD$12)=0,999999999,(SIN(AD$12)*COS($E80)+SIN($E80)*COS(AD$12))/SIN(AD$12)*$B80))</f>
        <v>140.840721336383</v>
      </c>
      <c r="AE170" s="0" t="n">
        <f aca="false">IF($B80=0,0,IF(SIN(AE$12)=0,999999999,(SIN(AE$12)*COS($E80)+SIN($E80)*COS(AE$12))/SIN(AE$12)*$B80))</f>
        <v>135.444797620348</v>
      </c>
      <c r="AF170" s="0" t="n">
        <f aca="false">IF($B80=0,0,IF(SIN(AF$12)=0,999999999,(SIN(AF$12)*COS($E80)+SIN($E80)*COS(AF$12))/SIN(AF$12)*$B80))</f>
        <v>130.438263968147</v>
      </c>
      <c r="AG170" s="0" t="n">
        <f aca="false">IF($B80=0,0,IF(SIN(AG$12)=0,999999999,(SIN(AG$12)*COS($E80)+SIN($E80)*COS(AG$12))/SIN(AG$12)*$B80))</f>
        <v>125.777698272052</v>
      </c>
      <c r="AH170" s="0" t="n">
        <f aca="false">IF($B80=0,0,IF(SIN(AH$12)=0,999999999,(SIN(AH$12)*COS($E80)+SIN($E80)*COS(AH$12))/SIN(AH$12)*$B80))</f>
        <v>121.425874453886</v>
      </c>
      <c r="AI170" s="0" t="n">
        <f aca="false">IF($B80=0,0,IF(SIN(AI$12)=0,999999999,(SIN(AI$12)*COS($E80)+SIN($E80)*COS(AI$12))/SIN(AI$12)*$B80))</f>
        <v>117.35069403774</v>
      </c>
      <c r="AJ170" s="0" t="n">
        <f aca="false">IF($B80=0,0,IF(SIN(AJ$12)=0,999999999,(SIN(AJ$12)*COS($E80)+SIN($E80)*COS(AJ$12))/SIN(AJ$12)*$B80))</f>
        <v>113.524331400534</v>
      </c>
      <c r="AK170" s="0" t="n">
        <f aca="false">IF($B80=0,0,IF(SIN(AK$12)=0,999999999,(SIN(AK$12)*COS($E80)+SIN($E80)*COS(AK$12))/SIN(AK$12)*$B80))</f>
        <v>109.922544450331</v>
      </c>
      <c r="AL170" s="0" t="n">
        <f aca="false">IF($B80=0,0,IF(SIN(AL$12)=0,999999999,(SIN(AL$12)*COS($E80)+SIN($E80)*COS(AL$12))/SIN(AL$12)*$B80))</f>
        <v>106.524114544773</v>
      </c>
      <c r="AM170" s="0" t="n">
        <f aca="false">IF($B80=0,0,IF(SIN(AM$12)=0,999999999,(SIN(AM$12)*COS($E80)+SIN($E80)*COS(AM$12))/SIN(AM$12)*$B80))</f>
        <v>103.310388234783</v>
      </c>
      <c r="AN170" s="0" t="n">
        <f aca="false">IF($B80=0,0,IF(SIN(AN$12)=0,999999999,(SIN(AN$12)*COS($E80)+SIN($E80)*COS(AN$12))/SIN(AN$12)*$B80))</f>
        <v>100.2648998692</v>
      </c>
      <c r="AO170" s="0" t="n">
        <f aca="false">IF($B80=0,0,IF(SIN(AO$12)=0,999999999,(SIN(AO$12)*COS($E80)+SIN($E80)*COS(AO$12))/SIN(AO$12)*$B80))</f>
        <v>97.3730588878434</v>
      </c>
      <c r="AP170" s="0" t="n">
        <f aca="false">IF($B80=0,0,IF(SIN(AP$12)=0,999999999,(SIN(AP$12)*COS($E80)+SIN($E80)*COS(AP$12))/SIN(AP$12)*$B80))</f>
        <v>94.6218892243758</v>
      </c>
      <c r="AQ170" s="0" t="n">
        <f aca="false">IF($B80=0,0,IF(SIN(AQ$12)=0,999999999,(SIN(AQ$12)*COS($E80)+SIN($E80)*COS(AQ$12))/SIN(AQ$12)*$B80))</f>
        <v>91.9998109600216</v>
      </c>
      <c r="AR170" s="0" t="n">
        <f aca="false">IF($B80=0,0,IF(SIN(AR$12)=0,999999999,(SIN(AR$12)*COS($E80)+SIN($E80)*COS(AR$12))/SIN(AR$12)*$B80))</f>
        <v>89.4964564447357</v>
      </c>
      <c r="AS170" s="0" t="n">
        <f aca="false">IF($B80=0,0,IF(SIN(AS$12)=0,999999999,(SIN(AS$12)*COS($E80)+SIN($E80)*COS(AS$12))/SIN(AS$12)*$B80))</f>
        <v>87.1025146990038</v>
      </c>
      <c r="AT170" s="0" t="n">
        <f aca="false">IF($B80=0,0,IF(SIN(AT$12)=0,999999999,(SIN(AT$12)*COS($E80)+SIN($E80)*COS(AT$12))/SIN(AT$12)*$B80))</f>
        <v>84.8095991467893</v>
      </c>
      <c r="AU170" s="0" t="n">
        <f aca="false">IF($B80=0,0,IF(SIN(AU$12)=0,999999999,(SIN(AU$12)*COS($E80)+SIN($E80)*COS(AU$12))/SIN(AU$12)*$B80))</f>
        <v>82.6101346958783</v>
      </c>
      <c r="AV170" s="0" t="n">
        <f aca="false">IF($B80=0,0,IF(SIN(AV$12)=0,999999999,(SIN(AV$12)*COS($E80)+SIN($E80)*COS(AV$12))/SIN(AV$12)*$B80))</f>
        <v>80.4972609406559</v>
      </c>
      <c r="AW170" s="0" t="n">
        <f aca="false">IF($B80=0,0,IF(SIN(AW$12)=0,999999999,(SIN(AW$12)*COS($E80)+SIN($E80)*COS(AW$12))/SIN(AW$12)*$B80))</f>
        <v>78.4647488623224</v>
      </c>
      <c r="AX170" s="0" t="n">
        <f aca="false">IF($B80=0,0,IF(SIN(AX$12)=0,999999999,(SIN(AX$12)*COS($E80)+SIN($E80)*COS(AX$12))/SIN(AX$12)*$B80))</f>
        <v>76.5069288787982</v>
      </c>
      <c r="AY170" s="0" t="n">
        <f aca="false">IF($B80=0,0,IF(SIN(AY$12)=0,999999999,(SIN(AY$12)*COS($E80)+SIN($E80)*COS(AY$12))/SIN(AY$12)*$B80))</f>
        <v>74.6186284783685</v>
      </c>
      <c r="AZ170" s="0" t="n">
        <f aca="false">IF($B80=0,0,IF(SIN(AZ$12)=0,999999999,(SIN(AZ$12)*COS($E80)+SIN($E80)*COS(AZ$12))/SIN(AZ$12)*$B80))</f>
        <v>72.7951179782098</v>
      </c>
      <c r="BA170" s="0" t="n">
        <f aca="false">IF($B80=0,0,IF(SIN(BA$12)=0,999999999,(SIN(BA$12)*COS($E80)+SIN($E80)*COS(BA$12))/SIN(BA$12)*$B80))</f>
        <v>71.0320631972298</v>
      </c>
      <c r="BB170" s="0" t="n">
        <f aca="false">IF($B80=0,0,IF(SIN(BB$12)=0,999999999,(SIN(BB$12)*COS($E80)+SIN($E80)*COS(BB$12))/SIN(BB$12)*$B80))</f>
        <v>69.3254840343842</v>
      </c>
      <c r="BC170" s="0" t="n">
        <f aca="false">IF($B80=0,0,IF(SIN(BC$12)=0,999999999,(SIN(BC$12)*COS($E80)+SIN($E80)*COS(BC$12))/SIN(BC$12)*$B80))</f>
        <v>67.6717181083113</v>
      </c>
      <c r="BD170" s="0" t="n">
        <f aca="false">IF($B80=0,0,IF(SIN(BD$12)=0,999999999,(SIN(BD$12)*COS($E80)+SIN($E80)*COS(BD$12))/SIN(BD$12)*$B80))</f>
        <v>66.0673887491581</v>
      </c>
      <c r="BE170" s="0" t="n">
        <f aca="false">IF($B80=0,0,IF(SIN(BE$12)=0,999999999,(SIN(BE$12)*COS($E80)+SIN($E80)*COS(BE$12))/SIN(BE$12)*$B80))</f>
        <v>64.5093767446748</v>
      </c>
      <c r="BF170" s="0" t="n">
        <f aca="false">IF($B80=0,0,IF(SIN(BF$12)=0,999999999,(SIN(BF$12)*COS($E80)+SIN($E80)*COS(BF$12))/SIN(BF$12)*$B80))</f>
        <v>62.9947953346061</v>
      </c>
      <c r="BG170" s="0" t="n">
        <f aca="false">IF($B80=0,0,IF(SIN(BG$12)=0,999999999,(SIN(BG$12)*COS($E80)+SIN($E80)*COS(BG$12))/SIN(BG$12)*$B80))</f>
        <v>61.520968023743</v>
      </c>
      <c r="BH170" s="0" t="n">
        <f aca="false">IF($B80=0,0,IF(SIN(BH$12)=0,999999999,(SIN(BH$12)*COS($E80)+SIN($E80)*COS(BH$12))/SIN(BH$12)*$B80))</f>
        <v>60.0854088476139</v>
      </c>
      <c r="BI170" s="0" t="n">
        <f aca="false">IF($B80=0,0,IF(SIN(BI$12)=0,999999999,(SIN(BI$12)*COS($E80)+SIN($E80)*COS(BI$12))/SIN(BI$12)*$B80))</f>
        <v>58.6858047779859</v>
      </c>
      <c r="BJ170" s="0" t="n">
        <f aca="false">IF($B80=0,0,IF(SIN(BJ$12)=0,999999999,(SIN(BJ$12)*COS($E80)+SIN($E80)*COS(BJ$12))/SIN(BJ$12)*$B80))</f>
        <v>57.3200000000002</v>
      </c>
      <c r="BK170" s="0" t="n">
        <f aca="false">IF($B80=0,0,IF(SIN(BK$12)=0,999999999,(SIN(BK$12)*COS($E80)+SIN($E80)*COS(BK$12))/SIN(BK$12)*$B80))</f>
        <v>55.985981830354</v>
      </c>
      <c r="BL170" s="0" t="n">
        <f aca="false">IF($B80=0,0,IF(SIN(BL$12)=0,999999999,(SIN(BL$12)*COS($E80)+SIN($E80)*COS(BL$12))/SIN(BL$12)*$B80))</f>
        <v>54.6818680777021</v>
      </c>
      <c r="BM170" s="0" t="n">
        <f aca="false">IF($B80=0,0,IF(SIN(BM$12)=0,999999999,(SIN(BM$12)*COS($E80)+SIN($E80)*COS(BM$12))/SIN(BM$12)*$B80))</f>
        <v>53.4058956733581</v>
      </c>
      <c r="BN170" s="0" t="n">
        <f aca="false">IF($B80=0,0,IF(SIN(BN$12)=0,999999999,(SIN(BN$12)*COS($E80)+SIN($E80)*COS(BN$12))/SIN(BN$12)*$B80))</f>
        <v>52.1564104232448</v>
      </c>
      <c r="BO170" s="0" t="n">
        <f aca="false">IF($B80=0,0,IF(SIN(BO$12)=0,999999999,(SIN(BO$12)*COS($E80)+SIN($E80)*COS(BO$12))/SIN(BO$12)*$B80))</f>
        <v>50.9318577515359</v>
      </c>
      <c r="BP170" s="0" t="n">
        <f aca="false">IF($B80=0,0,IF(SIN(BP$12)=0,999999999,(SIN(BP$12)*COS($E80)+SIN($E80)*COS(BP$12))/SIN(BP$12)*$B80))</f>
        <v>49.7307743230868</v>
      </c>
      <c r="BQ170" s="0" t="n">
        <f aca="false">IF($B80=0,0,IF(SIN(BQ$12)=0,999999999,(SIN(BQ$12)*COS($E80)+SIN($E80)*COS(BQ$12))/SIN(BQ$12)*$B80))</f>
        <v>48.5517804460249</v>
      </c>
      <c r="BR170" s="0" t="n">
        <f aca="false">IF($B80=0,0,IF(SIN(BR$12)=0,999999999,(SIN(BR$12)*COS($E80)+SIN($E80)*COS(BR$12))/SIN(BR$12)*$B80))</f>
        <v>47.3935731681358</v>
      </c>
      <c r="BS170" s="0" t="n">
        <f aca="false">IF($B80=0,0,IF(SIN(BS$12)=0,999999999,(SIN(BS$12)*COS($E80)+SIN($E80)*COS(BS$12))/SIN(BS$12)*$B80))</f>
        <v>46.2549199912323</v>
      </c>
      <c r="BT170" s="0" t="n">
        <f aca="false">IF($B80=0,0,IF(SIN(BT$12)=0,999999999,(SIN(BT$12)*COS($E80)+SIN($E80)*COS(BT$12))/SIN(BT$12)*$B80))</f>
        <v>45.1346531368149</v>
      </c>
      <c r="BU170" s="0" t="n">
        <f aca="false">IF($B80=0,0,IF(SIN(BU$12)=0,999999999,(SIN(BU$12)*COS($E80)+SIN($E80)*COS(BU$12))/SIN(BU$12)*$B80))</f>
        <v>44.0316643042091</v>
      </c>
      <c r="BV170" s="0" t="n">
        <f aca="false">IF($B80=0,0,IF(SIN(BV$12)=0,999999999,(SIN(BV$12)*COS($E80)+SIN($E80)*COS(BV$12))/SIN(BV$12)*$B80))</f>
        <v>42.9448998692003</v>
      </c>
      <c r="BW170" s="0" t="n">
        <f aca="false">IF($B80=0,0,IF(SIN(BW$12)=0,999999999,(SIN(BW$12)*COS($E80)+SIN($E80)*COS(BW$12))/SIN(BW$12)*$B80))</f>
        <v>41.8733564771238</v>
      </c>
      <c r="BX170" s="0" t="n">
        <f aca="false">IF($B80=0,0,IF(SIN(BX$12)=0,999999999,(SIN(BX$12)*COS($E80)+SIN($E80)*COS(BX$12))/SIN(BX$12)*$B80))</f>
        <v>40.816076989529</v>
      </c>
      <c r="BY170" s="0" t="n">
        <f aca="false">IF($B80=0,0,IF(SIN(BY$12)=0,999999999,(SIN(BY$12)*COS($E80)+SIN($E80)*COS(BY$12))/SIN(BY$12)*$B80))</f>
        <v>39.7721467480424</v>
      </c>
      <c r="BZ170" s="0" t="n">
        <f aca="false">IF($B80=0,0,IF(SIN(BZ$12)=0,999999999,(SIN(BZ$12)*COS($E80)+SIN($E80)*COS(BZ$12))/SIN(BZ$12)*$B80))</f>
        <v>38.7406901229813</v>
      </c>
      <c r="CA170" s="0" t="n">
        <f aca="false">IF($B80=0,0,IF(SIN(CA$12)=0,999999999,(SIN(CA$12)*COS($E80)+SIN($E80)*COS(CA$12))/SIN(CA$12)*$B80))</f>
        <v>37.7208673177102</v>
      </c>
      <c r="CB170" s="0" t="n">
        <f aca="false">IF($B80=0,0,IF(SIN(CB$12)=0,999999999,(SIN(CB$12)*COS($E80)+SIN($E80)*COS(CB$12))/SIN(CB$12)*$B80))</f>
        <v>36.7118714027396</v>
      </c>
      <c r="CC170" s="0" t="n">
        <f aca="false">IF($B80=0,0,IF(SIN(CC$12)=0,999999999,(SIN(CC$12)*COS($E80)+SIN($E80)*COS(CC$12))/SIN(CC$12)*$B80))</f>
        <v>35.7129255562032</v>
      </c>
      <c r="CD170" s="0" t="n">
        <f aca="false">IF($B80=0,0,IF(SIN(CD$12)=0,999999999,(SIN(CD$12)*COS($E80)+SIN($E80)*COS(CD$12))/SIN(CD$12)*$B80))</f>
        <v>34.7232804896651</v>
      </c>
      <c r="CE170" s="0" t="n">
        <f aca="false">IF($B80=0,0,IF(SIN(CE$12)=0,999999999,(SIN(CE$12)*COS($E80)+SIN($E80)*COS(CE$12))/SIN(CE$12)*$B80))</f>
        <v>33.7422120402363</v>
      </c>
      <c r="CF170" s="0" t="n">
        <f aca="false">IF($B80=0,0,IF(SIN(CF$12)=0,999999999,(SIN(CF$12)*COS($E80)+SIN($E80)*COS(CF$12))/SIN(CF$12)*$B80))</f>
        <v>32.7690189117648</v>
      </c>
      <c r="CG170" s="0" t="n">
        <f aca="false">IF($B80=0,0,IF(SIN(CG$12)=0,999999999,(SIN(CG$12)*COS($E80)+SIN($E80)*COS(CG$12))/SIN(CG$12)*$B80))</f>
        <v>31.8030205494263</v>
      </c>
      <c r="CH170" s="0" t="n">
        <f aca="false">IF($B80=0,0,IF(SIN(CH$12)=0,999999999,(SIN(CH$12)*COS($E80)+SIN($E80)*COS(CH$12))/SIN(CH$12)*$B80))</f>
        <v>30.8435551334159</v>
      </c>
      <c r="CI170" s="0" t="n">
        <f aca="false">IF($B80=0,0,IF(SIN(CI$12)=0,999999999,(SIN(CI$12)*COS($E80)+SIN($E80)*COS(CI$12))/SIN(CI$12)*$B80))</f>
        <v>29.8899776786429</v>
      </c>
      <c r="CJ170" s="0" t="n">
        <f aca="false">IF($B80=0,0,IF(SIN(CJ$12)=0,999999999,(SIN(CJ$12)*COS($E80)+SIN($E80)*COS(CJ$12))/SIN(CJ$12)*$B80))</f>
        <v>28.9416582283838</v>
      </c>
      <c r="CK170" s="0" t="n">
        <f aca="false">IF($B80=0,0,IF(SIN(CK$12)=0,999999999,(SIN(CK$12)*COS($E80)+SIN($E80)*COS(CK$12))/SIN(CK$12)*$B80))</f>
        <v>27.9979801307642</v>
      </c>
      <c r="CL170" s="0" t="n">
        <f aca="false">IF($B80=0,0,IF(SIN(CL$12)=0,999999999,(SIN(CL$12)*COS($E80)+SIN($E80)*COS(CL$12))/SIN(CL$12)*$B80))</f>
        <v>27.0583383877362</v>
      </c>
      <c r="CM170" s="0" t="n">
        <f aca="false">IF($B80=0,0,IF(SIN(CM$12)=0,999999999,(SIN(CM$12)*COS($E80)+SIN($E80)*COS(CM$12))/SIN(CM$12)*$B80))</f>
        <v>26.1221380669047</v>
      </c>
      <c r="CN170" s="0" t="n">
        <f aca="false">IF($B80=0,0,IF(SIN(CN$12)=0,999999999,(SIN(CN$12)*COS($E80)+SIN($E80)*COS(CN$12))/SIN(CN$12)*$B80))</f>
        <v>25.1887927671466</v>
      </c>
      <c r="CO170" s="0" t="n">
        <f aca="false">IF($B80=0,0,IF(SIN(CO$12)=0,999999999,(SIN(CO$12)*COS($E80)+SIN($E80)*COS(CO$12))/SIN(CO$12)*$B80))</f>
        <v>24.2577231294592</v>
      </c>
      <c r="CP170" s="0" t="n">
        <f aca="false">IF($B80=0,0,IF(SIN(CP$12)=0,999999999,(SIN(CP$12)*COS($E80)+SIN($E80)*COS(CP$12))/SIN(CP$12)*$B80))</f>
        <v>23.3283553848945</v>
      </c>
      <c r="CQ170" s="0" t="n">
        <f aca="false">IF($B80=0,0,IF(SIN(CQ$12)=0,999999999,(SIN(CQ$12)*COS($E80)+SIN($E80)*COS(CQ$12))/SIN(CQ$12)*$B80))</f>
        <v>22.4001199317684</v>
      </c>
    </row>
    <row r="171" customFormat="false" ht="12.8" hidden="true" customHeight="false" outlineLevel="0" collapsed="false">
      <c r="D171" s="0" t="n">
        <f aca="false">1+D170</f>
        <v>69</v>
      </c>
      <c r="E171" s="90" t="s">
        <v>56</v>
      </c>
      <c r="F171" s="0" t="n">
        <f aca="false">IF($B81=0,0,IF(SIN(F$12)=0,999999999,(SIN(F$12)*COS($E81)+SIN($E81)*COS(F$12))/SIN(F$12)*$B81))</f>
        <v>999999999</v>
      </c>
      <c r="G171" s="0" t="n">
        <f aca="false">IF($B81=0,0,IF(SIN(G$12)=0,999999999,(SIN(G$12)*COS($E81)+SIN($E81)*COS(G$12))/SIN(G$12)*$B81))</f>
        <v>3097.91975243235</v>
      </c>
      <c r="H171" s="0" t="n">
        <f aca="false">IF($B81=0,0,IF(SIN(H$12)=0,999999999,(SIN(H$12)*COS($E81)+SIN($E81)*COS(H$12))/SIN(H$12)*$B81))</f>
        <v>1558.80061049086</v>
      </c>
      <c r="I171" s="0" t="n">
        <f aca="false">IF($B81=0,0,IF(SIN(I$12)=0,999999999,(SIN(I$12)*COS($E81)+SIN($E81)*COS(I$12))/SIN(I$12)*$B81))</f>
        <v>1045.5524585726</v>
      </c>
      <c r="J171" s="0" t="n">
        <f aca="false">IF($B81=0,0,IF(SIN(J$12)=0,999999999,(SIN(J$12)*COS($E81)+SIN($E81)*COS(J$12))/SIN(J$12)*$B81))</f>
        <v>788.771958871029</v>
      </c>
      <c r="K171" s="0" t="n">
        <f aca="false">IF($B81=0,0,IF(SIN(K$12)=0,999999999,(SIN(K$12)*COS($E81)+SIN($E81)*COS(K$12))/SIN(K$12)*$B81))</f>
        <v>634.578413239364</v>
      </c>
      <c r="L171" s="0" t="n">
        <f aca="false">IF($B81=0,0,IF(SIN(L$12)=0,999999999,(SIN(L$12)*COS($E81)+SIN($E81)*COS(L$12))/SIN(L$12)*$B81))</f>
        <v>531.678230063158</v>
      </c>
      <c r="M171" s="0" t="n">
        <f aca="false">IF($B81=0,0,IF(SIN(M$12)=0,999999999,(SIN(M$12)*COS($E81)+SIN($E81)*COS(M$12))/SIN(M$12)*$B81))</f>
        <v>458.088419508608</v>
      </c>
      <c r="N171" s="0" t="n">
        <f aca="false">IF($B81=0,0,IF(SIN(N$12)=0,999999999,(SIN(N$12)*COS($E81)+SIN($E81)*COS(N$12))/SIN(N$12)*$B81))</f>
        <v>402.817467317694</v>
      </c>
      <c r="O171" s="0" t="n">
        <f aca="false">IF($B81=0,0,IF(SIN(O$12)=0,999999999,(SIN(O$12)*COS($E81)+SIN($E81)*COS(O$12))/SIN(O$12)*$B81))</f>
        <v>359.758959391377</v>
      </c>
      <c r="P171" s="0" t="n">
        <f aca="false">IF($B81=0,0,IF(SIN(P$12)=0,999999999,(SIN(P$12)*COS($E81)+SIN($E81)*COS(P$12))/SIN(P$12)*$B81))</f>
        <v>325.249031609047</v>
      </c>
      <c r="Q171" s="0" t="n">
        <f aca="false">IF($B81=0,0,IF(SIN(Q$12)=0,999999999,(SIN(Q$12)*COS($E81)+SIN($E81)*COS(Q$12))/SIN(Q$12)*$B81))</f>
        <v>296.956119733732</v>
      </c>
      <c r="R171" s="0" t="n">
        <f aca="false">IF($B81=0,0,IF(SIN(R$12)=0,999999999,(SIN(R$12)*COS($E81)+SIN($E81)*COS(R$12))/SIN(R$12)*$B81))</f>
        <v>273.325834352879</v>
      </c>
      <c r="S171" s="0" t="n">
        <f aca="false">IF($B81=0,0,IF(SIN(S$12)=0,999999999,(SIN(S$12)*COS($E81)+SIN($E81)*COS(S$12))/SIN(S$12)*$B81))</f>
        <v>253.282047373826</v>
      </c>
      <c r="T171" s="0" t="n">
        <f aca="false">IF($B81=0,0,IF(SIN(T$12)=0,999999999,(SIN(T$12)*COS($E81)+SIN($E81)*COS(T$12))/SIN(T$12)*$B81))</f>
        <v>236.056084296462</v>
      </c>
      <c r="U171" s="0" t="n">
        <f aca="false">IF($B81=0,0,IF(SIN(U$12)=0,999999999,(SIN(U$12)*COS($E81)+SIN($E81)*COS(U$12))/SIN(U$12)*$B81))</f>
        <v>221.08423956685</v>
      </c>
      <c r="V171" s="0" t="n">
        <f aca="false">IF($B81=0,0,IF(SIN(V$12)=0,999999999,(SIN(V$12)*COS($E81)+SIN($E81)*COS(V$12))/SIN(V$12)*$B81))</f>
        <v>207.943723663713</v>
      </c>
      <c r="W171" s="0" t="n">
        <f aca="false">IF($B81=0,0,IF(SIN(W$12)=0,999999999,(SIN(W$12)*COS($E81)+SIN($E81)*COS(W$12))/SIN(W$12)*$B81))</f>
        <v>196.311217086411</v>
      </c>
      <c r="X171" s="0" t="n">
        <f aca="false">IF($B81=0,0,IF(SIN(X$12)=0,999999999,(SIN(X$12)*COS($E81)+SIN($E81)*COS(X$12))/SIN(X$12)*$B81))</f>
        <v>185.935239671392</v>
      </c>
      <c r="Y171" s="0" t="n">
        <f aca="false">IF($B81=0,0,IF(SIN(Y$12)=0,999999999,(SIN(Y$12)*COS($E81)+SIN($E81)*COS(Y$12))/SIN(Y$12)*$B81))</f>
        <v>176.61724537907</v>
      </c>
      <c r="Z171" s="0" t="n">
        <f aca="false">IF($B81=0,0,IF(SIN(Z$12)=0,999999999,(SIN(Z$12)*COS($E81)+SIN($E81)*COS(Z$12))/SIN(Z$12)*$B81))</f>
        <v>168.198388636254</v>
      </c>
      <c r="AA171" s="0" t="n">
        <f aca="false">IF($B81=0,0,IF(SIN(AA$12)=0,999999999,(SIN(AA$12)*COS($E81)+SIN($E81)*COS(AA$12))/SIN(AA$12)*$B81))</f>
        <v>160.550071715403</v>
      </c>
      <c r="AB171" s="0" t="n">
        <f aca="false">IF($B81=0,0,IF(SIN(AB$12)=0,999999999,(SIN(AB$12)*COS($E81)+SIN($E81)*COS(AB$12))/SIN(AB$12)*$B81))</f>
        <v>153.567070093312</v>
      </c>
      <c r="AC171" s="0" t="n">
        <f aca="false">IF($B81=0,0,IF(SIN(AC$12)=0,999999999,(SIN(AC$12)*COS($E81)+SIN($E81)*COS(AC$12))/SIN(AC$12)*$B81))</f>
        <v>147.162451186556</v>
      </c>
      <c r="AD171" s="0" t="n">
        <f aca="false">IF($B81=0,0,IF(SIN(AD$12)=0,999999999,(SIN(AD$12)*COS($E81)+SIN($E81)*COS(AD$12))/SIN(AD$12)*$B81))</f>
        <v>141.263763395253</v>
      </c>
      <c r="AE171" s="0" t="n">
        <f aca="false">IF($B81=0,0,IF(SIN(AE$12)=0,999999999,(SIN(AE$12)*COS($E81)+SIN($E81)*COS(AE$12))/SIN(AE$12)*$B81))</f>
        <v>135.810139768558</v>
      </c>
      <c r="AF171" s="0" t="n">
        <f aca="false">IF($B81=0,0,IF(SIN(AF$12)=0,999999999,(SIN(AF$12)*COS($E81)+SIN($E81)*COS(AF$12))/SIN(AF$12)*$B81))</f>
        <v>130.750070047345</v>
      </c>
      <c r="AG171" s="0" t="n">
        <f aca="false">IF($B81=0,0,IF(SIN(AG$12)=0,999999999,(SIN(AG$12)*COS($E81)+SIN($E81)*COS(AG$12))/SIN(AG$12)*$B81))</f>
        <v>126.039667800838</v>
      </c>
      <c r="AH171" s="0" t="n">
        <f aca="false">IF($B81=0,0,IF(SIN(AH$12)=0,999999999,(SIN(AH$12)*COS($E81)+SIN($E81)*COS(AH$12))/SIN(AH$12)*$B81))</f>
        <v>121.641308883451</v>
      </c>
      <c r="AI171" s="0" t="n">
        <f aca="false">IF($B81=0,0,IF(SIN(AI$12)=0,999999999,(SIN(AI$12)*COS($E81)+SIN($E81)*COS(AI$12))/SIN(AI$12)*$B81))</f>
        <v>117.522551582547</v>
      </c>
      <c r="AJ171" s="0" t="n">
        <f aca="false">IF($B81=0,0,IF(SIN(AJ$12)=0,999999999,(SIN(AJ$12)*COS($E81)+SIN($E81)*COS(AJ$12))/SIN(AJ$12)*$B81))</f>
        <v>113.655272728964</v>
      </c>
      <c r="AK171" s="0" t="n">
        <f aca="false">IF($B81=0,0,IF(SIN(AK$12)=0,999999999,(SIN(AK$12)*COS($E81)+SIN($E81)*COS(AK$12))/SIN(AK$12)*$B81))</f>
        <v>110.014971004242</v>
      </c>
      <c r="AL171" s="0" t="n">
        <f aca="false">IF($B81=0,0,IF(SIN(AL$12)=0,999999999,(SIN(AL$12)*COS($E81)+SIN($E81)*COS(AL$12))/SIN(AL$12)*$B81))</f>
        <v>106.580200869976</v>
      </c>
      <c r="AM171" s="0" t="n">
        <f aca="false">IF($B81=0,0,IF(SIN(AM$12)=0,999999999,(SIN(AM$12)*COS($E81)+SIN($E81)*COS(AM$12))/SIN(AM$12)*$B81))</f>
        <v>103.332109411268</v>
      </c>
      <c r="AN171" s="0" t="n">
        <f aca="false">IF($B81=0,0,IF(SIN(AN$12)=0,999999999,(SIN(AN$12)*COS($E81)+SIN($E81)*COS(AN$12))/SIN(AN$12)*$B81))</f>
        <v>100.254054905788</v>
      </c>
      <c r="AO171" s="0" t="n">
        <f aca="false">IF($B81=0,0,IF(SIN(AO$12)=0,999999999,(SIN(AO$12)*COS($E81)+SIN($E81)*COS(AO$12))/SIN(AO$12)*$B81))</f>
        <v>97.3312907729842</v>
      </c>
      <c r="AP171" s="0" t="n">
        <f aca="false">IF($B81=0,0,IF(SIN(AP$12)=0,999999999,(SIN(AP$12)*COS($E81)+SIN($E81)*COS(AP$12))/SIN(AP$12)*$B81))</f>
        <v>94.5507021903201</v>
      </c>
      <c r="AQ171" s="0" t="n">
        <f aca="false">IF($B81=0,0,IF(SIN(AQ$12)=0,999999999,(SIN(AQ$12)*COS($E81)+SIN($E81)*COS(AQ$12))/SIN(AQ$12)*$B81))</f>
        <v>91.900585412162</v>
      </c>
      <c r="AR171" s="0" t="n">
        <f aca="false">IF($B81=0,0,IF(SIN(AR$12)=0,999999999,(SIN(AR$12)*COS($E81)+SIN($E81)*COS(AR$12))/SIN(AR$12)*$B81))</f>
        <v>89.3704619246883</v>
      </c>
      <c r="AS171" s="0" t="n">
        <f aca="false">IF($B81=0,0,IF(SIN(AS$12)=0,999999999,(SIN(AS$12)*COS($E81)+SIN($E81)*COS(AS$12))/SIN(AS$12)*$B81))</f>
        <v>86.9509211838402</v>
      </c>
      <c r="AT171" s="0" t="n">
        <f aca="false">IF($B81=0,0,IF(SIN(AT$12)=0,999999999,(SIN(AT$12)*COS($E81)+SIN($E81)*COS(AT$12))/SIN(AT$12)*$B81))</f>
        <v>84.6334869339058</v>
      </c>
      <c r="AU171" s="0" t="n">
        <f aca="false">IF($B81=0,0,IF(SIN(AU$12)=0,999999999,(SIN(AU$12)*COS($E81)+SIN($E81)*COS(AU$12))/SIN(AU$12)*$B81))</f>
        <v>82.4105030803871</v>
      </c>
      <c r="AV171" s="0" t="n">
        <f aca="false">IF($B81=0,0,IF(SIN(AV$12)=0,999999999,(SIN(AV$12)*COS($E81)+SIN($E81)*COS(AV$12))/SIN(AV$12)*$B81))</f>
        <v>80.2750358577016</v>
      </c>
      <c r="AW171" s="0" t="n">
        <f aca="false">IF($B81=0,0,IF(SIN(AW$12)=0,999999999,(SIN(AW$12)*COS($E81)+SIN($E81)*COS(AW$12))/SIN(AW$12)*$B81))</f>
        <v>78.2207896386524</v>
      </c>
      <c r="AX171" s="0" t="n">
        <f aca="false">IF($B81=0,0,IF(SIN(AX$12)=0,999999999,(SIN(AX$12)*COS($E81)+SIN($E81)*COS(AX$12))/SIN(AX$12)*$B81))</f>
        <v>76.2420342149547</v>
      </c>
      <c r="AY171" s="0" t="n">
        <f aca="false">IF($B81=0,0,IF(SIN(AY$12)=0,999999999,(SIN(AY$12)*COS($E81)+SIN($E81)*COS(AY$12))/SIN(AY$12)*$B81))</f>
        <v>74.3335417639813</v>
      </c>
      <c r="AZ171" s="0" t="n">
        <f aca="false">IF($B81=0,0,IF(SIN(AZ$12)=0,999999999,(SIN(AZ$12)*COS($E81)+SIN($E81)*COS(AZ$12))/SIN(AZ$12)*$B81))</f>
        <v>72.4905320272723</v>
      </c>
      <c r="BA171" s="0" t="n">
        <f aca="false">IF($B81=0,0,IF(SIN(BA$12)=0,999999999,(SIN(BA$12)*COS($E81)+SIN($E81)*COS(BA$12))/SIN(BA$12)*$B81))</f>
        <v>70.7086244772939</v>
      </c>
      <c r="BB171" s="0" t="n">
        <f aca="false">IF($B81=0,0,IF(SIN(BB$12)=0,999999999,(SIN(BB$12)*COS($E81)+SIN($E81)*COS(BB$12))/SIN(BB$12)*$B81))</f>
        <v>68.9837964528239</v>
      </c>
      <c r="BC171" s="0" t="n">
        <f aca="false">IF($B81=0,0,IF(SIN(BC$12)=0,999999999,(SIN(BC$12)*COS($E81)+SIN($E81)*COS(BC$12))/SIN(BC$12)*$B81))</f>
        <v>67.3123464097751</v>
      </c>
      <c r="BD171" s="0" t="n">
        <f aca="false">IF($B81=0,0,IF(SIN(BD$12)=0,999999999,(SIN(BD$12)*COS($E81)+SIN($E81)*COS(BD$12))/SIN(BD$12)*$B81))</f>
        <v>65.6908615707515</v>
      </c>
      <c r="BE171" s="0" t="n">
        <f aca="false">IF($B81=0,0,IF(SIN(BE$12)=0,999999999,(SIN(BE$12)*COS($E81)+SIN($E81)*COS(BE$12))/SIN(BE$12)*$B81))</f>
        <v>64.1161893690163</v>
      </c>
      <c r="BF171" s="0" t="n">
        <f aca="false">IF($B81=0,0,IF(SIN(BF$12)=0,999999999,(SIN(BF$12)*COS($E81)+SIN($E81)*COS(BF$12))/SIN(BF$12)*$B81))</f>
        <v>62.5854121754919</v>
      </c>
      <c r="BG171" s="0" t="n">
        <f aca="false">IF($B81=0,0,IF(SIN(BG$12)=0,999999999,(SIN(BG$12)*COS($E81)+SIN($E81)*COS(BG$12))/SIN(BG$12)*$B81))</f>
        <v>61.0958248745622</v>
      </c>
      <c r="BH171" s="0" t="n">
        <f aca="false">IF($B81=0,0,IF(SIN(BH$12)=0,999999999,(SIN(BH$12)*COS($E81)+SIN($E81)*COS(BH$12))/SIN(BH$12)*$B81))</f>
        <v>59.6449149187392</v>
      </c>
      <c r="BI171" s="0" t="n">
        <f aca="false">IF($B81=0,0,IF(SIN(BI$12)=0,999999999,(SIN(BI$12)*COS($E81)+SIN($E81)*COS(BI$12))/SIN(BI$12)*$B81))</f>
        <v>58.2303445460227</v>
      </c>
      <c r="BJ171" s="0" t="n">
        <f aca="false">IF($B81=0,0,IF(SIN(BJ$12)=0,999999999,(SIN(BJ$12)*COS($E81)+SIN($E81)*COS(BJ$12))/SIN(BJ$12)*$B81))</f>
        <v>56.8499348889067</v>
      </c>
      <c r="BK171" s="0" t="n">
        <f aca="false">IF($B81=0,0,IF(SIN(BK$12)=0,999999999,(SIN(BK$12)*COS($E81)+SIN($E81)*COS(BK$12))/SIN(BK$12)*$B81))</f>
        <v>55.5016517419817</v>
      </c>
      <c r="BL171" s="0" t="n">
        <f aca="false">IF($B81=0,0,IF(SIN(BL$12)=0,999999999,(SIN(BL$12)*COS($E81)+SIN($E81)*COS(BL$12))/SIN(BL$12)*$B81))</f>
        <v>54.1835927871775</v>
      </c>
      <c r="BM171" s="0" t="n">
        <f aca="false">IF($B81=0,0,IF(SIN(BM$12)=0,999999999,(SIN(BM$12)*COS($E81)+SIN($E81)*COS(BM$12))/SIN(BM$12)*$B81))</f>
        <v>52.89397610289</v>
      </c>
      <c r="BN171" s="0" t="n">
        <f aca="false">IF($B81=0,0,IF(SIN(BN$12)=0,999999999,(SIN(BN$12)*COS($E81)+SIN($E81)*COS(BN$12))/SIN(BN$12)*$B81))</f>
        <v>51.6311298063467</v>
      </c>
      <c r="BO171" s="0" t="n">
        <f aca="false">IF($B81=0,0,IF(SIN(BO$12)=0,999999999,(SIN(BO$12)*COS($E81)+SIN($E81)*COS(BO$12))/SIN(BO$12)*$B81))</f>
        <v>50.3934826982681</v>
      </c>
      <c r="BP171" s="0" t="n">
        <f aca="false">IF($B81=0,0,IF(SIN(BP$12)=0,999999999,(SIN(BP$12)*COS($E81)+SIN($E81)*COS(BP$12))/SIN(BP$12)*$B81))</f>
        <v>49.1795557957144</v>
      </c>
      <c r="BQ171" s="0" t="n">
        <f aca="false">IF($B81=0,0,IF(SIN(BQ$12)=0,999999999,(SIN(BQ$12)*COS($E81)+SIN($E81)*COS(BQ$12))/SIN(BQ$12)*$B81))</f>
        <v>47.9879546534363</v>
      </c>
      <c r="BR171" s="0" t="n">
        <f aca="false">IF($B81=0,0,IF(SIN(BR$12)=0,999999999,(SIN(BR$12)*COS($E81)+SIN($E81)*COS(BR$12))/SIN(BR$12)*$B81))</f>
        <v>46.8173623864374</v>
      </c>
      <c r="BS171" s="0" t="n">
        <f aca="false">IF($B81=0,0,IF(SIN(BS$12)=0,999999999,(SIN(BS$12)*COS($E81)+SIN($E81)*COS(BS$12))/SIN(BS$12)*$B81))</f>
        <v>45.6665333171311</v>
      </c>
      <c r="BT171" s="0" t="n">
        <f aca="false">IF($B81=0,0,IF(SIN(BT$12)=0,999999999,(SIN(BT$12)*COS($E81)+SIN($E81)*COS(BT$12))/SIN(BT$12)*$B81))</f>
        <v>44.5342871796814</v>
      </c>
      <c r="BU171" s="0" t="n">
        <f aca="false">IF($B81=0,0,IF(SIN(BU$12)=0,999999999,(SIN(BU$12)*COS($E81)+SIN($E81)*COS(BU$12))/SIN(BU$12)*$B81))</f>
        <v>43.419503822088</v>
      </c>
      <c r="BV171" s="0" t="n">
        <f aca="false">IF($B81=0,0,IF(SIN(BV$12)=0,999999999,(SIN(BV$12)*COS($E81)+SIN($E81)*COS(BV$12))/SIN(BV$12)*$B81))</f>
        <v>42.3211183534789</v>
      </c>
      <c r="BW171" s="0" t="n">
        <f aca="false">IF($B81=0,0,IF(SIN(BW$12)=0,999999999,(SIN(BW$12)*COS($E81)+SIN($E81)*COS(BW$12))/SIN(BW$12)*$B81))</f>
        <v>41.2381166900767</v>
      </c>
      <c r="BX171" s="0" t="n">
        <f aca="false">IF($B81=0,0,IF(SIN(BX$12)=0,999999999,(SIN(BX$12)*COS($E81)+SIN($E81)*COS(BX$12))/SIN(BX$12)*$B81))</f>
        <v>40.169531458519</v>
      </c>
      <c r="BY171" s="0" t="n">
        <f aca="false">IF($B81=0,0,IF(SIN(BY$12)=0,999999999,(SIN(BY$12)*COS($E81)+SIN($E81)*COS(BY$12))/SIN(BY$12)*$B81))</f>
        <v>39.1144382197702</v>
      </c>
      <c r="BZ171" s="0" t="n">
        <f aca="false">IF($B81=0,0,IF(SIN(BZ$12)=0,999999999,(SIN(BZ$12)*COS($E81)+SIN($E81)*COS(BZ$12))/SIN(BZ$12)*$B81))</f>
        <v>38.0719519808287</v>
      </c>
      <c r="CA171" s="0" t="n">
        <f aca="false">IF($B81=0,0,IF(SIN(CA$12)=0,999999999,(SIN(CA$12)*COS($E81)+SIN($E81)*COS(CA$12))/SIN(CA$12)*$B81))</f>
        <v>37.0412239649116</v>
      </c>
      <c r="CB171" s="0" t="n">
        <f aca="false">IF($B81=0,0,IF(SIN(CB$12)=0,999999999,(SIN(CB$12)*COS($E81)+SIN($E81)*COS(CB$12))/SIN(CB$12)*$B81))</f>
        <v>36.0214386138382</v>
      </c>
      <c r="CC171" s="0" t="n">
        <f aca="false">IF($B81=0,0,IF(SIN(CC$12)=0,999999999,(SIN(CC$12)*COS($E81)+SIN($E81)*COS(CC$12))/SIN(CC$12)*$B81))</f>
        <v>35.011810798999</v>
      </c>
      <c r="CD171" s="0" t="n">
        <f aca="false">IF($B81=0,0,IF(SIN(CD$12)=0,999999999,(SIN(CD$12)*COS($E81)+SIN($E81)*COS(CD$12))/SIN(CD$12)*$B81))</f>
        <v>34.0115832196365</v>
      </c>
      <c r="CE171" s="0" t="n">
        <f aca="false">IF($B81=0,0,IF(SIN(CE$12)=0,999999999,(SIN(CE$12)*COS($E81)+SIN($E81)*COS(CE$12))/SIN(CE$12)*$B81))</f>
        <v>33.0200239692137</v>
      </c>
      <c r="CF171" s="0" t="n">
        <f aca="false">IF($B81=0,0,IF(SIN(CF$12)=0,999999999,(SIN(CF$12)*COS($E81)+SIN($E81)*COS(CF$12))/SIN(CF$12)*$B81))</f>
        <v>32.0364242524502</v>
      </c>
      <c r="CG171" s="0" t="n">
        <f aca="false">IF($B81=0,0,IF(SIN(CG$12)=0,999999999,(SIN(CG$12)*COS($E81)+SIN($E81)*COS(CG$12))/SIN(CG$12)*$B81))</f>
        <v>31.0600962371853</v>
      </c>
      <c r="CH171" s="0" t="n">
        <f aca="false">IF($B81=0,0,IF(SIN(CH$12)=0,999999999,(SIN(CH$12)*COS($E81)+SIN($E81)*COS(CH$12))/SIN(CH$12)*$B81))</f>
        <v>30.0903710266154</v>
      </c>
      <c r="CI171" s="0" t="n">
        <f aca="false">IF($B81=0,0,IF(SIN(CI$12)=0,999999999,(SIN(CI$12)*COS($E81)+SIN($E81)*COS(CI$12))/SIN(CI$12)*$B81))</f>
        <v>29.1265967386691</v>
      </c>
      <c r="CJ171" s="0" t="n">
        <f aca="false">IF($B81=0,0,IF(SIN(CJ$12)=0,999999999,(SIN(CJ$12)*COS($E81)+SIN($E81)*COS(CJ$12))/SIN(CJ$12)*$B81))</f>
        <v>28.1681366803443</v>
      </c>
      <c r="CK171" s="0" t="n">
        <f aca="false">IF($B81=0,0,IF(SIN(CK$12)=0,999999999,(SIN(CK$12)*COS($E81)+SIN($E81)*COS(CK$12))/SIN(CK$12)*$B81))</f>
        <v>27.2143676057595</v>
      </c>
      <c r="CL171" s="0" t="n">
        <f aca="false">IF($B81=0,0,IF(SIN(CL$12)=0,999999999,(SIN(CL$12)*COS($E81)+SIN($E81)*COS(CL$12))/SIN(CL$12)*$B81))</f>
        <v>26.2646780474771</v>
      </c>
      <c r="CM171" s="0" t="n">
        <f aca="false">IF($B81=0,0,IF(SIN(CM$12)=0,999999999,(SIN(CM$12)*COS($E81)+SIN($E81)*COS(CM$12))/SIN(CM$12)*$B81))</f>
        <v>25.318466711347</v>
      </c>
      <c r="CN171" s="0" t="n">
        <f aca="false">IF($B81=0,0,IF(SIN(CN$12)=0,999999999,(SIN(CN$12)*COS($E81)+SIN($E81)*COS(CN$12))/SIN(CN$12)*$B81))</f>
        <v>24.3751409257175</v>
      </c>
      <c r="CO171" s="0" t="n">
        <f aca="false">IF($B81=0,0,IF(SIN(CO$12)=0,999999999,(SIN(CO$12)*COS($E81)+SIN($E81)*COS(CO$12))/SIN(CO$12)*$B81))</f>
        <v>23.4341151363608</v>
      </c>
      <c r="CP171" s="0" t="n">
        <f aca="false">IF($B81=0,0,IF(SIN(CP$12)=0,999999999,(SIN(CP$12)*COS($E81)+SIN($E81)*COS(CP$12))/SIN(CP$12)*$B81))</f>
        <v>22.4948094388795</v>
      </c>
      <c r="CQ171" s="0" t="n">
        <f aca="false">IF($B81=0,0,IF(SIN(CQ$12)=0,999999999,(SIN(CQ$12)*COS($E81)+SIN($E81)*COS(CQ$12))/SIN(CQ$12)*$B81))</f>
        <v>21.5566481407016</v>
      </c>
    </row>
    <row r="172" customFormat="false" ht="12.8" hidden="true" customHeight="false" outlineLevel="0" collapsed="false">
      <c r="D172" s="0" t="n">
        <f aca="false">1+D171</f>
        <v>70</v>
      </c>
      <c r="E172" s="90" t="s">
        <v>56</v>
      </c>
      <c r="F172" s="0" t="n">
        <f aca="false">IF($B82=0,0,IF(SIN(F$12)=0,999999999,(SIN(F$12)*COS($E82)+SIN($E82)*COS(F$12))/SIN(F$12)*$B82))</f>
        <v>999999999</v>
      </c>
      <c r="G172" s="0" t="n">
        <f aca="false">IF($B82=0,0,IF(SIN(G$12)=0,999999999,(SIN(G$12)*COS($E82)+SIN($E82)*COS(G$12))/SIN(G$12)*$B82))</f>
        <v>3128.82862167122</v>
      </c>
      <c r="H172" s="0" t="n">
        <f aca="false">IF($B82=0,0,IF(SIN(H$12)=0,999999999,(SIN(H$12)*COS($E82)+SIN($E82)*COS(H$12))/SIN(H$12)*$B82))</f>
        <v>1573.81684891581</v>
      </c>
      <c r="I172" s="0" t="n">
        <f aca="false">IF($B82=0,0,IF(SIN(I$12)=0,999999999,(SIN(I$12)*COS($E82)+SIN($E82)*COS(I$12))/SIN(I$12)*$B82))</f>
        <v>1055.26900110521</v>
      </c>
      <c r="J172" s="0" t="n">
        <f aca="false">IF($B82=0,0,IF(SIN(J$12)=0,999999999,(SIN(J$12)*COS($E82)+SIN($E82)*COS(J$12))/SIN(J$12)*$B82))</f>
        <v>795.837038257759</v>
      </c>
      <c r="K172" s="0" t="n">
        <f aca="false">IF($B82=0,0,IF(SIN(K$12)=0,999999999,(SIN(K$12)*COS($E82)+SIN($E82)*COS(K$12))/SIN(K$12)*$B82))</f>
        <v>640.051321475832</v>
      </c>
      <c r="L172" s="0" t="n">
        <f aca="false">IF($B82=0,0,IF(SIN(L$12)=0,999999999,(SIN(L$12)*COS($E82)+SIN($E82)*COS(L$12))/SIN(L$12)*$B82))</f>
        <v>536.088611964048</v>
      </c>
      <c r="M172" s="0" t="n">
        <f aca="false">IF($B82=0,0,IF(SIN(M$12)=0,999999999,(SIN(M$12)*COS($E82)+SIN($E82)*COS(M$12))/SIN(M$12)*$B82))</f>
        <v>461.738928012474</v>
      </c>
      <c r="N172" s="0" t="n">
        <f aca="false">IF($B82=0,0,IF(SIN(N$12)=0,999999999,(SIN(N$12)*COS($E82)+SIN($E82)*COS(N$12))/SIN(N$12)*$B82))</f>
        <v>405.897259225316</v>
      </c>
      <c r="O172" s="0" t="n">
        <f aca="false">IF($B82=0,0,IF(SIN(O$12)=0,999999999,(SIN(O$12)*COS($E82)+SIN($E82)*COS(O$12))/SIN(O$12)*$B82))</f>
        <v>362.394137915133</v>
      </c>
      <c r="P172" s="0" t="n">
        <f aca="false">IF($B82=0,0,IF(SIN(P$12)=0,999999999,(SIN(P$12)*COS($E82)+SIN($E82)*COS(P$12))/SIN(P$12)*$B82))</f>
        <v>327.527867646562</v>
      </c>
      <c r="Q172" s="0" t="n">
        <f aca="false">IF($B82=0,0,IF(SIN(Q$12)=0,999999999,(SIN(Q$12)*COS($E82)+SIN($E82)*COS(Q$12))/SIN(Q$12)*$B82))</f>
        <v>298.942808925151</v>
      </c>
      <c r="R172" s="0" t="n">
        <f aca="false">IF($B82=0,0,IF(SIN(R$12)=0,999999999,(SIN(R$12)*COS($E82)+SIN($E82)*COS(R$12))/SIN(R$12)*$B82))</f>
        <v>275.068522029826</v>
      </c>
      <c r="S172" s="0" t="n">
        <f aca="false">IF($B82=0,0,IF(SIN(S$12)=0,999999999,(SIN(S$12)*COS($E82)+SIN($E82)*COS(S$12))/SIN(S$12)*$B82))</f>
        <v>254.817766988399</v>
      </c>
      <c r="T172" s="0" t="n">
        <f aca="false">IF($B82=0,0,IF(SIN(T$12)=0,999999999,(SIN(T$12)*COS($E82)+SIN($E82)*COS(T$12))/SIN(T$12)*$B82))</f>
        <v>237.413932124412</v>
      </c>
      <c r="U172" s="0" t="n">
        <f aca="false">IF($B82=0,0,IF(SIN(U$12)=0,999999999,(SIN(U$12)*COS($E82)+SIN($E82)*COS(U$12))/SIN(U$12)*$B82))</f>
        <v>222.287491175178</v>
      </c>
      <c r="V172" s="0" t="n">
        <f aca="false">IF($B82=0,0,IF(SIN(V$12)=0,999999999,(SIN(V$12)*COS($E82)+SIN($E82)*COS(V$12))/SIN(V$12)*$B82))</f>
        <v>209.011288980927</v>
      </c>
      <c r="W172" s="0" t="n">
        <f aca="false">IF($B82=0,0,IF(SIN(W$12)=0,999999999,(SIN(W$12)*COS($E82)+SIN($E82)*COS(W$12))/SIN(W$12)*$B82))</f>
        <v>197.258667509699</v>
      </c>
      <c r="X172" s="0" t="n">
        <f aca="false">IF($B82=0,0,IF(SIN(X$12)=0,999999999,(SIN(X$12)*COS($E82)+SIN($E82)*COS(X$12))/SIN(X$12)*$B82))</f>
        <v>186.775549864988</v>
      </c>
      <c r="Y172" s="0" t="n">
        <f aca="false">IF($B82=0,0,IF(SIN(Y$12)=0,999999999,(SIN(Y$12)*COS($E82)+SIN($E82)*COS(Y$12))/SIN(Y$12)*$B82))</f>
        <v>177.361339861238</v>
      </c>
      <c r="Z172" s="0" t="n">
        <f aca="false">IF($B82=0,0,IF(SIN(Z$12)=0,999999999,(SIN(Z$12)*COS($E82)+SIN($E82)*COS(Z$12))/SIN(Z$12)*$B82))</f>
        <v>168.855551718219</v>
      </c>
      <c r="AA172" s="0" t="n">
        <f aca="false">IF($B82=0,0,IF(SIN(AA$12)=0,999999999,(SIN(AA$12)*COS($E82)+SIN($E82)*COS(AA$12))/SIN(AA$12)*$B82))</f>
        <v>161.128259834444</v>
      </c>
      <c r="AB172" s="0" t="n">
        <f aca="false">IF($B82=0,0,IF(SIN(AB$12)=0,999999999,(SIN(AB$12)*COS($E82)+SIN($E82)*COS(AB$12))/SIN(AB$12)*$B82))</f>
        <v>154.073153159709</v>
      </c>
      <c r="AC172" s="0" t="n">
        <f aca="false">IF($B82=0,0,IF(SIN(AC$12)=0,999999999,(SIN(AC$12)*COS($E82)+SIN($E82)*COS(AC$12))/SIN(AC$12)*$B82))</f>
        <v>147.60240146244</v>
      </c>
      <c r="AD172" s="0" t="n">
        <f aca="false">IF($B82=0,0,IF(SIN(AD$12)=0,999999999,(SIN(AD$12)*COS($E82)+SIN($E82)*COS(AD$12))/SIN(AD$12)*$B82))</f>
        <v>141.642805022288</v>
      </c>
      <c r="AE172" s="0" t="n">
        <f aca="false">IF($B82=0,0,IF(SIN(AE$12)=0,999999999,(SIN(AE$12)*COS($E82)+SIN($E82)*COS(AE$12))/SIN(AE$12)*$B82))</f>
        <v>136.132868388669</v>
      </c>
      <c r="AF172" s="0" t="n">
        <f aca="false">IF($B82=0,0,IF(SIN(AF$12)=0,999999999,(SIN(AF$12)*COS($E82)+SIN($E82)*COS(AF$12))/SIN(AF$12)*$B82))</f>
        <v>131.020549418011</v>
      </c>
      <c r="AG172" s="0" t="n">
        <f aca="false">IF($B82=0,0,IF(SIN(AG$12)=0,999999999,(SIN(AG$12)*COS($E82)+SIN($E82)*COS(AG$12))/SIN(AG$12)*$B82))</f>
        <v>126.261508517193</v>
      </c>
      <c r="AH172" s="0" t="n">
        <f aca="false">IF($B82=0,0,IF(SIN(AH$12)=0,999999999,(SIN(AH$12)*COS($E82)+SIN($E82)*COS(AH$12))/SIN(AH$12)*$B82))</f>
        <v>121.817733041363</v>
      </c>
      <c r="AI172" s="0" t="n">
        <f aca="false">IF($B82=0,0,IF(SIN(AI$12)=0,999999999,(SIN(AI$12)*COS($E82)+SIN($E82)*COS(AI$12))/SIN(AI$12)*$B82))</f>
        <v>117.656446291365</v>
      </c>
      <c r="AJ172" s="0" t="n">
        <f aca="false">IF($B82=0,0,IF(SIN(AJ$12)=0,999999999,(SIN(AJ$12)*COS($E82)+SIN($E82)*COS(AJ$12))/SIN(AJ$12)*$B82))</f>
        <v>113.749234703922</v>
      </c>
      <c r="AK172" s="0" t="n">
        <f aca="false">IF($B82=0,0,IF(SIN(AK$12)=0,999999999,(SIN(AK$12)*COS($E82)+SIN($E82)*COS(AK$12))/SIN(AK$12)*$B82))</f>
        <v>110.071343964949</v>
      </c>
      <c r="AL172" s="0" t="n">
        <f aca="false">IF($B82=0,0,IF(SIN(AL$12)=0,999999999,(SIN(AL$12)*COS($E82)+SIN($E82)*COS(AL$12))/SIN(AL$12)*$B82))</f>
        <v>106.601107093776</v>
      </c>
      <c r="AM172" s="0" t="n">
        <f aca="false">IF($B82=0,0,IF(SIN(AM$12)=0,999999999,(SIN(AM$12)*COS($E82)+SIN($E82)*COS(AM$12))/SIN(AM$12)*$B82))</f>
        <v>103.319476504148</v>
      </c>
      <c r="AN172" s="0" t="n">
        <f aca="false">IF($B82=0,0,IF(SIN(AN$12)=0,999999999,(SIN(AN$12)*COS($E82)+SIN($E82)*COS(AN$12))/SIN(AN$12)*$B82))</f>
        <v>100.209638634698</v>
      </c>
      <c r="AO172" s="0" t="n">
        <f aca="false">IF($B82=0,0,IF(SIN(AO$12)=0,999999999,(SIN(AO$12)*COS($E82)+SIN($E82)*COS(AO$12))/SIN(AO$12)*$B82))</f>
        <v>97.2566946346881</v>
      </c>
      <c r="AP172" s="0" t="n">
        <f aca="false">IF($B82=0,0,IF(SIN(AP$12)=0,999999999,(SIN(AP$12)*COS($E82)+SIN($E82)*COS(AP$12))/SIN(AP$12)*$B82))</f>
        <v>94.4473942605938</v>
      </c>
      <c r="AQ172" s="0" t="n">
        <f aca="false">IF($B82=0,0,IF(SIN(AQ$12)=0,999999999,(SIN(AQ$12)*COS($E82)+SIN($E82)*COS(AQ$12))/SIN(AQ$12)*$B82))</f>
        <v>91.7699129162879</v>
      </c>
      <c r="AR172" s="0" t="n">
        <f aca="false">IF($B82=0,0,IF(SIN(AR$12)=0,999999999,(SIN(AR$12)*COS($E82)+SIN($E82)*COS(AR$12))/SIN(AR$12)*$B82))</f>
        <v>89.213663888949</v>
      </c>
      <c r="AS172" s="0" t="n">
        <f aca="false">IF($B82=0,0,IF(SIN(AS$12)=0,999999999,(SIN(AS$12)*COS($E82)+SIN($E82)*COS(AS$12))/SIN(AS$12)*$B82))</f>
        <v>86.7691394631569</v>
      </c>
      <c r="AT172" s="0" t="n">
        <f aca="false">IF($B82=0,0,IF(SIN(AT$12)=0,999999999,(SIN(AT$12)*COS($E82)+SIN($E82)*COS(AT$12))/SIN(AT$12)*$B82))</f>
        <v>84.4277758591094</v>
      </c>
      <c r="AU172" s="0" t="n">
        <f aca="false">IF($B82=0,0,IF(SIN(AU$12)=0,999999999,(SIN(AU$12)*COS($E82)+SIN($E82)*COS(AU$12))/SIN(AU$12)*$B82))</f>
        <v>82.1818379270359</v>
      </c>
      <c r="AV172" s="0" t="n">
        <f aca="false">IF($B82=0,0,IF(SIN(AV$12)=0,999999999,(SIN(AV$12)*COS($E82)+SIN($E82)*COS(AV$12))/SIN(AV$12)*$B82))</f>
        <v>80.0243203047026</v>
      </c>
      <c r="AW172" s="0" t="n">
        <f aca="false">IF($B82=0,0,IF(SIN(AW$12)=0,999999999,(SIN(AW$12)*COS($E82)+SIN($E82)*COS(AW$12))/SIN(AW$12)*$B82))</f>
        <v>77.9488623575483</v>
      </c>
      <c r="AX172" s="0" t="n">
        <f aca="false">IF($B82=0,0,IF(SIN(AX$12)=0,999999999,(SIN(AX$12)*COS($E82)+SIN($E82)*COS(AX$12))/SIN(AX$12)*$B82))</f>
        <v>75.9496747083244</v>
      </c>
      <c r="AY172" s="0" t="n">
        <f aca="false">IF($B82=0,0,IF(SIN(AY$12)=0,999999999,(SIN(AY$12)*COS($E82)+SIN($E82)*COS(AY$12))/SIN(AY$12)*$B82))</f>
        <v>74.0214755529718</v>
      </c>
      <c r="AZ172" s="0" t="n">
        <f aca="false">IF($B82=0,0,IF(SIN(AZ$12)=0,999999999,(SIN(AZ$12)*COS($E82)+SIN($E82)*COS(AZ$12))/SIN(AZ$12)*$B82))</f>
        <v>72.1594352730554</v>
      </c>
      <c r="BA172" s="0" t="n">
        <f aca="false">IF($B82=0,0,IF(SIN(BA$12)=0,999999999,(SIN(BA$12)*COS($E82)+SIN($E82)*COS(BA$12))/SIN(BA$12)*$B82))</f>
        <v>70.3591281086063</v>
      </c>
      <c r="BB172" s="0" t="n">
        <f aca="false">IF($B82=0,0,IF(SIN(BB$12)=0,999999999,(SIN(BB$12)*COS($E82)+SIN($E82)*COS(BB$12))/SIN(BB$12)*$B82))</f>
        <v>68.6164898612214</v>
      </c>
      <c r="BC172" s="0" t="n">
        <f aca="false">IF($B82=0,0,IF(SIN(BC$12)=0,999999999,(SIN(BC$12)*COS($E82)+SIN($E82)*COS(BC$12))/SIN(BC$12)*$B82))</f>
        <v>66.9277807654234</v>
      </c>
      <c r="BD172" s="0" t="n">
        <f aca="false">IF($B82=0,0,IF(SIN(BD$12)=0,999999999,(SIN(BD$12)*COS($E82)+SIN($E82)*COS(BD$12))/SIN(BD$12)*$B82))</f>
        <v>65.2895528041718</v>
      </c>
      <c r="BE172" s="0" t="n">
        <f aca="false">IF($B82=0,0,IF(SIN(BE$12)=0,999999999,(SIN(BE$12)*COS($E82)+SIN($E82)*COS(BE$12))/SIN(BE$12)*$B82))</f>
        <v>63.6986208579678</v>
      </c>
      <c r="BF172" s="0" t="n">
        <f aca="false">IF($B82=0,0,IF(SIN(BF$12)=0,999999999,(SIN(BF$12)*COS($E82)+SIN($E82)*COS(BF$12))/SIN(BF$12)*$B82))</f>
        <v>62.1520371708899</v>
      </c>
      <c r="BG172" s="0" t="n">
        <f aca="false">IF($B82=0,0,IF(SIN(BG$12)=0,999999999,(SIN(BG$12)*COS($E82)+SIN($E82)*COS(BG$12))/SIN(BG$12)*$B82))</f>
        <v>60.6470686948493</v>
      </c>
      <c r="BH172" s="0" t="n">
        <f aca="false">IF($B82=0,0,IF(SIN(BH$12)=0,999999999,(SIN(BH$12)*COS($E82)+SIN($E82)*COS(BH$12))/SIN(BH$12)*$B82))</f>
        <v>59.1811769383042</v>
      </c>
      <c r="BI172" s="0" t="n">
        <f aca="false">IF($B82=0,0,IF(SIN(BI$12)=0,999999999,(SIN(BI$12)*COS($E82)+SIN($E82)*COS(BI$12))/SIN(BI$12)*$B82))</f>
        <v>57.752</v>
      </c>
      <c r="BJ172" s="0" t="n">
        <f aca="false">IF($B82=0,0,IF(SIN(BJ$12)=0,999999999,(SIN(BJ$12)*COS($E82)+SIN($E82)*COS(BJ$12))/SIN(BJ$12)*$B82))</f>
        <v>56.3573365138888</v>
      </c>
      <c r="BK172" s="0" t="n">
        <f aca="false">IF($B82=0,0,IF(SIN(BK$12)=0,999999999,(SIN(BK$12)*COS($E82)+SIN($E82)*COS(BK$12))/SIN(BK$12)*$B82))</f>
        <v>54.9951312697702</v>
      </c>
      <c r="BL172" s="0" t="n">
        <f aca="false">IF($B82=0,0,IF(SIN(BL$12)=0,999999999,(SIN(BL$12)*COS($E82)+SIN($E82)*COS(BL$12))/SIN(BL$12)*$B82))</f>
        <v>53.663462306625</v>
      </c>
      <c r="BM172" s="0" t="n">
        <f aca="false">IF($B82=0,0,IF(SIN(BM$12)=0,999999999,(SIN(BM$12)*COS($E82)+SIN($E82)*COS(BM$12))/SIN(BM$12)*$B82))</f>
        <v>52.3605293030894</v>
      </c>
      <c r="BN172" s="0" t="n">
        <f aca="false">IF($B82=0,0,IF(SIN(BN$12)=0,999999999,(SIN(BN$12)*COS($E82)+SIN($E82)*COS(BN$12))/SIN(BN$12)*$B82))</f>
        <v>51.0846431128701</v>
      </c>
      <c r="BO172" s="0" t="n">
        <f aca="false">IF($B82=0,0,IF(SIN(BO$12)=0,999999999,(SIN(BO$12)*COS($E82)+SIN($E82)*COS(BO$12))/SIN(BO$12)*$B82))</f>
        <v>49.8342163128036</v>
      </c>
      <c r="BP172" s="0" t="n">
        <f aca="false">IF($B82=0,0,IF(SIN(BP$12)=0,999999999,(SIN(BP$12)*COS($E82)+SIN($E82)*COS(BP$12))/SIN(BP$12)*$B82))</f>
        <v>48.6077546482736</v>
      </c>
      <c r="BQ172" s="0" t="n">
        <f aca="false">IF($B82=0,0,IF(SIN(BQ$12)=0,999999999,(SIN(BQ$12)*COS($E82)+SIN($E82)*COS(BQ$12))/SIN(BQ$12)*$B82))</f>
        <v>47.4038492752731</v>
      </c>
      <c r="BR172" s="0" t="n">
        <f aca="false">IF($B82=0,0,IF(SIN(BR$12)=0,999999999,(SIN(BR$12)*COS($E82)+SIN($E82)*COS(BR$12))/SIN(BR$12)*$B82))</f>
        <v>46.2211697109195</v>
      </c>
      <c r="BS172" s="0" t="n">
        <f aca="false">IF($B82=0,0,IF(SIN(BS$12)=0,999999999,(SIN(BS$12)*COS($E82)+SIN($E82)*COS(BS$12))/SIN(BS$12)*$B82))</f>
        <v>45.058457415013</v>
      </c>
      <c r="BT172" s="0" t="n">
        <f aca="false">IF($B82=0,0,IF(SIN(BT$12)=0,999999999,(SIN(BT$12)*COS($E82)+SIN($E82)*COS(BT$12))/SIN(BT$12)*$B82))</f>
        <v>43.914519934533</v>
      </c>
      <c r="BU172" s="0" t="n">
        <f aca="false">IF($B82=0,0,IF(SIN(BU$12)=0,999999999,(SIN(BU$12)*COS($E82)+SIN($E82)*COS(BU$12))/SIN(BU$12)*$B82))</f>
        <v>42.7882255510176</v>
      </c>
      <c r="BV172" s="0" t="n">
        <f aca="false">IF($B82=0,0,IF(SIN(BV$12)=0,999999999,(SIN(BV$12)*COS($E82)+SIN($E82)*COS(BV$12))/SIN(BV$12)*$B82))</f>
        <v>41.6784983777489</v>
      </c>
      <c r="BW172" s="0" t="n">
        <f aca="false">IF($B82=0,0,IF(SIN(BW$12)=0,999999999,(SIN(BW$12)*COS($E82)+SIN($E82)*COS(BW$12))/SIN(BW$12)*$B82))</f>
        <v>40.5843138597266</v>
      </c>
      <c r="BX172" s="0" t="n">
        <f aca="false">IF($B82=0,0,IF(SIN(BX$12)=0,999999999,(SIN(BX$12)*COS($E82)+SIN($E82)*COS(BX$12))/SIN(BX$12)*$B82))</f>
        <v>39.5046946346881</v>
      </c>
      <c r="BY172" s="0" t="n">
        <f aca="false">IF($B82=0,0,IF(SIN(BY$12)=0,999999999,(SIN(BY$12)*COS($E82)+SIN($E82)*COS(BY$12))/SIN(BY$12)*$B82))</f>
        <v>38.4387067180286</v>
      </c>
      <c r="BZ172" s="0" t="n">
        <f aca="false">IF($B82=0,0,IF(SIN(BZ$12)=0,999999999,(SIN(BZ$12)*COS($E82)+SIN($E82)*COS(BZ$12))/SIN(BZ$12)*$B82))</f>
        <v>37.3854559784889</v>
      </c>
      <c r="CA172" s="0" t="n">
        <f aca="false">IF($B82=0,0,IF(SIN(CA$12)=0,999999999,(SIN(CA$12)*COS($E82)+SIN($E82)*COS(CA$12))/SIN(CA$12)*$B82))</f>
        <v>36.34408487499</v>
      </c>
      <c r="CB172" s="0" t="n">
        <f aca="false">IF($B82=0,0,IF(SIN(CB$12)=0,999999999,(SIN(CB$12)*COS($E82)+SIN($E82)*COS(CB$12))/SIN(CB$12)*$B82))</f>
        <v>35.3137694280634</v>
      </c>
      <c r="CC172" s="0" t="n">
        <f aca="false">IF($B82=0,0,IF(SIN(CC$12)=0,999999999,(SIN(CC$12)*COS($E82)+SIN($E82)*COS(CC$12))/SIN(CC$12)*$B82))</f>
        <v>34.2937164020216</v>
      </c>
      <c r="CD172" s="0" t="n">
        <f aca="false">IF($B82=0,0,IF(SIN(CD$12)=0,999999999,(SIN(CD$12)*COS($E82)+SIN($E82)*COS(CD$12))/SIN(CD$12)*$B82))</f>
        <v>33.2831606763736</v>
      </c>
      <c r="CE172" s="0" t="n">
        <f aca="false">IF($B82=0,0,IF(SIN(CE$12)=0,999999999,(SIN(CE$12)*COS($E82)+SIN($E82)*COS(CE$12))/SIN(CE$12)*$B82))</f>
        <v>32.2813627870647</v>
      </c>
      <c r="CF172" s="0" t="n">
        <f aca="false">IF($B82=0,0,IF(SIN(CF$12)=0,999999999,(SIN(CF$12)*COS($E82)+SIN($E82)*COS(CF$12))/SIN(CF$12)*$B82))</f>
        <v>31.2876066199386</v>
      </c>
      <c r="CG172" s="0" t="n">
        <f aca="false">IF($B82=0,0,IF(SIN(CG$12)=0,999999999,(SIN(CG$12)*COS($E82)+SIN($E82)*COS(CG$12))/SIN(CG$12)*$B82))</f>
        <v>30.3011972404199</v>
      </c>
      <c r="CH172" s="0" t="n">
        <f aca="false">IF($B82=0,0,IF(SIN(CH$12)=0,999999999,(SIN(CH$12)*COS($E82)+SIN($E82)*COS(CH$12))/SIN(CH$12)*$B82))</f>
        <v>29.3214588448128</v>
      </c>
      <c r="CI172" s="0" t="n">
        <f aca="false">IF($B82=0,0,IF(SIN(CI$12)=0,999999999,(SIN(CI$12)*COS($E82)+SIN($E82)*COS(CI$12))/SIN(CI$12)*$B82))</f>
        <v>28.3477328198445</v>
      </c>
      <c r="CJ172" s="0" t="n">
        <f aca="false">IF($B82=0,0,IF(SIN(CJ$12)=0,999999999,(SIN(CJ$12)*COS($E82)+SIN($E82)*COS(CJ$12))/SIN(CJ$12)*$B82))</f>
        <v>27.3793758981503</v>
      </c>
      <c r="CK172" s="0" t="n">
        <f aca="false">IF($B82=0,0,IF(SIN(CK$12)=0,999999999,(SIN(CK$12)*COS($E82)+SIN($E82)*COS(CK$12))/SIN(CK$12)*$B82))</f>
        <v>26.415758398339</v>
      </c>
      <c r="CL172" s="0" t="n">
        <f aca="false">IF($B82=0,0,IF(SIN(CL$12)=0,999999999,(SIN(CL$12)*COS($E82)+SIN($E82)*COS(CL$12))/SIN(CL$12)*$B82))</f>
        <v>25.4562625390846</v>
      </c>
      <c r="CM172" s="0" t="n">
        <f aca="false">IF($B82=0,0,IF(SIN(CM$12)=0,999999999,(SIN(CM$12)*COS($E82)+SIN($E82)*COS(CM$12))/SIN(CM$12)*$B82))</f>
        <v>24.5002808173961</v>
      </c>
      <c r="CN172" s="0" t="n">
        <f aca="false">IF($B82=0,0,IF(SIN(CN$12)=0,999999999,(SIN(CN$12)*COS($E82)+SIN($E82)*COS(CN$12))/SIN(CN$12)*$B82))</f>
        <v>23.5472144418151</v>
      </c>
      <c r="CO172" s="0" t="n">
        <f aca="false">IF($B82=0,0,IF(SIN(CO$12)=0,999999999,(SIN(CO$12)*COS($E82)+SIN($E82)*COS(CO$12))/SIN(CO$12)*$B82))</f>
        <v>22.5964718117999</v>
      </c>
      <c r="CP172" s="0" t="n">
        <f aca="false">IF($B82=0,0,IF(SIN(CP$12)=0,999999999,(SIN(CP$12)*COS($E82)+SIN($E82)*COS(CP$12))/SIN(CP$12)*$B82))</f>
        <v>21.6474670349785</v>
      </c>
      <c r="CQ172" s="0" t="n">
        <f aca="false">IF($B82=0,0,IF(SIN(CQ$12)=0,999999999,(SIN(CQ$12)*COS($E82)+SIN($E82)*COS(CQ$12))/SIN(CQ$12)*$B82))</f>
        <v>20.6996184742947</v>
      </c>
    </row>
    <row r="173" customFormat="false" ht="12.8" hidden="true" customHeight="false" outlineLevel="0" collapsed="false">
      <c r="D173" s="0" t="n">
        <f aca="false">1+D172</f>
        <v>71</v>
      </c>
      <c r="E173" s="90" t="s">
        <v>56</v>
      </c>
      <c r="F173" s="0" t="n">
        <f aca="false">IF($B83=0,0,IF(SIN(F$12)=0,999999999,(SIN(F$12)*COS($E83)+SIN($E83)*COS(F$12))/SIN(F$12)*$B83))</f>
        <v>999999999</v>
      </c>
      <c r="G173" s="0" t="n">
        <f aca="false">IF($B83=0,0,IF(SIN(G$12)=0,999999999,(SIN(G$12)*COS($E83)+SIN($E83)*COS(G$12))/SIN(G$12)*$B83))</f>
        <v>3158.92506484502</v>
      </c>
      <c r="H173" s="0" t="n">
        <f aca="false">IF($B83=0,0,IF(SIN(H$12)=0,999999999,(SIN(H$12)*COS($E83)+SIN($E83)*COS(H$12))/SIN(H$12)*$B83))</f>
        <v>1588.42044532099</v>
      </c>
      <c r="I173" s="0" t="n">
        <f aca="false">IF($B83=0,0,IF(SIN(I$12)=0,999999999,(SIN(I$12)*COS($E83)+SIN($E83)*COS(I$12))/SIN(I$12)*$B83))</f>
        <v>1064.70621710796</v>
      </c>
      <c r="J173" s="0" t="n">
        <f aca="false">IF($B83=0,0,IF(SIN(J$12)=0,999999999,(SIN(J$12)*COS($E83)+SIN($E83)*COS(J$12))/SIN(J$12)*$B83))</f>
        <v>802.689489490432</v>
      </c>
      <c r="K173" s="0" t="n">
        <f aca="false">IF($B83=0,0,IF(SIN(K$12)=0,999999999,(SIN(K$12)*COS($E83)+SIN($E83)*COS(K$12))/SIN(K$12)*$B83))</f>
        <v>645.351653116148</v>
      </c>
      <c r="L173" s="0" t="n">
        <f aca="false">IF($B83=0,0,IF(SIN(L$12)=0,999999999,(SIN(L$12)*COS($E83)+SIN($E83)*COS(L$12))/SIN(L$12)*$B83))</f>
        <v>540.353145447504</v>
      </c>
      <c r="M173" s="0" t="n">
        <f aca="false">IF($B83=0,0,IF(SIN(M$12)=0,999999999,(SIN(M$12)*COS($E83)+SIN($E83)*COS(M$12))/SIN(M$12)*$B83))</f>
        <v>465.262702949315</v>
      </c>
      <c r="N173" s="0" t="n">
        <f aca="false">IF($B83=0,0,IF(SIN(N$12)=0,999999999,(SIN(N$12)*COS($E83)+SIN($E83)*COS(N$12))/SIN(N$12)*$B83))</f>
        <v>408.86467411847</v>
      </c>
      <c r="O173" s="0" t="n">
        <f aca="false">IF($B83=0,0,IF(SIN(O$12)=0,999999999,(SIN(O$12)*COS($E83)+SIN($E83)*COS(O$12))/SIN(O$12)*$B83))</f>
        <v>364.928123811657</v>
      </c>
      <c r="P173" s="0" t="n">
        <f aca="false">IF($B83=0,0,IF(SIN(P$12)=0,999999999,(SIN(P$12)*COS($E83)+SIN($E83)*COS(P$12))/SIN(P$12)*$B83))</f>
        <v>329.714474962339</v>
      </c>
      <c r="Q173" s="0" t="n">
        <f aca="false">IF($B83=0,0,IF(SIN(Q$12)=0,999999999,(SIN(Q$12)*COS($E83)+SIN($E83)*COS(Q$12))/SIN(Q$12)*$B83))</f>
        <v>300.844618439135</v>
      </c>
      <c r="R173" s="0" t="n">
        <f aca="false">IF($B83=0,0,IF(SIN(R$12)=0,999999999,(SIN(R$12)*COS($E83)+SIN($E83)*COS(R$12))/SIN(R$12)*$B83))</f>
        <v>276.73246796293</v>
      </c>
      <c r="S173" s="0" t="n">
        <f aca="false">IF($B83=0,0,IF(SIN(S$12)=0,999999999,(SIN(S$12)*COS($E83)+SIN($E83)*COS(S$12))/SIN(S$12)*$B83))</f>
        <v>256.279951204773</v>
      </c>
      <c r="T173" s="0" t="n">
        <f aca="false">IF($B83=0,0,IF(SIN(T$12)=0,999999999,(SIN(T$12)*COS($E83)+SIN($E83)*COS(T$12))/SIN(T$12)*$B83))</f>
        <v>238.702718973989</v>
      </c>
      <c r="U173" s="0" t="n">
        <f aca="false">IF($B83=0,0,IF(SIN(U$12)=0,999999999,(SIN(U$12)*COS($E83)+SIN($E83)*COS(U$12))/SIN(U$12)*$B83))</f>
        <v>223.425570720871</v>
      </c>
      <c r="V173" s="0" t="n">
        <f aca="false">IF($B83=0,0,IF(SIN(V$12)=0,999999999,(SIN(V$12)*COS($E83)+SIN($E83)*COS(V$12))/SIN(V$12)*$B83))</f>
        <v>210.01709546614</v>
      </c>
      <c r="W173" s="0" t="n">
        <f aca="false">IF($B83=0,0,IF(SIN(W$12)=0,999999999,(SIN(W$12)*COS($E83)+SIN($E83)*COS(W$12))/SIN(W$12)*$B83))</f>
        <v>198.147380628306</v>
      </c>
      <c r="X173" s="0" t="n">
        <f aca="false">IF($B83=0,0,IF(SIN(X$12)=0,999999999,(SIN(X$12)*COS($E83)+SIN($E83)*COS(X$12))/SIN(X$12)*$B83))</f>
        <v>187.559817899531</v>
      </c>
      <c r="Y173" s="0" t="n">
        <f aca="false">IF($B83=0,0,IF(SIN(Y$12)=0,999999999,(SIN(Y$12)*COS($E83)+SIN($E83)*COS(Y$12))/SIN(Y$12)*$B83))</f>
        <v>178.051812520344</v>
      </c>
      <c r="Z173" s="0" t="n">
        <f aca="false">IF($B83=0,0,IF(SIN(Z$12)=0,999999999,(SIN(Z$12)*COS($E83)+SIN($E83)*COS(Z$12))/SIN(Z$12)*$B83))</f>
        <v>169.461279763389</v>
      </c>
      <c r="AA173" s="0" t="n">
        <f aca="false">IF($B83=0,0,IF(SIN(AA$12)=0,999999999,(SIN(AA$12)*COS($E83)+SIN($E83)*COS(AA$12))/SIN(AA$12)*$B83))</f>
        <v>161.656999556317</v>
      </c>
      <c r="AB173" s="0" t="n">
        <f aca="false">IF($B83=0,0,IF(SIN(AB$12)=0,999999999,(SIN(AB$12)*COS($E83)+SIN($E83)*COS(AB$12))/SIN(AB$12)*$B83))</f>
        <v>154.531601653849</v>
      </c>
      <c r="AC173" s="0" t="n">
        <f aca="false">IF($B83=0,0,IF(SIN(AC$12)=0,999999999,(SIN(AC$12)*COS($E83)+SIN($E83)*COS(AC$12))/SIN(AC$12)*$B83))</f>
        <v>147.996380756874</v>
      </c>
      <c r="AD173" s="0" t="n">
        <f aca="false">IF($B83=0,0,IF(SIN(AD$12)=0,999999999,(SIN(AD$12)*COS($E83)+SIN($E83)*COS(AD$12))/SIN(AD$12)*$B83))</f>
        <v>141.977407843779</v>
      </c>
      <c r="AE173" s="0" t="n">
        <f aca="false">IF($B83=0,0,IF(SIN(AE$12)=0,999999999,(SIN(AE$12)*COS($E83)+SIN($E83)*COS(AE$12))/SIN(AE$12)*$B83))</f>
        <v>136.412574774348</v>
      </c>
      <c r="AF173" s="0" t="n">
        <f aca="false">IF($B83=0,0,IF(SIN(AF$12)=0,999999999,(SIN(AF$12)*COS($E83)+SIN($E83)*COS(AF$12))/SIN(AF$12)*$B83))</f>
        <v>131.249320900282</v>
      </c>
      <c r="AG173" s="0" t="n">
        <f aca="false">IF($B83=0,0,IF(SIN(AG$12)=0,999999999,(SIN(AG$12)*COS($E83)+SIN($E83)*COS(AG$12))/SIN(AG$12)*$B83))</f>
        <v>126.442864865551</v>
      </c>
      <c r="AH173" s="0" t="n">
        <f aca="false">IF($B83=0,0,IF(SIN(AH$12)=0,999999999,(SIN(AH$12)*COS($E83)+SIN($E83)*COS(AH$12))/SIN(AH$12)*$B83))</f>
        <v>121.954815298857</v>
      </c>
      <c r="AI173" s="0" t="n">
        <f aca="false">IF($B83=0,0,IF(SIN(AI$12)=0,999999999,(SIN(AI$12)*COS($E83)+SIN($E83)*COS(AI$12))/SIN(AI$12)*$B83))</f>
        <v>117.752068941217</v>
      </c>
      <c r="AJ173" s="0" t="n">
        <f aca="false">IF($B83=0,0,IF(SIN(AJ$12)=0,999999999,(SIN(AJ$12)*COS($E83)+SIN($E83)*COS(AJ$12))/SIN(AJ$12)*$B83))</f>
        <v>113.805929140188</v>
      </c>
      <c r="AK173" s="0" t="n">
        <f aca="false">IF($B83=0,0,IF(SIN(AK$12)=0,999999999,(SIN(AK$12)*COS($E83)+SIN($E83)*COS(AK$12))/SIN(AK$12)*$B83))</f>
        <v>110.091394950246</v>
      </c>
      <c r="AL173" s="0" t="n">
        <f aca="false">IF($B83=0,0,IF(SIN(AL$12)=0,999999999,(SIN(AL$12)*COS($E83)+SIN($E83)*COS(AL$12))/SIN(AL$12)*$B83))</f>
        <v>106.586583518908</v>
      </c>
      <c r="AM173" s="0" t="n">
        <f aca="false">IF($B83=0,0,IF(SIN(AM$12)=0,999999999,(SIN(AM$12)*COS($E83)+SIN($E83)*COS(AM$12))/SIN(AM$12)*$B83))</f>
        <v>103.272257485575</v>
      </c>
      <c r="AN173" s="0" t="n">
        <f aca="false">IF($B83=0,0,IF(SIN(AN$12)=0,999999999,(SIN(AN$12)*COS($E83)+SIN($E83)*COS(AN$12))/SIN(AN$12)*$B83))</f>
        <v>100.131435772511</v>
      </c>
      <c r="AO173" s="0" t="n">
        <f aca="false">IF($B83=0,0,IF(SIN(AO$12)=0,999999999,(SIN(AO$12)*COS($E83)+SIN($E83)*COS(AO$12))/SIN(AO$12)*$B83))</f>
        <v>97.1490710891909</v>
      </c>
      <c r="AP173" s="0" t="n">
        <f aca="false">IF($B83=0,0,IF(SIN(AP$12)=0,999999999,(SIN(AP$12)*COS($E83)+SIN($E83)*COS(AP$12))/SIN(AP$12)*$B83))</f>
        <v>94.3117811776633</v>
      </c>
      <c r="AQ173" s="0" t="n">
        <f aca="false">IF($B83=0,0,IF(SIN(AQ$12)=0,999999999,(SIN(AQ$12)*COS($E83)+SIN($E83)*COS(AQ$12))/SIN(AQ$12)*$B83))</f>
        <v>91.6076236313375</v>
      </c>
      <c r="AR173" s="0" t="n">
        <f aca="false">IF($B83=0,0,IF(SIN(AR$12)=0,999999999,(SIN(AR$12)*COS($E83)+SIN($E83)*COS(AR$12))/SIN(AR$12)*$B83))</f>
        <v>89.025906260172</v>
      </c>
      <c r="AS173" s="0" t="n">
        <f aca="false">IF($B83=0,0,IF(SIN(AS$12)=0,999999999,(SIN(AS$12)*COS($E83)+SIN($E83)*COS(AS$12))/SIN(AS$12)*$B83))</f>
        <v>86.5570266217607</v>
      </c>
      <c r="AT173" s="0" t="n">
        <f aca="false">IF($B83=0,0,IF(SIN(AT$12)=0,999999999,(SIN(AT$12)*COS($E83)+SIN($E83)*COS(AT$12))/SIN(AT$12)*$B83))</f>
        <v>84.1923356139065</v>
      </c>
      <c r="AU173" s="0" t="n">
        <f aca="false">IF($B83=0,0,IF(SIN(AU$12)=0,999999999,(SIN(AU$12)*COS($E83)+SIN($E83)*COS(AU$12))/SIN(AU$12)*$B83))</f>
        <v>81.9240210202264</v>
      </c>
      <c r="AV173" s="0" t="n">
        <f aca="false">IF($B83=0,0,IF(SIN(AV$12)=0,999999999,(SIN(AV$12)*COS($E83)+SIN($E83)*COS(AV$12))/SIN(AV$12)*$B83))</f>
        <v>79.7450076828708</v>
      </c>
      <c r="AW173" s="0" t="n">
        <f aca="false">IF($B83=0,0,IF(SIN(AW$12)=0,999999999,(SIN(AW$12)*COS($E83)+SIN($E83)*COS(AW$12))/SIN(AW$12)*$B83))</f>
        <v>77.6488715951948</v>
      </c>
      <c r="AX173" s="0" t="n">
        <f aca="false">IF($B83=0,0,IF(SIN(AX$12)=0,999999999,(SIN(AX$12)*COS($E83)+SIN($E83)*COS(AX$12))/SIN(AX$12)*$B83))</f>
        <v>75.6297656993995</v>
      </c>
      <c r="AY173" s="0" t="n">
        <f aca="false">IF($B83=0,0,IF(SIN(AY$12)=0,999999999,(SIN(AY$12)*COS($E83)+SIN($E83)*COS(AY$12))/SIN(AY$12)*$B83))</f>
        <v>73.6823555679138</v>
      </c>
      <c r="AZ173" s="0" t="n">
        <f aca="false">IF($B83=0,0,IF(SIN(AZ$12)=0,999999999,(SIN(AZ$12)*COS($E83)+SIN($E83)*COS(AZ$12))/SIN(AZ$12)*$B83))</f>
        <v>71.8017634639925</v>
      </c>
      <c r="BA173" s="0" t="n">
        <f aca="false">IF($B83=0,0,IF(SIN(BA$12)=0,999999999,(SIN(BA$12)*COS($E83)+SIN($E83)*COS(BA$12))/SIN(BA$12)*$B83))</f>
        <v>69.9835195330674</v>
      </c>
      <c r="BB173" s="0" t="n">
        <f aca="false">IF($B83=0,0,IF(SIN(BB$12)=0,999999999,(SIN(BB$12)*COS($E83)+SIN($E83)*COS(BB$12))/SIN(BB$12)*$B83))</f>
        <v>68.2235190844357</v>
      </c>
      <c r="BC173" s="0" t="n">
        <f aca="false">IF($B83=0,0,IF(SIN(BC$12)=0,999999999,(SIN(BC$12)*COS($E83)+SIN($E83)*COS(BC$12))/SIN(BC$12)*$B83))</f>
        <v>66.5179850927003</v>
      </c>
      <c r="BD173" s="0" t="n">
        <f aca="false">IF($B83=0,0,IF(SIN(BD$12)=0,999999999,(SIN(BD$12)*COS($E83)+SIN($E83)*COS(BD$12))/SIN(BD$12)*$B83))</f>
        <v>64.8634351876407</v>
      </c>
      <c r="BE173" s="0" t="n">
        <f aca="false">IF($B83=0,0,IF(SIN(BE$12)=0,999999999,(SIN(BE$12)*COS($E83)+SIN($E83)*COS(BE$12))/SIN(BE$12)*$B83))</f>
        <v>63.2566525158707</v>
      </c>
      <c r="BF173" s="0" t="n">
        <f aca="false">IF($B83=0,0,IF(SIN(BF$12)=0,999999999,(SIN(BF$12)*COS($E83)+SIN($E83)*COS(BF$12))/SIN(BF$12)*$B83))</f>
        <v>61.6946599524753</v>
      </c>
      <c r="BG173" s="0" t="n">
        <f aca="false">IF($B83=0,0,IF(SIN(BG$12)=0,999999999,(SIN(BG$12)*COS($E83)+SIN($E83)*COS(BG$12))/SIN(BG$12)*$B83))</f>
        <v>60.1746972195426</v>
      </c>
      <c r="BH173" s="0" t="n">
        <f aca="false">IF($B83=0,0,IF(SIN(BH$12)=0,999999999,(SIN(BH$12)*COS($E83)+SIN($E83)*COS(BH$12))/SIN(BH$12)*$B83))</f>
        <v>58.6942005341079</v>
      </c>
      <c r="BI173" s="0" t="n">
        <f aca="false">IF($B83=0,0,IF(SIN(BI$12)=0,999999999,(SIN(BI$12)*COS($E83)+SIN($E83)*COS(BI$12))/SIN(BI$12)*$B83))</f>
        <v>57.2507844628928</v>
      </c>
      <c r="BJ173" s="0" t="n">
        <f aca="false">IF($B83=0,0,IF(SIN(BJ$12)=0,999999999,(SIN(BJ$12)*COS($E83)+SIN($E83)*COS(BJ$12))/SIN(BJ$12)*$B83))</f>
        <v>55.8422257072649</v>
      </c>
      <c r="BK173" s="0" t="n">
        <f aca="false">IF($B83=0,0,IF(SIN(BK$12)=0,999999999,(SIN(BK$12)*COS($E83)+SIN($E83)*COS(BK$12))/SIN(BK$12)*$B83))</f>
        <v>54.466448580615</v>
      </c>
      <c r="BL173" s="0" t="n">
        <f aca="false">IF($B83=0,0,IF(SIN(BL$12)=0,999999999,(SIN(BL$12)*COS($E83)+SIN($E83)*COS(BL$12))/SIN(BL$12)*$B83))</f>
        <v>53.1215119730995</v>
      </c>
      <c r="BM173" s="0" t="n">
        <f aca="false">IF($B83=0,0,IF(SIN(BM$12)=0,999999999,(SIN(BM$12)*COS($E83)+SIN($E83)*COS(BM$12))/SIN(BM$12)*$B83))</f>
        <v>51.8055976264467</v>
      </c>
      <c r="BN173" s="0" t="n">
        <f aca="false">IF($B83=0,0,IF(SIN(BN$12)=0,999999999,(SIN(BN$12)*COS($E83)+SIN($E83)*COS(BN$12))/SIN(BN$12)*$B83))</f>
        <v>50.5169995651113</v>
      </c>
      <c r="BO173" s="0" t="n">
        <f aca="false">IF($B83=0,0,IF(SIN(BO$12)=0,999999999,(SIN(BO$12)*COS($E83)+SIN($E83)*COS(BO$12))/SIN(BO$12)*$B83))</f>
        <v>49.2541145501629</v>
      </c>
      <c r="BP173" s="0" t="n">
        <f aca="false">IF($B83=0,0,IF(SIN(BP$12)=0,999999999,(SIN(BP$12)*COS($E83)+SIN($E83)*COS(BP$12))/SIN(BP$12)*$B83))</f>
        <v>48.0154334394725</v>
      </c>
      <c r="BQ173" s="0" t="n">
        <f aca="false">IF($B83=0,0,IF(SIN(BQ$12)=0,999999999,(SIN(BQ$12)*COS($E83)+SIN($E83)*COS(BQ$12))/SIN(BQ$12)*$B83))</f>
        <v>46.7995333524803</v>
      </c>
      <c r="BR173" s="0" t="n">
        <f aca="false">IF($B83=0,0,IF(SIN(BR$12)=0,999999999,(SIN(BR$12)*COS($E83)+SIN($E83)*COS(BR$12))/SIN(BR$12)*$B83))</f>
        <v>45.6050705504767</v>
      </c>
      <c r="BS173" s="0" t="n">
        <f aca="false">IF($B83=0,0,IF(SIN(BS$12)=0,999999999,(SIN(BS$12)*COS($E83)+SIN($E83)*COS(BS$12))/SIN(BS$12)*$B83))</f>
        <v>44.4307739542118</v>
      </c>
      <c r="BT173" s="0" t="n">
        <f aca="false">IF($B83=0,0,IF(SIN(BT$12)=0,999999999,(SIN(BT$12)*COS($E83)+SIN($E83)*COS(BT$12))/SIN(BT$12)*$B83))</f>
        <v>43.2754392300527</v>
      </c>
      <c r="BU173" s="0" t="n">
        <f aca="false">IF($B83=0,0,IF(SIN(BU$12)=0,999999999,(SIN(BU$12)*COS($E83)+SIN($E83)*COS(BU$12))/SIN(BU$12)*$B83))</f>
        <v>42.1379233840341</v>
      </c>
      <c r="BV173" s="0" t="n">
        <f aca="false">IF($B83=0,0,IF(SIN(BV$12)=0,999999999,(SIN(BV$12)*COS($E83)+SIN($E83)*COS(BV$12))/SIN(BV$12)*$B83))</f>
        <v>41.0171398101955</v>
      </c>
      <c r="BW173" s="0" t="n">
        <f aca="false">IF($B83=0,0,IF(SIN(BW$12)=0,999999999,(SIN(BW$12)*COS($E83)+SIN($E83)*COS(BW$12))/SIN(BW$12)*$B83))</f>
        <v>39.9120537457211</v>
      </c>
      <c r="BX173" s="0" t="n">
        <f aca="false">IF($B83=0,0,IF(SIN(BX$12)=0,999999999,(SIN(BX$12)*COS($E83)+SIN($E83)*COS(BX$12))/SIN(BX$12)*$B83))</f>
        <v>38.8216780907217</v>
      </c>
      <c r="BY173" s="0" t="n">
        <f aca="false">IF($B83=0,0,IF(SIN(BY$12)=0,999999999,(SIN(BY$12)*COS($E83)+SIN($E83)*COS(BY$12))/SIN(BY$12)*$B83))</f>
        <v>37.7450695551451</v>
      </c>
      <c r="BZ173" s="0" t="n">
        <f aca="false">IF($B83=0,0,IF(SIN(BZ$12)=0,999999999,(SIN(BZ$12)*COS($E83)+SIN($E83)*COS(BZ$12))/SIN(BZ$12)*$B83))</f>
        <v>36.6813250993504</v>
      </c>
      <c r="CA173" s="0" t="n">
        <f aca="false">IF($B83=0,0,IF(SIN(CA$12)=0,999999999,(SIN(CA$12)*COS($E83)+SIN($E83)*COS(CA$12))/SIN(CA$12)*$B83))</f>
        <v>35.6295786384307</v>
      </c>
      <c r="CB173" s="0" t="n">
        <f aca="false">IF($B83=0,0,IF(SIN(CB$12)=0,999999999,(SIN(CB$12)*COS($E83)+SIN($E83)*COS(CB$12))/SIN(CB$12)*$B83))</f>
        <v>34.5889979834702</v>
      </c>
      <c r="CC173" s="0" t="n">
        <f aca="false">IF($B83=0,0,IF(SIN(CC$12)=0,999999999,(SIN(CC$12)*COS($E83)+SIN($E83)*COS(CC$12))/SIN(CC$12)*$B83))</f>
        <v>33.5587819956392</v>
      </c>
      <c r="CD173" s="0" t="n">
        <f aca="false">IF($B83=0,0,IF(SIN(CD$12)=0,999999999,(SIN(CD$12)*COS($E83)+SIN($E83)*COS(CD$12))/SIN(CD$12)*$B83))</f>
        <v>32.5381579314211</v>
      </c>
      <c r="CE173" s="0" t="n">
        <f aca="false">IF($B83=0,0,IF(SIN(CE$12)=0,999999999,(SIN(CE$12)*COS($E83)+SIN($E83)*COS(CE$12))/SIN(CE$12)*$B83))</f>
        <v>31.526378959355</v>
      </c>
      <c r="CF173" s="0" t="n">
        <f aca="false">IF($B83=0,0,IF(SIN(CF$12)=0,999999999,(SIN(CF$12)*COS($E83)+SIN($E83)*COS(CF$12))/SIN(CF$12)*$B83))</f>
        <v>30.5227218305177</v>
      </c>
      <c r="CG173" s="0" t="n">
        <f aca="false">IF($B83=0,0,IF(SIN(CG$12)=0,999999999,(SIN(CG$12)*COS($E83)+SIN($E83)*COS(CG$12))/SIN(CG$12)*$B83))</f>
        <v>29.5264846865822</v>
      </c>
      <c r="CH173" s="0" t="n">
        <f aca="false">IF($B83=0,0,IF(SIN(CH$12)=0,999999999,(SIN(CH$12)*COS($E83)+SIN($E83)*COS(CH$12))/SIN(CH$12)*$B83))</f>
        <v>28.5369849907056</v>
      </c>
      <c r="CI173" s="0" t="n">
        <f aca="false">IF($B83=0,0,IF(SIN(CI$12)=0,999999999,(SIN(CI$12)*COS($E83)+SIN($E83)*COS(CI$12))/SIN(CI$12)*$B83))</f>
        <v>27.553557567739</v>
      </c>
      <c r="CJ173" s="0" t="n">
        <f aca="false">IF($B83=0,0,IF(SIN(CJ$12)=0,999999999,(SIN(CJ$12)*COS($E83)+SIN($E83)*COS(CJ$12))/SIN(CJ$12)*$B83))</f>
        <v>26.5755527413357</v>
      </c>
      <c r="CK173" s="0" t="n">
        <f aca="false">IF($B83=0,0,IF(SIN(CK$12)=0,999999999,(SIN(CK$12)*COS($E83)+SIN($E83)*COS(CK$12))/SIN(CK$12)*$B83))</f>
        <v>25.6023345564816</v>
      </c>
      <c r="CL173" s="0" t="n">
        <f aca="false">IF($B83=0,0,IF(SIN(CL$12)=0,999999999,(SIN(CL$12)*COS($E83)+SIN($E83)*COS(CL$12))/SIN(CL$12)*$B83))</f>
        <v>24.6332790767903</v>
      </c>
      <c r="CM173" s="0" t="n">
        <f aca="false">IF($B83=0,0,IF(SIN(CM$12)=0,999999999,(SIN(CM$12)*COS($E83)+SIN($E83)*COS(CM$12))/SIN(CM$12)*$B83))</f>
        <v>23.667772746615</v>
      </c>
      <c r="CN173" s="0" t="n">
        <f aca="false">IF($B83=0,0,IF(SIN(CN$12)=0,999999999,(SIN(CN$12)*COS($E83)+SIN($E83)*COS(CN$12))/SIN(CN$12)*$B83))</f>
        <v>22.7052108086364</v>
      </c>
      <c r="CO173" s="0" t="n">
        <f aca="false">IF($B83=0,0,IF(SIN(CO$12)=0,999999999,(SIN(CO$12)*COS($E83)+SIN($E83)*COS(CO$12))/SIN(CO$12)*$B83))</f>
        <v>21.7449957680959</v>
      </c>
      <c r="CP173" s="0" t="n">
        <f aca="false">IF($B83=0,0,IF(SIN(CP$12)=0,999999999,(SIN(CP$12)*COS($E83)+SIN($E83)*COS(CP$12))/SIN(CP$12)*$B83))</f>
        <v>20.7865358952762</v>
      </c>
      <c r="CQ173" s="0" t="n">
        <f aca="false">IF($B83=0,0,IF(SIN(CQ$12)=0,999999999,(SIN(CQ$12)*COS($E83)+SIN($E83)*COS(CQ$12))/SIN(CQ$12)*$B83))</f>
        <v>19.829243758172</v>
      </c>
    </row>
    <row r="174" customFormat="false" ht="12.8" hidden="true" customHeight="false" outlineLevel="0" collapsed="false">
      <c r="D174" s="0" t="n">
        <f aca="false">1+D173</f>
        <v>72</v>
      </c>
      <c r="E174" s="90" t="s">
        <v>56</v>
      </c>
      <c r="F174" s="0" t="n">
        <f aca="false">IF($B84=0,0,IF(SIN(F$12)=0,999999999,(SIN(F$12)*COS($E84)+SIN($E84)*COS(F$12))/SIN(F$12)*$B84))</f>
        <v>999999999</v>
      </c>
      <c r="G174" s="0" t="n">
        <f aca="false">IF($B84=0,0,IF(SIN(G$12)=0,999999999,(SIN(G$12)*COS($E84)+SIN($E84)*COS(G$12))/SIN(G$12)*$B84))</f>
        <v>3188.19276418444</v>
      </c>
      <c r="H174" s="0" t="n">
        <f aca="false">IF($B84=0,0,IF(SIN(H$12)=0,999999999,(SIN(H$12)*COS($E84)+SIN($E84)*COS(H$12))/SIN(H$12)*$B84))</f>
        <v>1602.60335537925</v>
      </c>
      <c r="I174" s="0" t="n">
        <f aca="false">IF($B84=0,0,IF(SIN(I$12)=0,999999999,(SIN(I$12)*COS($E84)+SIN($E84)*COS(I$12))/SIN(I$12)*$B84))</f>
        <v>1073.85882118817</v>
      </c>
      <c r="J174" s="0" t="n">
        <f aca="false">IF($B84=0,0,IF(SIN(J$12)=0,999999999,(SIN(J$12)*COS($E84)+SIN($E84)*COS(J$12))/SIN(J$12)*$B84))</f>
        <v>809.325407484451</v>
      </c>
      <c r="K174" s="0" t="n">
        <f aca="false">IF($B84=0,0,IF(SIN(K$12)=0,999999999,(SIN(K$12)*COS($E84)+SIN($E84)*COS(K$12))/SIN(K$12)*$B84))</f>
        <v>650.476331933818</v>
      </c>
      <c r="L174" s="0" t="n">
        <f aca="false">IF($B84=0,0,IF(SIN(L$12)=0,999999999,(SIN(L$12)*COS($E84)+SIN($E84)*COS(L$12))/SIN(L$12)*$B84))</f>
        <v>544.469307420762</v>
      </c>
      <c r="M174" s="0" t="n">
        <f aca="false">IF($B84=0,0,IF(SIN(M$12)=0,999999999,(SIN(M$12)*COS($E84)+SIN($E84)*COS(M$12))/SIN(M$12)*$B84))</f>
        <v>468.657616803953</v>
      </c>
      <c r="N174" s="0" t="n">
        <f aca="false">IF($B84=0,0,IF(SIN(N$12)=0,999999999,(SIN(N$12)*COS($E84)+SIN($E84)*COS(N$12))/SIN(N$12)*$B84))</f>
        <v>411.71788158765</v>
      </c>
      <c r="O174" s="0" t="n">
        <f aca="false">IF($B84=0,0,IF(SIN(O$12)=0,999999999,(SIN(O$12)*COS($E84)+SIN($E84)*COS(O$12))/SIN(O$12)*$B84))</f>
        <v>367.359318129853</v>
      </c>
      <c r="P174" s="0" t="n">
        <f aca="false">IF($B84=0,0,IF(SIN(P$12)=0,999999999,(SIN(P$12)*COS($E84)+SIN($E84)*COS(P$12))/SIN(P$12)*$B84))</f>
        <v>331.807440111318</v>
      </c>
      <c r="Q174" s="0" t="n">
        <f aca="false">IF($B84=0,0,IF(SIN(Q$12)=0,999999999,(SIN(Q$12)*COS($E84)+SIN($E84)*COS(Q$12))/SIN(Q$12)*$B84))</f>
        <v>302.660286917467</v>
      </c>
      <c r="R174" s="0" t="n">
        <f aca="false">IF($B84=0,0,IF(SIN(R$12)=0,999999999,(SIN(R$12)*COS($E84)+SIN($E84)*COS(R$12))/SIN(R$12)*$B84))</f>
        <v>278.316537817146</v>
      </c>
      <c r="S174" s="0" t="n">
        <f aca="false">IF($B84=0,0,IF(SIN(S$12)=0,999999999,(SIN(S$12)*COS($E84)+SIN($E84)*COS(S$12))/SIN(S$12)*$B84))</f>
        <v>257.667573432073</v>
      </c>
      <c r="T174" s="0" t="n">
        <f aca="false">IF($B84=0,0,IF(SIN(T$12)=0,999999999,(SIN(T$12)*COS($E84)+SIN($E84)*COS(T$12))/SIN(T$12)*$B84))</f>
        <v>239.921510851444</v>
      </c>
      <c r="U174" s="0" t="n">
        <f aca="false">IF($B84=0,0,IF(SIN(U$12)=0,999999999,(SIN(U$12)*COS($E84)+SIN($E84)*COS(U$12))/SIN(U$12)*$B84))</f>
        <v>224.497624690426</v>
      </c>
      <c r="V174" s="0" t="n">
        <f aca="false">IF($B84=0,0,IF(SIN(V$12)=0,999999999,(SIN(V$12)*COS($E84)+SIN($E84)*COS(V$12))/SIN(V$12)*$B84))</f>
        <v>210.960360241901</v>
      </c>
      <c r="W174" s="0" t="n">
        <f aca="false">IF($B84=0,0,IF(SIN(W$12)=0,999999999,(SIN(W$12)*COS($E84)+SIN($E84)*COS(W$12))/SIN(W$12)*$B84))</f>
        <v>198.976636094619</v>
      </c>
      <c r="X174" s="0" t="n">
        <f aca="false">IF($B84=0,0,IF(SIN(X$12)=0,999999999,(SIN(X$12)*COS($E84)+SIN($E84)*COS(X$12))/SIN(X$12)*$B84))</f>
        <v>188.287379202848</v>
      </c>
      <c r="Y174" s="0" t="n">
        <f aca="false">IF($B84=0,0,IF(SIN(Y$12)=0,999999999,(SIN(Y$12)*COS($E84)+SIN($E84)*COS(Y$12))/SIN(Y$12)*$B84))</f>
        <v>178.688048872529</v>
      </c>
      <c r="Z174" s="0" t="n">
        <f aca="false">IF($B84=0,0,IF(SIN(Z$12)=0,999999999,(SIN(Z$12)*COS($E84)+SIN($E84)*COS(Z$12))/SIN(Z$12)*$B84))</f>
        <v>170.015003542965</v>
      </c>
      <c r="AA174" s="0" t="n">
        <f aca="false">IF($B84=0,0,IF(SIN(AA$12)=0,999999999,(SIN(AA$12)*COS($E84)+SIN($E84)*COS(AA$12))/SIN(AA$12)*$B84))</f>
        <v>162.13576276529</v>
      </c>
      <c r="AB174" s="0" t="n">
        <f aca="false">IF($B84=0,0,IF(SIN(AB$12)=0,999999999,(SIN(AB$12)*COS($E84)+SIN($E84)*COS(AB$12))/SIN(AB$12)*$B84))</f>
        <v>154.9419249967</v>
      </c>
      <c r="AC174" s="0" t="n">
        <f aca="false">IF($B84=0,0,IF(SIN(AC$12)=0,999999999,(SIN(AC$12)*COS($E84)+SIN($E84)*COS(AC$12))/SIN(AC$12)*$B84))</f>
        <v>148.343932918468</v>
      </c>
      <c r="AD174" s="0" t="n">
        <f aca="false">IF($B84=0,0,IF(SIN(AD$12)=0,999999999,(SIN(AD$12)*COS($E84)+SIN($E84)*COS(AD$12))/SIN(AD$12)*$B84))</f>
        <v>142.267147416378</v>
      </c>
      <c r="AE174" s="0" t="n">
        <f aca="false">IF($B84=0,0,IF(SIN(AE$12)=0,999999999,(SIN(AE$12)*COS($E84)+SIN($E84)*COS(AE$12))/SIN(AE$12)*$B84))</f>
        <v>136.648863797873</v>
      </c>
      <c r="AF174" s="0" t="n">
        <f aca="false">IF($B84=0,0,IF(SIN(AF$12)=0,999999999,(SIN(AF$12)*COS($E84)+SIN($E84)*COS(AF$12))/SIN(AF$12)*$B84))</f>
        <v>131.436016566534</v>
      </c>
      <c r="AG174" s="0" t="n">
        <f aca="false">IF($B84=0,0,IF(SIN(AG$12)=0,999999999,(SIN(AG$12)*COS($E84)+SIN($E84)*COS(AG$12))/SIN(AG$12)*$B84))</f>
        <v>126.58339423877</v>
      </c>
      <c r="AH174" s="0" t="n">
        <f aca="false">IF($B84=0,0,IF(SIN(AH$12)=0,999999999,(SIN(AH$12)*COS($E84)+SIN($E84)*COS(AH$12))/SIN(AH$12)*$B84))</f>
        <v>122.052236691905</v>
      </c>
      <c r="AI174" s="0" t="n">
        <f aca="false">IF($B84=0,0,IF(SIN(AI$12)=0,999999999,(SIN(AI$12)*COS($E84)+SIN($E84)*COS(AI$12))/SIN(AI$12)*$B84))</f>
        <v>117.809122708205</v>
      </c>
      <c r="AJ174" s="0" t="n">
        <f aca="false">IF($B84=0,0,IF(SIN(AJ$12)=0,999999999,(SIN(AJ$12)*COS($E84)+SIN($E84)*COS(AJ$12))/SIN(AJ$12)*$B84))</f>
        <v>113.825080002191</v>
      </c>
      <c r="AK174" s="0" t="n">
        <f aca="false">IF($B84=0,0,IF(SIN(AK$12)=0,999999999,(SIN(AK$12)*COS($E84)+SIN($E84)*COS(AK$12))/SIN(AK$12)*$B84))</f>
        <v>110.074867492787</v>
      </c>
      <c r="AL174" s="0" t="n">
        <f aca="false">IF($B84=0,0,IF(SIN(AL$12)=0,999999999,(SIN(AL$12)*COS($E84)+SIN($E84)*COS(AL$12))/SIN(AL$12)*$B84))</f>
        <v>106.536392141422</v>
      </c>
      <c r="AM174" s="0" t="n">
        <f aca="false">IF($B84=0,0,IF(SIN(AM$12)=0,999999999,(SIN(AM$12)*COS($E84)+SIN($E84)*COS(AM$12))/SIN(AM$12)*$B84))</f>
        <v>103.19023181152</v>
      </c>
      <c r="AN174" s="0" t="n">
        <f aca="false">IF($B84=0,0,IF(SIN(AN$12)=0,999999999,(SIN(AN$12)*COS($E84)+SIN($E84)*COS(AN$12))/SIN(AN$12)*$B84))</f>
        <v>100.019242321091</v>
      </c>
      <c r="AO174" s="0" t="n">
        <f aca="false">IF($B84=0,0,IF(SIN(AO$12)=0,999999999,(SIN(AO$12)*COS($E84)+SIN($E84)*COS(AO$12))/SIN(AO$12)*$B84))</f>
        <v>97.0082318495017</v>
      </c>
      <c r="AP174" s="0" t="n">
        <f aca="false">IF($B84=0,0,IF(SIN(AP$12)=0,999999999,(SIN(AP$12)*COS($E84)+SIN($E84)*COS(AP$12))/SIN(AP$12)*$B84))</f>
        <v>94.1436896014238</v>
      </c>
      <c r="AQ174" s="0" t="n">
        <f aca="false">IF($B84=0,0,IF(SIN(AQ$12)=0,999999999,(SIN(AQ$12)*COS($E84)+SIN($E84)*COS(AQ$12))/SIN(AQ$12)*$B84))</f>
        <v>91.4135584627493</v>
      </c>
      <c r="AR174" s="0" t="n">
        <f aca="false">IF($B84=0,0,IF(SIN(AR$12)=0,999999999,(SIN(AR$12)*COS($E84)+SIN($E84)*COS(AR$12))/SIN(AR$12)*$B84))</f>
        <v>88.807043544322</v>
      </c>
      <c r="AS174" s="0" t="n">
        <f aca="false">IF($B84=0,0,IF(SIN(AS$12)=0,999999999,(SIN(AS$12)*COS($E84)+SIN($E84)*COS(AS$12))/SIN(AS$12)*$B84))</f>
        <v>86.3144501717114</v>
      </c>
      <c r="AT174" s="0" t="n">
        <f aca="false">IF($B84=0,0,IF(SIN(AT$12)=0,999999999,(SIN(AT$12)*COS($E84)+SIN($E84)*COS(AT$12))/SIN(AT$12)*$B84))</f>
        <v>83.9270461675852</v>
      </c>
      <c r="AU174" s="0" t="n">
        <f aca="false">IF($B84=0,0,IF(SIN(AU$12)=0,999999999,(SIN(AU$12)*COS($E84)+SIN($E84)*COS(AU$12))/SIN(AU$12)*$B84))</f>
        <v>81.636944278762</v>
      </c>
      <c r="AV174" s="0" t="n">
        <f aca="false">IF($B84=0,0,IF(SIN(AV$12)=0,999999999,(SIN(AV$12)*COS($E84)+SIN($E84)*COS(AV$12))/SIN(AV$12)*$B84))</f>
        <v>79.437001390085</v>
      </c>
      <c r="AW174" s="0" t="n">
        <f aca="false">IF($B84=0,0,IF(SIN(AW$12)=0,999999999,(SIN(AW$12)*COS($E84)+SIN($E84)*COS(AW$12))/SIN(AW$12)*$B84))</f>
        <v>77.3207317919473</v>
      </c>
      <c r="AX174" s="0" t="n">
        <f aca="false">IF($B84=0,0,IF(SIN(AX$12)=0,999999999,(SIN(AX$12)*COS($E84)+SIN($E84)*COS(AX$12))/SIN(AX$12)*$B84))</f>
        <v>75.282232265216</v>
      </c>
      <c r="AY174" s="0" t="n">
        <f aca="false">IF($B84=0,0,IF(SIN(AY$12)=0,999999999,(SIN(AY$12)*COS($E84)+SIN($E84)*COS(AY$12))/SIN(AY$12)*$B84))</f>
        <v>73.3161171448291</v>
      </c>
      <c r="AZ174" s="0" t="n">
        <f aca="false">IF($B84=0,0,IF(SIN(AZ$12)=0,999999999,(SIN(AZ$12)*COS($E84)+SIN($E84)*COS(AZ$12))/SIN(AZ$12)*$B84))</f>
        <v>71.417461843093</v>
      </c>
      <c r="BA174" s="0" t="n">
        <f aca="false">IF($B84=0,0,IF(SIN(BA$12)=0,999999999,(SIN(BA$12)*COS($E84)+SIN($E84)*COS(BA$12))/SIN(BA$12)*$B84))</f>
        <v>69.5817535722234</v>
      </c>
      <c r="BB174" s="0" t="n">
        <f aca="false">IF($B84=0,0,IF(SIN(BB$12)=0,999999999,(SIN(BB$12)*COS($E84)+SIN($E84)*COS(BB$12))/SIN(BB$12)*$B84))</f>
        <v>67.8048482157217</v>
      </c>
      <c r="BC174" s="0" t="n">
        <f aca="false">IF($B84=0,0,IF(SIN(BC$12)=0,999999999,(SIN(BC$12)*COS($E84)+SIN($E84)*COS(BC$12))/SIN(BC$12)*$B84))</f>
        <v>66.0829324696398</v>
      </c>
      <c r="BD174" s="0" t="n">
        <f aca="false">IF($B84=0,0,IF(SIN(BD$12)=0,999999999,(SIN(BD$12)*COS($E84)+SIN($E84)*COS(BD$12))/SIN(BD$12)*$B84))</f>
        <v>64.4124905153861</v>
      </c>
      <c r="BE174" s="0" t="n">
        <f aca="false">IF($B84=0,0,IF(SIN(BE$12)=0,999999999,(SIN(BE$12)*COS($E84)+SIN($E84)*COS(BE$12))/SIN(BE$12)*$B84))</f>
        <v>62.7902746015084</v>
      </c>
      <c r="BF174" s="0" t="n">
        <f aca="false">IF($B84=0,0,IF(SIN(BF$12)=0,999999999,(SIN(BF$12)*COS($E84)+SIN($E84)*COS(BF$12))/SIN(BF$12)*$B84))</f>
        <v>61.2132790076318</v>
      </c>
      <c r="BG174" s="0" t="n">
        <f aca="false">IF($B84=0,0,IF(SIN(BG$12)=0,999999999,(SIN(BG$12)*COS($E84)+SIN($E84)*COS(BG$12))/SIN(BG$12)*$B84))</f>
        <v>59.6787169432126</v>
      </c>
      <c r="BH174" s="0" t="n">
        <f aca="false">IF($B84=0,0,IF(SIN(BH$12)=0,999999999,(SIN(BH$12)*COS($E84)+SIN($E84)*COS(BH$12))/SIN(BH$12)*$B84))</f>
        <v>58.1839999999999</v>
      </c>
      <c r="BI174" s="0" t="n">
        <f aca="false">IF($B84=0,0,IF(SIN(BI$12)=0,999999999,(SIN(BI$12)*COS($E84)+SIN($E84)*COS(BI$12))/SIN(BI$12)*$B84))</f>
        <v>56.7267198324882</v>
      </c>
      <c r="BJ174" s="0" t="n">
        <f aca="false">IF($B84=0,0,IF(SIN(BJ$12)=0,999999999,(SIN(BJ$12)*COS($E84)+SIN($E84)*COS(BJ$12))/SIN(BJ$12)*$B84))</f>
        <v>55.3046317871309</v>
      </c>
      <c r="BK174" s="0" t="n">
        <f aca="false">IF($B84=0,0,IF(SIN(BK$12)=0,999999999,(SIN(BK$12)*COS($E84)+SIN($E84)*COS(BK$12))/SIN(BK$12)*$B84))</f>
        <v>53.915640240227</v>
      </c>
      <c r="BL174" s="0" t="n">
        <f aca="false">IF($B84=0,0,IF(SIN(BL$12)=0,999999999,(SIN(BL$12)*COS($E84)+SIN($E84)*COS(BL$12))/SIN(BL$12)*$B84))</f>
        <v>52.5577854374584</v>
      </c>
      <c r="BM174" s="0" t="n">
        <f aca="false">IF($B84=0,0,IF(SIN(BM$12)=0,999999999,(SIN(BM$12)*COS($E84)+SIN($E84)*COS(BM$12))/SIN(BM$12)*$B84))</f>
        <v>51.2292316560758</v>
      </c>
      <c r="BN174" s="0" t="n">
        <f aca="false">IF($B84=0,0,IF(SIN(BN$12)=0,999999999,(SIN(BN$12)*COS($E84)+SIN($E84)*COS(BN$12))/SIN(BN$12)*$B84))</f>
        <v>49.9282565345384</v>
      </c>
      <c r="BO174" s="0" t="n">
        <f aca="false">IF($B84=0,0,IF(SIN(BO$12)=0,999999999,(SIN(BO$12)*COS($E84)+SIN($E84)*COS(BO$12))/SIN(BO$12)*$B84))</f>
        <v>48.6532414347115</v>
      </c>
      <c r="BP174" s="0" t="n">
        <f aca="false">IF($B84=0,0,IF(SIN(BP$12)=0,999999999,(SIN(BP$12)*COS($E84)+SIN($E84)*COS(BP$12))/SIN(BP$12)*$B84))</f>
        <v>47.4026627190672</v>
      </c>
      <c r="BQ174" s="0" t="n">
        <f aca="false">IF($B84=0,0,IF(SIN(BQ$12)=0,999999999,(SIN(BQ$12)*COS($E84)+SIN($E84)*COS(BQ$12))/SIN(BQ$12)*$B84))</f>
        <v>46.1750838401943</v>
      </c>
      <c r="BR174" s="0" t="n">
        <f aca="false">IF($B84=0,0,IF(SIN(BR$12)=0,999999999,(SIN(BR$12)*COS($E84)+SIN($E84)*COS(BR$12))/SIN(BR$12)*$B84))</f>
        <v>44.9691481526936</v>
      </c>
      <c r="BS174" s="0" t="n">
        <f aca="false">IF($B84=0,0,IF(SIN(BS$12)=0,999999999,(SIN(BS$12)*COS($E84)+SIN($E84)*COS(BS$12))/SIN(BS$12)*$B84))</f>
        <v>43.7835723685243</v>
      </c>
      <c r="BT174" s="0" t="n">
        <f aca="false">IF($B84=0,0,IF(SIN(BT$12)=0,999999999,(SIN(BT$12)*COS($E84)+SIN($E84)*COS(BT$12))/SIN(BT$12)*$B84))</f>
        <v>42.6171405863582</v>
      </c>
      <c r="BU174" s="0" t="n">
        <f aca="false">IF($B84=0,0,IF(SIN(BU$12)=0,999999999,(SIN(BU$12)*COS($E84)+SIN($E84)*COS(BU$12))/SIN(BU$12)*$B84))</f>
        <v>41.4686988337056</v>
      </c>
      <c r="BV174" s="0" t="n">
        <f aca="false">IF($B84=0,0,IF(SIN(BV$12)=0,999999999,(SIN(BV$12)*COS($E84)+SIN($E84)*COS(BV$12))/SIN(BV$12)*$B84))</f>
        <v>40.3371500676919</v>
      </c>
      <c r="BW174" s="0" t="n">
        <f aca="false">IF($B84=0,0,IF(SIN(BW$12)=0,999999999,(SIN(BW$12)*COS($E84)+SIN($E84)*COS(BW$12))/SIN(BW$12)*$B84))</f>
        <v>39.2214495865433</v>
      </c>
      <c r="BX174" s="0" t="n">
        <f aca="false">IF($B84=0,0,IF(SIN(BX$12)=0,999999999,(SIN(BX$12)*COS($E84)+SIN($E84)*COS(BX$12))/SIN(BX$12)*$B84))</f>
        <v>38.1206008092185</v>
      </c>
      <c r="BY174" s="0" t="n">
        <f aca="false">IF($B84=0,0,IF(SIN(BY$12)=0,999999999,(SIN(BY$12)*COS($E84)+SIN($E84)*COS(BY$12))/SIN(BY$12)*$B84))</f>
        <v>37.0336513853086</v>
      </c>
      <c r="BZ174" s="0" t="n">
        <f aca="false">IF($B84=0,0,IF(SIN(BZ$12)=0,999999999,(SIN(BZ$12)*COS($E84)+SIN($E84)*COS(BZ$12))/SIN(BZ$12)*$B84))</f>
        <v>35.9596896014238</v>
      </c>
      <c r="CA174" s="0" t="n">
        <f aca="false">IF($B84=0,0,IF(SIN(CA$12)=0,999999999,(SIN(CA$12)*COS($E84)+SIN($E84)*COS(CA$12))/SIN(CA$12)*$B84))</f>
        <v>34.8978410538608</v>
      </c>
      <c r="CB174" s="0" t="n">
        <f aca="false">IF($B84=0,0,IF(SIN(CB$12)=0,999999999,(SIN(CB$12)*COS($E84)+SIN($E84)*COS(CB$12))/SIN(CB$12)*$B84))</f>
        <v>33.8472655604802</v>
      </c>
      <c r="CC174" s="0" t="n">
        <f aca="false">IF($B84=0,0,IF(SIN(CC$12)=0,999999999,(SIN(CC$12)*COS($E84)+SIN($E84)*COS(CC$12))/SIN(CC$12)*$B84))</f>
        <v>32.8071542874667</v>
      </c>
      <c r="CD174" s="0" t="n">
        <f aca="false">IF($B84=0,0,IF(SIN(CD$12)=0,999999999,(SIN(CD$12)*COS($E84)+SIN($E84)*COS(CD$12))/SIN(CD$12)*$B84))</f>
        <v>31.7767270690569</v>
      </c>
      <c r="CE174" s="0" t="n">
        <f aca="false">IF($B84=0,0,IF(SIN(CE$12)=0,999999999,(SIN(CE$12)*COS($E84)+SIN($E84)*COS(CE$12))/SIN(CE$12)*$B84))</f>
        <v>30.7552299004297</v>
      </c>
      <c r="CF174" s="0" t="n">
        <f aca="false">IF($B84=0,0,IF(SIN(CF$12)=0,999999999,(SIN(CF$12)*COS($E84)+SIN($E84)*COS(CF$12))/SIN(CF$12)*$B84))</f>
        <v>29.7419325858133</v>
      </c>
      <c r="CG174" s="0" t="n">
        <f aca="false">IF($B84=0,0,IF(SIN(CG$12)=0,999999999,(SIN(CG$12)*COS($E84)+SIN($E84)*COS(CG$12))/SIN(CG$12)*$B84))</f>
        <v>28.7361265254903</v>
      </c>
      <c r="CH174" s="0" t="n">
        <f aca="false">IF($B84=0,0,IF(SIN(CH$12)=0,999999999,(SIN(CH$12)*COS($E84)+SIN($E84)*COS(CH$12))/SIN(CH$12)*$B84))</f>
        <v>27.7371226268113</v>
      </c>
      <c r="CI174" s="0" t="n">
        <f aca="false">IF($B84=0,0,IF(SIN(CI$12)=0,999999999,(SIN(CI$12)*COS($E84)+SIN($E84)*COS(CI$12))/SIN(CI$12)*$B84))</f>
        <v>26.7442493255809</v>
      </c>
      <c r="CJ174" s="0" t="n">
        <f aca="false">IF($B84=0,0,IF(SIN(CJ$12)=0,999999999,(SIN(CJ$12)*COS($E84)+SIN($E84)*COS(CJ$12))/SIN(CJ$12)*$B84))</f>
        <v>25.7568507052729</v>
      </c>
      <c r="CK174" s="0" t="n">
        <f aca="false">IF($B84=0,0,IF(SIN(CK$12)=0,999999999,(SIN(CK$12)*COS($E84)+SIN($E84)*COS(CK$12))/SIN(CK$12)*$B84))</f>
        <v>24.7742847024878</v>
      </c>
      <c r="CL174" s="0" t="n">
        <f aca="false">IF($B84=0,0,IF(SIN(CL$12)=0,999999999,(SIN(CL$12)*COS($E84)+SIN($E84)*COS(CL$12))/SIN(CL$12)*$B84))</f>
        <v>23.7959213878934</v>
      </c>
      <c r="CM174" s="0" t="n">
        <f aca="false">IF($B84=0,0,IF(SIN(CM$12)=0,999999999,(SIN(CM$12)*COS($E84)+SIN($E84)*COS(CM$12))/SIN(CM$12)*$B84))</f>
        <v>22.8211413126052</v>
      </c>
      <c r="CN174" s="0" t="n">
        <f aca="false">IF($B84=0,0,IF(SIN(CN$12)=0,999999999,(SIN(CN$12)*COS($E84)+SIN($E84)*COS(CN$12))/SIN(CN$12)*$B84))</f>
        <v>21.8493339105738</v>
      </c>
      <c r="CO174" s="0" t="n">
        <f aca="false">IF($B84=0,0,IF(SIN(CO$12)=0,999999999,(SIN(CO$12)*COS($E84)+SIN($E84)*COS(CO$12))/SIN(CO$12)*$B84))</f>
        <v>20.8798959480686</v>
      </c>
      <c r="CP174" s="0" t="n">
        <f aca="false">IF($B84=0,0,IF(SIN(CP$12)=0,999999999,(SIN(CP$12)*COS($E84)+SIN($E84)*COS(CP$12))/SIN(CP$12)*$B84))</f>
        <v>19.9122300117733</v>
      </c>
      <c r="CQ174" s="0" t="n">
        <f aca="false">IF($B84=0,0,IF(SIN(CQ$12)=0,999999999,(SIN(CQ$12)*COS($E84)+SIN($E84)*COS(CQ$12))/SIN(CQ$12)*$B84))</f>
        <v>18.9457430273639</v>
      </c>
    </row>
    <row r="175" customFormat="false" ht="12.8" hidden="true" customHeight="false" outlineLevel="0" collapsed="false">
      <c r="D175" s="0" t="n">
        <f aca="false">1+D174</f>
        <v>73</v>
      </c>
      <c r="E175" s="90" t="s">
        <v>56</v>
      </c>
      <c r="F175" s="0" t="n">
        <f aca="false">IF($B85=0,0,IF(SIN(F$12)=0,999999999,(SIN(F$12)*COS($E85)+SIN($E85)*COS(F$12))/SIN(F$12)*$B85))</f>
        <v>999999999</v>
      </c>
      <c r="G175" s="0" t="n">
        <f aca="false">IF($B85=0,0,IF(SIN(G$12)=0,999999999,(SIN(G$12)*COS($E85)+SIN($E85)*COS(G$12))/SIN(G$12)*$B85))</f>
        <v>3216.61561369961</v>
      </c>
      <c r="H175" s="0" t="n">
        <f aca="false">IF($B85=0,0,IF(SIN(H$12)=0,999999999,(SIN(H$12)*COS($E85)+SIN($E85)*COS(H$12))/SIN(H$12)*$B85))</f>
        <v>1616.3576436688</v>
      </c>
      <c r="I175" s="0" t="n">
        <f aca="false">IF($B85=0,0,IF(SIN(I$12)=0,999999999,(SIN(I$12)*COS($E85)+SIN($E85)*COS(I$12))/SIN(I$12)*$B85))</f>
        <v>1082.72160255327</v>
      </c>
      <c r="J175" s="0" t="n">
        <f aca="false">IF($B85=0,0,IF(SIN(J$12)=0,999999999,(SIN(J$12)*COS($E85)+SIN($E85)*COS(J$12))/SIN(J$12)*$B85))</f>
        <v>815.740944592257</v>
      </c>
      <c r="K175" s="0" t="n">
        <f aca="false">IF($B85=0,0,IF(SIN(K$12)=0,999999999,(SIN(K$12)*COS($E85)+SIN($E85)*COS(K$12))/SIN(K$12)*$B85))</f>
        <v>655.422328833164</v>
      </c>
      <c r="L175" s="0" t="n">
        <f aca="false">IF($B85=0,0,IF(SIN(L$12)=0,999999999,(SIN(L$12)*COS($E85)+SIN($E85)*COS(L$12))/SIN(L$12)*$B85))</f>
        <v>548.434615044068</v>
      </c>
      <c r="M175" s="0" t="n">
        <f aca="false">IF($B85=0,0,IF(SIN(M$12)=0,999999999,(SIN(M$12)*COS($E85)+SIN($E85)*COS(M$12))/SIN(M$12)*$B85))</f>
        <v>471.921577395515</v>
      </c>
      <c r="N175" s="0" t="n">
        <f aca="false">IF($B85=0,0,IF(SIN(N$12)=0,999999999,(SIN(N$12)*COS($E85)+SIN($E85)*COS(N$12))/SIN(N$12)*$B85))</f>
        <v>414.45508286337</v>
      </c>
      <c r="O175" s="0" t="n">
        <f aca="false">IF($B85=0,0,IF(SIN(O$12)=0,999999999,(SIN(O$12)*COS($E85)+SIN($E85)*COS(O$12))/SIN(O$12)*$B85))</f>
        <v>369.686150680637</v>
      </c>
      <c r="P175" s="0" t="n">
        <f aca="false">IF($B85=0,0,IF(SIN(P$12)=0,999999999,(SIN(P$12)*COS($E85)+SIN($E85)*COS(P$12))/SIN(P$12)*$B85))</f>
        <v>333.805376103823</v>
      </c>
      <c r="Q175" s="0" t="n">
        <f aca="false">IF($B85=0,0,IF(SIN(Q$12)=0,999999999,(SIN(Q$12)*COS($E85)+SIN($E85)*COS(Q$12))/SIN(Q$12)*$B85))</f>
        <v>304.388577566226</v>
      </c>
      <c r="R175" s="0" t="n">
        <f aca="false">IF($B85=0,0,IF(SIN(R$12)=0,999999999,(SIN(R$12)*COS($E85)+SIN($E85)*COS(R$12))/SIN(R$12)*$B85))</f>
        <v>279.819620242291</v>
      </c>
      <c r="S175" s="0" t="n">
        <f aca="false">IF($B85=0,0,IF(SIN(S$12)=0,999999999,(SIN(S$12)*COS($E85)+SIN($E85)*COS(S$12))/SIN(S$12)*$B85))</f>
        <v>258.979628724566</v>
      </c>
      <c r="T175" s="0" t="n">
        <f aca="false">IF($B85=0,0,IF(SIN(T$12)=0,999999999,(SIN(T$12)*COS($E85)+SIN($E85)*COS(T$12))/SIN(T$12)*$B85))</f>
        <v>241.069394256793</v>
      </c>
      <c r="U175" s="0" t="n">
        <f aca="false">IF($B85=0,0,IF(SIN(U$12)=0,999999999,(SIN(U$12)*COS($E85)+SIN($E85)*COS(U$12))/SIN(U$12)*$B85))</f>
        <v>225.502819063398</v>
      </c>
      <c r="V175" s="0" t="n">
        <f aca="false">IF($B85=0,0,IF(SIN(V$12)=0,999999999,(SIN(V$12)*COS($E85)+SIN($E85)*COS(V$12))/SIN(V$12)*$B85))</f>
        <v>211.840319045508</v>
      </c>
      <c r="W175" s="0" t="n">
        <f aca="false">IF($B85=0,0,IF(SIN(W$12)=0,999999999,(SIN(W$12)*COS($E85)+SIN($E85)*COS(W$12))/SIN(W$12)*$B85))</f>
        <v>199.745731398263</v>
      </c>
      <c r="X175" s="0" t="n">
        <f aca="false">IF($B85=0,0,IF(SIN(X$12)=0,999999999,(SIN(X$12)*COS($E85)+SIN($E85)*COS(X$12))/SIN(X$12)*$B85))</f>
        <v>188.957586346478</v>
      </c>
      <c r="Y175" s="0" t="n">
        <f aca="false">IF($B85=0,0,IF(SIN(Y$12)=0,999999999,(SIN(Y$12)*COS($E85)+SIN($E85)*COS(Y$12))/SIN(Y$12)*$B85))</f>
        <v>179.269450954841</v>
      </c>
      <c r="Z175" s="0" t="n">
        <f aca="false">IF($B85=0,0,IF(SIN(Z$12)=0,999999999,(SIN(Z$12)*COS($E85)+SIN($E85)*COS(Z$12))/SIN(Z$12)*$B85))</f>
        <v>170.516169786337</v>
      </c>
      <c r="AA175" s="0" t="n">
        <f aca="false">IF($B85=0,0,IF(SIN(AA$12)=0,999999999,(SIN(AA$12)*COS($E85)+SIN($E85)*COS(AA$12))/SIN(AA$12)*$B85))</f>
        <v>162.564036792608</v>
      </c>
      <c r="AB175" s="0" t="n">
        <f aca="false">IF($B85=0,0,IF(SIN(AB$12)=0,999999999,(SIN(AB$12)*COS($E85)+SIN($E85)*COS(AB$12))/SIN(AB$12)*$B85))</f>
        <v>155.303647589473</v>
      </c>
      <c r="AC175" s="0" t="n">
        <f aca="false">IF($B85=0,0,IF(SIN(AC$12)=0,999999999,(SIN(AC$12)*COS($E85)+SIN($E85)*COS(AC$12))/SIN(AC$12)*$B85))</f>
        <v>148.644616347995</v>
      </c>
      <c r="AD175" s="0" t="n">
        <f aca="false">IF($B85=0,0,IF(SIN(AD$12)=0,999999999,(SIN(AD$12)*COS($E85)+SIN($E85)*COS(AD$12))/SIN(AD$12)*$B85))</f>
        <v>142.511613454632</v>
      </c>
      <c r="AE175" s="0" t="n">
        <f aca="false">IF($B85=0,0,IF(SIN(AE$12)=0,999999999,(SIN(AE$12)*COS($E85)+SIN($E85)*COS(AE$12))/SIN(AE$12)*$B85))</f>
        <v>136.841354124898</v>
      </c>
      <c r="AF175" s="0" t="n">
        <f aca="false">IF($B85=0,0,IF(SIN(AF$12)=0,999999999,(SIN(AF$12)*COS($E85)+SIN($E85)*COS(AF$12))/SIN(AF$12)*$B85))</f>
        <v>131.580281944307</v>
      </c>
      <c r="AG175" s="0" t="n">
        <f aca="false">IF($B85=0,0,IF(SIN(AG$12)=0,999999999,(SIN(AG$12)*COS($E85)+SIN($E85)*COS(AG$12))/SIN(AG$12)*$B85))</f>
        <v>126.682767170035</v>
      </c>
      <c r="AH175" s="0" t="n">
        <f aca="false">IF($B85=0,0,IF(SIN(AH$12)=0,999999999,(SIN(AH$12)*COS($E85)+SIN($E85)*COS(AH$12))/SIN(AH$12)*$B85))</f>
        <v>122.109691102821</v>
      </c>
      <c r="AI175" s="0" t="n">
        <f aca="false">IF($B85=0,0,IF(SIN(AI$12)=0,999999999,(SIN(AI$12)*COS($E85)+SIN($E85)*COS(AI$12))/SIN(AI$12)*$B85))</f>
        <v>117.827323339477</v>
      </c>
      <c r="AJ175" s="0" t="n">
        <f aca="false">IF($B85=0,0,IF(SIN(AJ$12)=0,999999999,(SIN(AJ$12)*COS($E85)+SIN($E85)*COS(AJ$12))/SIN(AJ$12)*$B85))</f>
        <v>113.806423566916</v>
      </c>
      <c r="AK175" s="0" t="n">
        <f aca="false">IF($B85=0,0,IF(SIN(AK$12)=0,999999999,(SIN(AK$12)*COS($E85)+SIN($E85)*COS(AK$12))/SIN(AK$12)*$B85))</f>
        <v>110.02151719446</v>
      </c>
      <c r="AL175" s="0" t="n">
        <f aca="false">IF($B85=0,0,IF(SIN(AL$12)=0,999999999,(SIN(AL$12)*COS($E85)+SIN($E85)*COS(AL$12))/SIN(AL$12)*$B85))</f>
        <v>106.450306797031</v>
      </c>
      <c r="AM175" s="0" t="n">
        <f aca="false">IF($B85=0,0,IF(SIN(AM$12)=0,999999999,(SIN(AM$12)*COS($E85)+SIN($E85)*COS(AM$12))/SIN(AM$12)*$B85))</f>
        <v>103.073190560513</v>
      </c>
      <c r="AN175" s="0" t="n">
        <f aca="false">IF($B85=0,0,IF(SIN(AN$12)=0,999999999,(SIN(AN$12)*COS($E85)+SIN($E85)*COS(AN$12))/SIN(AN$12)*$B85))</f>
        <v>99.8728656991315</v>
      </c>
      <c r="AO175" s="0" t="n">
        <f aca="false">IF($B85=0,0,IF(SIN(AO$12)=0,999999999,(SIN(AO$12)*COS($E85)+SIN($E85)*COS(AO$12))/SIN(AO$12)*$B85))</f>
        <v>96.8339998500981</v>
      </c>
      <c r="AP175" s="0" t="n">
        <f aca="false">IF($B85=0,0,IF(SIN(AP$12)=0,999999999,(SIN(AP$12)*COS($E85)+SIN($E85)*COS(AP$12))/SIN(AP$12)*$B85))</f>
        <v>93.942957227386</v>
      </c>
      <c r="AQ175" s="0" t="n">
        <f aca="false">IF($B85=0,0,IF(SIN(AQ$12)=0,999999999,(SIN(AQ$12)*COS($E85)+SIN($E85)*COS(AQ$12))/SIN(AQ$12)*$B85))</f>
        <v>91.1875691744441</v>
      </c>
      <c r="AR175" s="0" t="n">
        <f aca="false">IF($B85=0,0,IF(SIN(AR$12)=0,999999999,(SIN(AR$12)*COS($E85)+SIN($E85)*COS(AR$12))/SIN(AR$12)*$B85))</f>
        <v>88.5569409367336</v>
      </c>
      <c r="AS175" s="0" t="n">
        <f aca="false">IF($B85=0,0,IF(SIN(AS$12)=0,999999999,(SIN(AS$12)*COS($E85)+SIN($E85)*COS(AS$12))/SIN(AS$12)*$B85))</f>
        <v>86.0412881527182</v>
      </c>
      <c r="AT175" s="0" t="n">
        <f aca="false">IF($B85=0,0,IF(SIN(AT$12)=0,999999999,(SIN(AT$12)*COS($E85)+SIN($E85)*COS(AT$12))/SIN(AT$12)*$B85))</f>
        <v>83.6317978621863</v>
      </c>
      <c r="AU175" s="0" t="n">
        <f aca="false">IF($B85=0,0,IF(SIN(AU$12)=0,999999999,(SIN(AU$12)*COS($E85)+SIN($E85)*COS(AU$12))/SIN(AU$12)*$B85))</f>
        <v>81.3205098456162</v>
      </c>
      <c r="AV175" s="0" t="n">
        <f aca="false">IF($B85=0,0,IF(SIN(AV$12)=0,999999999,(SIN(AV$12)*COS($E85)+SIN($E85)*COS(AV$12))/SIN(AV$12)*$B85))</f>
        <v>79.1002149056602</v>
      </c>
      <c r="AW175" s="0" t="n">
        <f aca="false">IF($B85=0,0,IF(SIN(AW$12)=0,999999999,(SIN(AW$12)*COS($E85)+SIN($E85)*COS(AW$12))/SIN(AW$12)*$B85))</f>
        <v>76.9643673322927</v>
      </c>
      <c r="AX175" s="0" t="n">
        <f aca="false">IF($B85=0,0,IF(SIN(AX$12)=0,999999999,(SIN(AX$12)*COS($E85)+SIN($E85)*COS(AX$12))/SIN(AX$12)*$B85))</f>
        <v>74.9070092946819</v>
      </c>
      <c r="AY175" s="0" t="n">
        <f aca="false">IF($B85=0,0,IF(SIN(AY$12)=0,999999999,(SIN(AY$12)*COS($E85)+SIN($E85)*COS(AY$12))/SIN(AY$12)*$B85))</f>
        <v>72.9227053040491</v>
      </c>
      <c r="AZ175" s="0" t="n">
        <f aca="false">IF($B85=0,0,IF(SIN(AZ$12)=0,999999999,(SIN(AZ$12)*COS($E85)+SIN($E85)*COS(AZ$12))/SIN(AZ$12)*$B85))</f>
        <v>71.0064852144902</v>
      </c>
      <c r="BA175" s="0" t="n">
        <f aca="false">IF($B85=0,0,IF(SIN(BA$12)=0,999999999,(SIN(BA$12)*COS($E85)+SIN($E85)*COS(BA$12))/SIN(BA$12)*$B85))</f>
        <v>69.1537944896422</v>
      </c>
      <c r="BB175" s="0" t="n">
        <f aca="false">IF($B85=0,0,IF(SIN(BB$12)=0,999999999,(SIN(BB$12)*COS($E85)+SIN($E85)*COS(BB$12))/SIN(BB$12)*$B85))</f>
        <v>67.3604506750698</v>
      </c>
      <c r="BC175" s="0" t="n">
        <f aca="false">IF($B85=0,0,IF(SIN(BC$12)=0,999999999,(SIN(BC$12)*COS($E85)+SIN($E85)*COS(BC$12))/SIN(BC$12)*$B85))</f>
        <v>65.6226051892921</v>
      </c>
      <c r="BD175" s="0" t="n">
        <f aca="false">IF($B85=0,0,IF(SIN(BD$12)=0,999999999,(SIN(BD$12)*COS($E85)+SIN($E85)*COS(BD$12))/SIN(BD$12)*$B85))</f>
        <v>63.9367096882729</v>
      </c>
      <c r="BE175" s="0" t="n">
        <f aca="false">IF($B85=0,0,IF(SIN(BE$12)=0,999999999,(SIN(BE$12)*COS($E85)+SIN($E85)*COS(BE$12))/SIN(BE$12)*$B85))</f>
        <v>62.299486375051</v>
      </c>
      <c r="BF175" s="0" t="n">
        <f aca="false">IF($B85=0,0,IF(SIN(BF$12)=0,999999999,(SIN(BF$12)*COS($E85)+SIN($E85)*COS(BF$12))/SIN(BF$12)*$B85))</f>
        <v>60.7079017228136</v>
      </c>
      <c r="BG175" s="0" t="n">
        <f aca="false">IF($B85=0,0,IF(SIN(BG$12)=0,999999999,(SIN(BG$12)*COS($E85)+SIN($E85)*COS(BG$12))/SIN(BG$12)*$B85))</f>
        <v>59.1591431599368</v>
      </c>
      <c r="BH175" s="0" t="n">
        <f aca="false">IF($B85=0,0,IF(SIN(BH$12)=0,999999999,(SIN(BH$12)*COS($E85)+SIN($E85)*COS(BH$12))/SIN(BH$12)*$B85))</f>
        <v>57.6505983323584</v>
      </c>
      <c r="BI175" s="0" t="n">
        <f aca="false">IF($B85=0,0,IF(SIN(BI$12)=0,999999999,(SIN(BI$12)*COS($E85)+SIN($E85)*COS(BI$12))/SIN(BI$12)*$B85))</f>
        <v>56.1798366145529</v>
      </c>
      <c r="BJ175" s="0" t="n">
        <f aca="false">IF($B85=0,0,IF(SIN(BJ$12)=0,999999999,(SIN(BJ$12)*COS($E85)+SIN($E85)*COS(BJ$12))/SIN(BJ$12)*$B85))</f>
        <v>54.7445925872966</v>
      </c>
      <c r="BK175" s="0" t="n">
        <f aca="false">IF($B85=0,0,IF(SIN(BK$12)=0,999999999,(SIN(BK$12)*COS($E85)+SIN($E85)*COS(BK$12))/SIN(BK$12)*$B85))</f>
        <v>53.3427512399119</v>
      </c>
      <c r="BL175" s="0" t="n">
        <f aca="false">IF($B85=0,0,IF(SIN(BL$12)=0,999999999,(SIN(BL$12)*COS($E85)+SIN($E85)*COS(BL$12))/SIN(BL$12)*$B85))</f>
        <v>51.9723346880553</v>
      </c>
      <c r="BM175" s="0" t="n">
        <f aca="false">IF($B85=0,0,IF(SIN(BM$12)=0,999999999,(SIN(BM$12)*COS($E85)+SIN($E85)*COS(BM$12))/SIN(BM$12)*$B85))</f>
        <v>50.6314902263897</v>
      </c>
      <c r="BN175" s="0" t="n">
        <f aca="false">IF($B85=0,0,IF(SIN(BN$12)=0,999999999,(SIN(BN$12)*COS($E85)+SIN($E85)*COS(BN$12))/SIN(BN$12)*$B85))</f>
        <v>49.3184795595104</v>
      </c>
      <c r="BO175" s="0" t="n">
        <f aca="false">IF($B85=0,0,IF(SIN(BO$12)=0,999999999,(SIN(BO$12)*COS($E85)+SIN($E85)*COS(BO$12))/SIN(BO$12)*$B85))</f>
        <v>48.0316690749821</v>
      </c>
      <c r="BP175" s="0" t="n">
        <f aca="false">IF($B85=0,0,IF(SIN(BP$12)=0,999999999,(SIN(BP$12)*COS($E85)+SIN($E85)*COS(BP$12))/SIN(BP$12)*$B85))</f>
        <v>46.7695210398431</v>
      </c>
      <c r="BQ175" s="0" t="n">
        <f aca="false">IF($B85=0,0,IF(SIN(BQ$12)=0,999999999,(SIN(BQ$12)*COS($E85)+SIN($E85)*COS(BQ$12))/SIN(BQ$12)*$B85))</f>
        <v>45.5305856169342</v>
      </c>
      <c r="BR175" s="0" t="n">
        <f aca="false">IF($B85=0,0,IF(SIN(BR$12)=0,999999999,(SIN(BR$12)*COS($E85)+SIN($E85)*COS(BR$12))/SIN(BR$12)*$B85))</f>
        <v>44.3134936102957</v>
      </c>
      <c r="BS175" s="0" t="n">
        <f aca="false">IF($B85=0,0,IF(SIN(BS$12)=0,999999999,(SIN(BS$12)*COS($E85)+SIN($E85)*COS(BS$12))/SIN(BS$12)*$B85))</f>
        <v>43.1169498599675</v>
      </c>
      <c r="BT175" s="0" t="n">
        <f aca="false">IF($B85=0,0,IF(SIN(BT$12)=0,999999999,(SIN(BT$12)*COS($E85)+SIN($E85)*COS(BT$12))/SIN(BT$12)*$B85))</f>
        <v>41.9397272161085</v>
      </c>
      <c r="BU175" s="0" t="n">
        <f aca="false">IF($B85=0,0,IF(SIN(BU$12)=0,999999999,(SIN(BU$12)*COS($E85)+SIN($E85)*COS(BU$12))/SIN(BU$12)*$B85))</f>
        <v>40.7806610306302</v>
      </c>
      <c r="BV175" s="0" t="n">
        <f aca="false">IF($B85=0,0,IF(SIN(BV$12)=0,999999999,(SIN(BV$12)*COS($E85)+SIN($E85)*COS(BV$12))/SIN(BV$12)*$B85))</f>
        <v>39.6386441117253</v>
      </c>
      <c r="BW175" s="0" t="n">
        <f aca="false">IF($B85=0,0,IF(SIN(BW$12)=0,999999999,(SIN(BW$12)*COS($E85)+SIN($E85)*COS(BW$12))/SIN(BW$12)*$B85))</f>
        <v>38.5126220929036</v>
      </c>
      <c r="BX175" s="0" t="n">
        <f aca="false">IF($B85=0,0,IF(SIN(BX$12)=0,999999999,(SIN(BX$12)*COS($E85)+SIN($E85)*COS(BX$12))/SIN(BX$12)*$B85))</f>
        <v>37.4015891735804</v>
      </c>
      <c r="BY175" s="0" t="n">
        <f aca="false">IF($B85=0,0,IF(SIN(BY$12)=0,999999999,(SIN(BY$12)*COS($E85)+SIN($E85)*COS(BY$12))/SIN(BY$12)*$B85))</f>
        <v>36.304584192989</v>
      </c>
      <c r="BZ175" s="0" t="n">
        <f aca="false">IF($B85=0,0,IF(SIN(BZ$12)=0,999999999,(SIN(BZ$12)*COS($E85)+SIN($E85)*COS(BZ$12))/SIN(BZ$12)*$B85))</f>
        <v>35.2206870033217</v>
      </c>
      <c r="CA175" s="0" t="n">
        <f aca="false">IF($B85=0,0,IF(SIN(CA$12)=0,999999999,(SIN(CA$12)*COS($E85)+SIN($E85)*COS(CA$12))/SIN(CA$12)*$B85))</f>
        <v>34.1490151116157</v>
      </c>
      <c r="CB175" s="0" t="n">
        <f aca="false">IF($B85=0,0,IF(SIN(CB$12)=0,999999999,(SIN(CB$12)*COS($E85)+SIN($E85)*COS(CB$12))/SIN(CB$12)*$B85))</f>
        <v>33.0887205630615</v>
      </c>
      <c r="CC175" s="0" t="n">
        <f aca="false">IF($B85=0,0,IF(SIN(CC$12)=0,999999999,(SIN(CC$12)*COS($E85)+SIN($E85)*COS(CC$12))/SIN(CC$12)*$B85))</f>
        <v>32.0389870411828</v>
      </c>
      <c r="CD175" s="0" t="n">
        <f aca="false">IF($B85=0,0,IF(SIN(CD$12)=0,999999999,(SIN(CD$12)*COS($E85)+SIN($E85)*COS(CD$12))/SIN(CD$12)*$B85))</f>
        <v>30.9990271627679</v>
      </c>
      <c r="CE175" s="0" t="n">
        <f aca="false">IF($B85=0,0,IF(SIN(CE$12)=0,999999999,(SIN(CE$12)*COS($E85)+SIN($E85)*COS(CE$12))/SIN(CE$12)*$B85))</f>
        <v>29.9680799475671</v>
      </c>
      <c r="CF175" s="0" t="n">
        <f aca="false">IF($B85=0,0,IF(SIN(CF$12)=0,999999999,(SIN(CF$12)*COS($E85)+SIN($E85)*COS(CF$12))/SIN(CF$12)*$B85))</f>
        <v>28.9454084446415</v>
      </c>
      <c r="CG175" s="0" t="n">
        <f aca="false">IF($B85=0,0,IF(SIN(CG$12)=0,999999999,(SIN(CG$12)*COS($E85)+SIN($E85)*COS(CG$12))/SIN(CG$12)*$B85))</f>
        <v>27.9302974988954</v>
      </c>
      <c r="CH175" s="0" t="n">
        <f aca="false">IF($B85=0,0,IF(SIN(CH$12)=0,999999999,(SIN(CH$12)*COS($E85)+SIN($E85)*COS(CH$12))/SIN(CH$12)*$B85))</f>
        <v>26.9220516427645</v>
      </c>
      <c r="CI175" s="0" t="n">
        <f aca="false">IF($B85=0,0,IF(SIN(CI$12)=0,999999999,(SIN(CI$12)*COS($E85)+SIN($E85)*COS(CI$12))/SIN(CI$12)*$B85))</f>
        <v>25.9199930992971</v>
      </c>
      <c r="CJ175" s="0" t="n">
        <f aca="false">IF($B85=0,0,IF(SIN(CJ$12)=0,999999999,(SIN(CJ$12)*COS($E85)+SIN($E85)*COS(CJ$12))/SIN(CJ$12)*$B85))</f>
        <v>24.9234598839699</v>
      </c>
      <c r="CK175" s="0" t="n">
        <f aca="false">IF($B85=0,0,IF(SIN(CK$12)=0,999999999,(SIN(CK$12)*COS($E85)+SIN($E85)*COS(CK$12))/SIN(CK$12)*$B85))</f>
        <v>23.9318039935443</v>
      </c>
      <c r="CL175" s="0" t="n">
        <f aca="false">IF($B85=0,0,IF(SIN(CL$12)=0,999999999,(SIN(CL$12)*COS($E85)+SIN($E85)*COS(CL$12))/SIN(CL$12)*$B85))</f>
        <v>22.944389671103</v>
      </c>
      <c r="CM175" s="0" t="n">
        <f aca="false">IF($B85=0,0,IF(SIN(CM$12)=0,999999999,(SIN(CM$12)*COS($E85)+SIN($E85)*COS(CM$12))/SIN(CM$12)*$B85))</f>
        <v>21.960591737133</v>
      </c>
      <c r="CN175" s="0" t="n">
        <f aca="false">IF($B85=0,0,IF(SIN(CN$12)=0,999999999,(SIN(CN$12)*COS($E85)+SIN($E85)*COS(CN$12))/SIN(CN$12)*$B85))</f>
        <v>20.9797939771331</v>
      </c>
      <c r="CO175" s="0" t="n">
        <f aca="false">IF($B85=0,0,IF(SIN(CO$12)=0,999999999,(SIN(CO$12)*COS($E85)+SIN($E85)*COS(CO$12))/SIN(CO$12)*$B85))</f>
        <v>20.0013875767533</v>
      </c>
      <c r="CP175" s="0" t="n">
        <f aca="false">IF($B85=0,0,IF(SIN(CP$12)=0,999999999,(SIN(CP$12)*COS($E85)+SIN($E85)*COS(CP$12))/SIN(CP$12)*$B85))</f>
        <v>19.0247695959037</v>
      </c>
      <c r="CQ175" s="0" t="n">
        <f aca="false">IF($B85=0,0,IF(SIN(CQ$12)=0,999999999,(SIN(CQ$12)*COS($E85)+SIN($E85)*COS(CQ$12))/SIN(CQ$12)*$B85))</f>
        <v>18.0493414736273</v>
      </c>
    </row>
    <row r="176" customFormat="false" ht="12.8" hidden="true" customHeight="false" outlineLevel="0" collapsed="false">
      <c r="D176" s="0" t="n">
        <f aca="false">1+D175</f>
        <v>74</v>
      </c>
      <c r="E176" s="90" t="s">
        <v>56</v>
      </c>
      <c r="F176" s="0" t="n">
        <f aca="false">IF($B86=0,0,IF(SIN(F$12)=0,999999999,(SIN(F$12)*COS($E86)+SIN($E86)*COS(F$12))/SIN(F$12)*$B86))</f>
        <v>999999999</v>
      </c>
      <c r="G176" s="0" t="n">
        <f aca="false">IF($B86=0,0,IF(SIN(G$12)=0,999999999,(SIN(G$12)*COS($E86)+SIN($E86)*COS(G$12))/SIN(G$12)*$B86))</f>
        <v>3249.93373971197</v>
      </c>
      <c r="H176" s="0" t="n">
        <f aca="false">IF($B86=0,0,IF(SIN(H$12)=0,999999999,(SIN(H$12)*COS($E86)+SIN($E86)*COS(H$12))/SIN(H$12)*$B86))</f>
        <v>1632.5669545499</v>
      </c>
      <c r="I176" s="0" t="n">
        <f aca="false">IF($B86=0,0,IF(SIN(I$12)=0,999999999,(SIN(I$12)*COS($E86)+SIN($E86)*COS(I$12))/SIN(I$12)*$B86))</f>
        <v>1093.22565806568</v>
      </c>
      <c r="J176" s="0" t="n">
        <f aca="false">IF($B86=0,0,IF(SIN(J$12)=0,999999999,(SIN(J$12)*COS($E86)+SIN($E86)*COS(J$12))/SIN(J$12)*$B86))</f>
        <v>823.390633617373</v>
      </c>
      <c r="K176" s="0" t="n">
        <f aca="false">IF($B86=0,0,IF(SIN(K$12)=0,999999999,(SIN(K$12)*COS($E86)+SIN($E86)*COS(K$12))/SIN(K$12)*$B86))</f>
        <v>661.358005736181</v>
      </c>
      <c r="L176" s="0" t="n">
        <f aca="false">IF($B86=0,0,IF(SIN(L$12)=0,999999999,(SIN(L$12)*COS($E86)+SIN($E86)*COS(L$12))/SIN(L$12)*$B86))</f>
        <v>553.226455733917</v>
      </c>
      <c r="M176" s="0" t="n">
        <f aca="false">IF($B86=0,0,IF(SIN(M$12)=0,999999999,(SIN(M$12)*COS($E86)+SIN($E86)*COS(M$12))/SIN(M$12)*$B86))</f>
        <v>475.895395341047</v>
      </c>
      <c r="N176" s="0" t="n">
        <f aca="false">IF($B86=0,0,IF(SIN(N$12)=0,999999999,(SIN(N$12)*COS($E86)+SIN($E86)*COS(N$12))/SIN(N$12)*$B86))</f>
        <v>417.814510098401</v>
      </c>
      <c r="O176" s="0" t="n">
        <f aca="false">IF($B86=0,0,IF(SIN(O$12)=0,999999999,(SIN(O$12)*COS($E86)+SIN($E86)*COS(O$12))/SIN(O$12)*$B86))</f>
        <v>372.56694047178</v>
      </c>
      <c r="P176" s="0" t="n">
        <f aca="false">IF($B86=0,0,IF(SIN(P$12)=0,999999999,(SIN(P$12)*COS($E86)+SIN($E86)*COS(P$12))/SIN(P$12)*$B86))</f>
        <v>336.302554283277</v>
      </c>
      <c r="Q176" s="0" t="n">
        <f aca="false">IF($B86=0,0,IF(SIN(Q$12)=0,999999999,(SIN(Q$12)*COS($E86)+SIN($E86)*COS(Q$12))/SIN(Q$12)*$B86))</f>
        <v>306.571252348504</v>
      </c>
      <c r="R176" s="0" t="n">
        <f aca="false">IF($B86=0,0,IF(SIN(R$12)=0,999999999,(SIN(R$12)*COS($E86)+SIN($E86)*COS(R$12))/SIN(R$12)*$B86))</f>
        <v>281.739621282775</v>
      </c>
      <c r="S176" s="0" t="n">
        <f aca="false">IF($B86=0,0,IF(SIN(S$12)=0,999999999,(SIN(S$12)*COS($E86)+SIN($E86)*COS(S$12))/SIN(S$12)*$B86))</f>
        <v>260.676823462009</v>
      </c>
      <c r="T176" s="0" t="n">
        <f aca="false">IF($B86=0,0,IF(SIN(T$12)=0,999999999,(SIN(T$12)*COS($E86)+SIN($E86)*COS(T$12))/SIN(T$12)*$B86))</f>
        <v>242.575105560813</v>
      </c>
      <c r="U176" s="0" t="n">
        <f aca="false">IF($B86=0,0,IF(SIN(U$12)=0,999999999,(SIN(U$12)*COS($E86)+SIN($E86)*COS(U$12))/SIN(U$12)*$B86))</f>
        <v>226.842103664849</v>
      </c>
      <c r="V176" s="0" t="n">
        <f aca="false">IF($B86=0,0,IF(SIN(V$12)=0,999999999,(SIN(V$12)*COS($E86)+SIN($E86)*COS(V$12))/SIN(V$12)*$B86))</f>
        <v>213.033533956063</v>
      </c>
      <c r="W176" s="0" t="n">
        <f aca="false">IF($B86=0,0,IF(SIN(W$12)=0,999999999,(SIN(W$12)*COS($E86)+SIN($E86)*COS(W$12))/SIN(W$12)*$B86))</f>
        <v>200.809639617009</v>
      </c>
      <c r="X176" s="0" t="n">
        <f aca="false">IF($B86=0,0,IF(SIN(X$12)=0,999999999,(SIN(X$12)*COS($E86)+SIN($E86)*COS(X$12))/SIN(X$12)*$B86))</f>
        <v>189.906155424438</v>
      </c>
      <c r="Y176" s="0" t="n">
        <f aca="false">IF($B86=0,0,IF(SIN(Y$12)=0,999999999,(SIN(Y$12)*COS($E86)+SIN($E86)*COS(Y$12))/SIN(Y$12)*$B86))</f>
        <v>180.114441409549</v>
      </c>
      <c r="Z176" s="0" t="n">
        <f aca="false">IF($B86=0,0,IF(SIN(Z$12)=0,999999999,(SIN(Z$12)*COS($E86)+SIN($E86)*COS(Z$12))/SIN(Z$12)*$B86))</f>
        <v>171.267576411371</v>
      </c>
      <c r="AA176" s="0" t="n">
        <f aca="false">IF($B86=0,0,IF(SIN(AA$12)=0,999999999,(SIN(AA$12)*COS($E86)+SIN($E86)*COS(AA$12))/SIN(AA$12)*$B86))</f>
        <v>163.230424891981</v>
      </c>
      <c r="AB176" s="0" t="n">
        <f aca="false">IF($B86=0,0,IF(SIN(AB$12)=0,999999999,(SIN(AB$12)*COS($E86)+SIN($E86)*COS(AB$12))/SIN(AB$12)*$B86))</f>
        <v>155.892412793673</v>
      </c>
      <c r="AC176" s="0" t="n">
        <f aca="false">IF($B86=0,0,IF(SIN(AC$12)=0,999999999,(SIN(AC$12)*COS($E86)+SIN($E86)*COS(AC$12))/SIN(AC$12)*$B86))</f>
        <v>149.16218794679</v>
      </c>
      <c r="AD176" s="0" t="n">
        <f aca="false">IF($B86=0,0,IF(SIN(AD$12)=0,999999999,(SIN(AD$12)*COS($E86)+SIN($E86)*COS(AD$12))/SIN(AD$12)*$B86))</f>
        <v>142.963615367373</v>
      </c>
      <c r="AE176" s="0" t="n">
        <f aca="false">IF($B86=0,0,IF(SIN(AE$12)=0,999999999,(SIN(AE$12)*COS($E86)+SIN($E86)*COS(AE$12))/SIN(AE$12)*$B86))</f>
        <v>137.232733675222</v>
      </c>
      <c r="AF176" s="0" t="n">
        <f aca="false">IF($B86=0,0,IF(SIN(AF$12)=0,999999999,(SIN(AF$12)*COS($E86)+SIN($E86)*COS(AF$12))/SIN(AF$12)*$B86))</f>
        <v>131.915413868926</v>
      </c>
      <c r="AG176" s="0" t="n">
        <f aca="false">IF($B86=0,0,IF(SIN(AG$12)=0,999999999,(SIN(AG$12)*COS($E86)+SIN($E86)*COS(AG$12))/SIN(AG$12)*$B86))</f>
        <v>126.965538365044</v>
      </c>
      <c r="AH176" s="0" t="n">
        <f aca="false">IF($B86=0,0,IF(SIN(AH$12)=0,999999999,(SIN(AH$12)*COS($E86)+SIN($E86)*COS(AH$12))/SIN(AH$12)*$B86))</f>
        <v>122.343570235124</v>
      </c>
      <c r="AI176" s="0" t="n">
        <f aca="false">IF($B86=0,0,IF(SIN(AI$12)=0,999999999,(SIN(AI$12)*COS($E86)+SIN($E86)*COS(AI$12))/SIN(AI$12)*$B86))</f>
        <v>118.015418454604</v>
      </c>
      <c r="AJ176" s="0" t="n">
        <f aca="false">IF($B86=0,0,IF(SIN(AJ$12)=0,999999999,(SIN(AJ$12)*COS($E86)+SIN($E86)*COS(AJ$12))/SIN(AJ$12)*$B86))</f>
        <v>113.951530093853</v>
      </c>
      <c r="AK176" s="0" t="n">
        <f aca="false">IF($B86=0,0,IF(SIN(AK$12)=0,999999999,(SIN(AK$12)*COS($E86)+SIN($E86)*COS(AK$12))/SIN(AK$12)*$B86))</f>
        <v>110.12615820607</v>
      </c>
      <c r="AL176" s="0" t="n">
        <f aca="false">IF($B86=0,0,IF(SIN(AL$12)=0,999999999,(SIN(AL$12)*COS($E86)+SIN($E86)*COS(AL$12))/SIN(AL$12)*$B86))</f>
        <v>106.516766978031</v>
      </c>
      <c r="AM176" s="0" t="n">
        <f aca="false">IF($B86=0,0,IF(SIN(AM$12)=0,999999999,(SIN(AM$12)*COS($E86)+SIN($E86)*COS(AM$12))/SIN(AM$12)*$B86))</f>
        <v>103.103545027029</v>
      </c>
      <c r="AN176" s="0" t="n">
        <f aca="false">IF($B86=0,0,IF(SIN(AN$12)=0,999999999,(SIN(AN$12)*COS($E86)+SIN($E86)*COS(AN$12))/SIN(AN$12)*$B86))</f>
        <v>99.8690045782617</v>
      </c>
      <c r="AO176" s="0" t="n">
        <f aca="false">IF($B86=0,0,IF(SIN(AO$12)=0,999999999,(SIN(AO$12)*COS($E86)+SIN($E86)*COS(AO$12))/SIN(AO$12)*$B86))</f>
        <v>96.7976493462704</v>
      </c>
      <c r="AP176" s="0" t="n">
        <f aca="false">IF($B86=0,0,IF(SIN(AP$12)=0,999999999,(SIN(AP$12)*COS($E86)+SIN($E86)*COS(AP$12))/SIN(AP$12)*$B86))</f>
        <v>93.8756977609443</v>
      </c>
      <c r="AQ176" s="0" t="n">
        <f aca="false">IF($B86=0,0,IF(SIN(AQ$12)=0,999999999,(SIN(AQ$12)*COS($E86)+SIN($E86)*COS(AQ$12))/SIN(AQ$12)*$B86))</f>
        <v>91.0908510671485</v>
      </c>
      <c r="AR176" s="0" t="n">
        <f aca="false">IF($B86=0,0,IF(SIN(AR$12)=0,999999999,(SIN(AR$12)*COS($E86)+SIN($E86)*COS(AR$12))/SIN(AR$12)*$B86))</f>
        <v>88.4320980314112</v>
      </c>
      <c r="AS176" s="0" t="n">
        <f aca="false">IF($B86=0,0,IF(SIN(AS$12)=0,999999999,(SIN(AS$12)*COS($E86)+SIN($E86)*COS(AS$12))/SIN(AS$12)*$B86))</f>
        <v>85.8895496847914</v>
      </c>
      <c r="AT176" s="0" t="n">
        <f aca="false">IF($B86=0,0,IF(SIN(AT$12)=0,999999999,(SIN(AT$12)*COS($E86)+SIN($E86)*COS(AT$12))/SIN(AT$12)*$B86))</f>
        <v>83.4542988452022</v>
      </c>
      <c r="AU176" s="0" t="n">
        <f aca="false">IF($B86=0,0,IF(SIN(AU$12)=0,999999999,(SIN(AU$12)*COS($E86)+SIN($E86)*COS(AU$12))/SIN(AU$12)*$B86))</f>
        <v>81.1183001881409</v>
      </c>
      <c r="AV176" s="0" t="n">
        <f aca="false">IF($B86=0,0,IF(SIN(AV$12)=0,999999999,(SIN(AV$12)*COS($E86)+SIN($E86)*COS(AV$12))/SIN(AV$12)*$B86))</f>
        <v>78.8742674406714</v>
      </c>
      <c r="AW176" s="0" t="n">
        <f aca="false">IF($B86=0,0,IF(SIN(AW$12)=0,999999999,(SIN(AW$12)*COS($E86)+SIN($E86)*COS(AW$12))/SIN(AW$12)*$B86))</f>
        <v>76.7155849107122</v>
      </c>
      <c r="AX176" s="0" t="n">
        <f aca="false">IF($B86=0,0,IF(SIN(AX$12)=0,999999999,(SIN(AX$12)*COS($E86)+SIN($E86)*COS(AX$12))/SIN(AX$12)*$B86))</f>
        <v>74.6362310705599</v>
      </c>
      <c r="AY176" s="0" t="n">
        <f aca="false">IF($B86=0,0,IF(SIN(AY$12)=0,999999999,(SIN(AY$12)*COS($E86)+SIN($E86)*COS(AY$12))/SIN(AY$12)*$B86))</f>
        <v>72.6307123190724</v>
      </c>
      <c r="AZ176" s="0" t="n">
        <f aca="false">IF($B86=0,0,IF(SIN(AZ$12)=0,999999999,(SIN(AZ$12)*COS($E86)+SIN($E86)*COS(AZ$12))/SIN(AZ$12)*$B86))</f>
        <v>70.6940053730959</v>
      </c>
      <c r="BA176" s="0" t="n">
        <f aca="false">IF($B86=0,0,IF(SIN(BA$12)=0,999999999,(SIN(BA$12)*COS($E86)+SIN($E86)*COS(BA$12))/SIN(BA$12)*$B86))</f>
        <v>68.8215070024181</v>
      </c>
      <c r="BB176" s="0" t="n">
        <f aca="false">IF($B86=0,0,IF(SIN(BB$12)=0,999999999,(SIN(BB$12)*COS($E86)+SIN($E86)*COS(BB$12))/SIN(BB$12)*$B86))</f>
        <v>67.0089900367883</v>
      </c>
      <c r="BC176" s="0" t="n">
        <f aca="false">IF($B86=0,0,IF(SIN(BC$12)=0,999999999,(SIN(BC$12)*COS($E86)+SIN($E86)*COS(BC$12))/SIN(BC$12)*$B86))</f>
        <v>65.2525647484414</v>
      </c>
      <c r="BD176" s="0" t="n">
        <f aca="false">IF($B86=0,0,IF(SIN(BD$12)=0,999999999,(SIN(BD$12)*COS($E86)+SIN($E86)*COS(BD$12))/SIN(BD$12)*$B86))</f>
        <v>63.5486448569816</v>
      </c>
      <c r="BE176" s="0" t="n">
        <f aca="false">IF($B86=0,0,IF(SIN(BE$12)=0,999999999,(SIN(BE$12)*COS($E86)+SIN($E86)*COS(BE$12))/SIN(BE$12)*$B86))</f>
        <v>61.8939175215839</v>
      </c>
      <c r="BF176" s="0" t="n">
        <f aca="false">IF($B86=0,0,IF(SIN(BF$12)=0,999999999,(SIN(BF$12)*COS($E86)+SIN($E86)*COS(BF$12))/SIN(BF$12)*$B86))</f>
        <v>60.2853167831336</v>
      </c>
      <c r="BG176" s="0" t="n">
        <f aca="false">IF($B86=0,0,IF(SIN(BG$12)=0,999999999,(SIN(BG$12)*COS($E86)+SIN($E86)*COS(BG$12))/SIN(BG$12)*$B86))</f>
        <v>58.7200000000002</v>
      </c>
      <c r="BH176" s="0" t="n">
        <f aca="false">IF($B86=0,0,IF(SIN(BH$12)=0,999999999,(SIN(BH$12)*COS($E86)+SIN($E86)*COS(BH$12))/SIN(BH$12)*$B86))</f>
        <v>57.1953268886977</v>
      </c>
      <c r="BI176" s="0" t="n">
        <f aca="false">IF($B86=0,0,IF(SIN(BI$12)=0,999999999,(SIN(BI$12)*COS($E86)+SIN($E86)*COS(BI$12))/SIN(BI$12)*$B86))</f>
        <v>55.7088408371891</v>
      </c>
      <c r="BJ176" s="0" t="n">
        <f aca="false">IF($B86=0,0,IF(SIN(BJ$12)=0,999999999,(SIN(BJ$12)*COS($E86)+SIN($E86)*COS(BJ$12))/SIN(BJ$12)*$B86))</f>
        <v>54.2582522060061</v>
      </c>
      <c r="BK176" s="0" t="n">
        <f aca="false">IF($B86=0,0,IF(SIN(BK$12)=0,999999999,(SIN(BK$12)*COS($E86)+SIN($E86)*COS(BK$12))/SIN(BK$12)*$B86))</f>
        <v>52.841423372288</v>
      </c>
      <c r="BL176" s="0" t="n">
        <f aca="false">IF($B86=0,0,IF(SIN(BL$12)=0,999999999,(SIN(BL$12)*COS($E86)+SIN($E86)*COS(BL$12))/SIN(BL$12)*$B86))</f>
        <v>51.4563553055647</v>
      </c>
      <c r="BM176" s="0" t="n">
        <f aca="false">IF($B86=0,0,IF(SIN(BM$12)=0,999999999,(SIN(BM$12)*COS($E86)+SIN($E86)*COS(BM$12))/SIN(BM$12)*$B86))</f>
        <v>50.101175492697</v>
      </c>
      <c r="BN176" s="0" t="n">
        <f aca="false">IF($B86=0,0,IF(SIN(BN$12)=0,999999999,(SIN(BN$12)*COS($E86)+SIN($E86)*COS(BN$12))/SIN(BN$12)*$B86))</f>
        <v>48.7741270536673</v>
      </c>
      <c r="BO176" s="0" t="n">
        <f aca="false">IF($B86=0,0,IF(SIN(BO$12)=0,999999999,(SIN(BO$12)*COS($E86)+SIN($E86)*COS(BO$12))/SIN(BO$12)*$B86))</f>
        <v>47.4735589106234</v>
      </c>
      <c r="BP176" s="0" t="n">
        <f aca="false">IF($B86=0,0,IF(SIN(BP$12)=0,999999999,(SIN(BP$12)*COS($E86)+SIN($E86)*COS(BP$12))/SIN(BP$12)*$B86))</f>
        <v>46.1979168902608</v>
      </c>
      <c r="BQ176" s="0" t="n">
        <f aca="false">IF($B86=0,0,IF(SIN(BQ$12)=0,999999999,(SIN(BQ$12)*COS($E86)+SIN($E86)*COS(BQ$12))/SIN(BQ$12)*$B86))</f>
        <v>44.9457356547972</v>
      </c>
      <c r="BR176" s="0" t="n">
        <f aca="false">IF($B86=0,0,IF(SIN(BR$12)=0,999999999,(SIN(BR$12)*COS($E86)+SIN($E86)*COS(BR$12))/SIN(BR$12)*$B86))</f>
        <v>43.7156313698078</v>
      </c>
      <c r="BS176" s="0" t="n">
        <f aca="false">IF($B86=0,0,IF(SIN(BS$12)=0,999999999,(SIN(BS$12)*COS($E86)+SIN($E86)*COS(BS$12))/SIN(BS$12)*$B86))</f>
        <v>42.5062950284073</v>
      </c>
      <c r="BT176" s="0" t="n">
        <f aca="false">IF($B86=0,0,IF(SIN(BT$12)=0,999999999,(SIN(BT$12)*COS($E86)+SIN($E86)*COS(BT$12))/SIN(BT$12)*$B86))</f>
        <v>41.316486360945</v>
      </c>
      <c r="BU176" s="0" t="n">
        <f aca="false">IF($B86=0,0,IF(SIN(BU$12)=0,999999999,(SIN(BU$12)*COS($E86)+SIN($E86)*COS(BU$12))/SIN(BU$12)*$B86))</f>
        <v>40.1450282677472</v>
      </c>
      <c r="BV176" s="0" t="n">
        <f aca="false">IF($B86=0,0,IF(SIN(BV$12)=0,999999999,(SIN(BV$12)*COS($E86)+SIN($E86)*COS(BV$12))/SIN(BV$12)*$B86))</f>
        <v>38.9908017197022</v>
      </c>
      <c r="BW176" s="0" t="n">
        <f aca="false">IF($B86=0,0,IF(SIN(BW$12)=0,999999999,(SIN(BW$12)*COS($E86)+SIN($E86)*COS(BW$12))/SIN(BW$12)*$B86))</f>
        <v>37.8527410777869</v>
      </c>
      <c r="BX176" s="0" t="n">
        <f aca="false">IF($B86=0,0,IF(SIN(BX$12)=0,999999999,(SIN(BX$12)*COS($E86)+SIN($E86)*COS(BX$12))/SIN(BX$12)*$B86))</f>
        <v>36.7298297881151</v>
      </c>
      <c r="BY176" s="0" t="n">
        <f aca="false">IF($B86=0,0,IF(SIN(BY$12)=0,999999999,(SIN(BY$12)*COS($E86)+SIN($E86)*COS(BY$12))/SIN(BY$12)*$B86))</f>
        <v>35.6210964138756</v>
      </c>
      <c r="BZ176" s="0" t="n">
        <f aca="false">IF($B86=0,0,IF(SIN(BZ$12)=0,999999999,(SIN(BZ$12)*COS($E86)+SIN($E86)*COS(BZ$12))/SIN(BZ$12)*$B86))</f>
        <v>34.5256109696977</v>
      </c>
      <c r="CA176" s="0" t="n">
        <f aca="false">IF($B86=0,0,IF(SIN(CA$12)=0,999999999,(SIN(CA$12)*COS($E86)+SIN($E86)*COS(CA$12))/SIN(CA$12)*$B86))</f>
        <v>33.4424815276342</v>
      </c>
      <c r="CB176" s="0" t="n">
        <f aca="false">IF($B86=0,0,IF(SIN(CB$12)=0,999999999,(SIN(CB$12)*COS($E86)+SIN($E86)*COS(CB$12))/SIN(CB$12)*$B86))</f>
        <v>32.3708510671486</v>
      </c>
      <c r="CC176" s="0" t="n">
        <f aca="false">IF($B86=0,0,IF(SIN(CC$12)=0,999999999,(SIN(CC$12)*COS($E86)+SIN($E86)*COS(CC$12))/SIN(CC$12)*$B86))</f>
        <v>31.3098945442917</v>
      </c>
      <c r="CD176" s="0" t="n">
        <f aca="false">IF($B86=0,0,IF(SIN(CD$12)=0,999999999,(SIN(CD$12)*COS($E86)+SIN($E86)*COS(CD$12))/SIN(CD$12)*$B86))</f>
        <v>30.2588161577132</v>
      </c>
      <c r="CE176" s="0" t="n">
        <f aca="false">IF($B86=0,0,IF(SIN(CE$12)=0,999999999,(SIN(CE$12)*COS($E86)+SIN($E86)*COS(CE$12))/SIN(CE$12)*$B86))</f>
        <v>29.216846791306</v>
      </c>
      <c r="CF176" s="0" t="n">
        <f aca="false">IF($B86=0,0,IF(SIN(CF$12)=0,999999999,(SIN(CF$12)*COS($E86)+SIN($E86)*COS(CF$12))/SIN(CF$12)*$B86))</f>
        <v>28.1832416151782</v>
      </c>
      <c r="CG176" s="0" t="n">
        <f aca="false">IF($B86=0,0,IF(SIN(CG$12)=0,999999999,(SIN(CG$12)*COS($E86)+SIN($E86)*COS(CG$12))/SIN(CG$12)*$B86))</f>
        <v>27.1572778283067</v>
      </c>
      <c r="CH176" s="0" t="n">
        <f aca="false">IF($B86=0,0,IF(SIN(CH$12)=0,999999999,(SIN(CH$12)*COS($E86)+SIN($E86)*COS(CH$12))/SIN(CH$12)*$B86))</f>
        <v>26.1382525276847</v>
      </c>
      <c r="CI176" s="0" t="n">
        <f aca="false">IF($B86=0,0,IF(SIN(CI$12)=0,999999999,(SIN(CI$12)*COS($E86)+SIN($E86)*COS(CI$12))/SIN(CI$12)*$B86))</f>
        <v>25.1254806900535</v>
      </c>
      <c r="CJ176" s="0" t="n">
        <f aca="false">IF($B86=0,0,IF(SIN(CJ$12)=0,999999999,(SIN(CJ$12)*COS($E86)+SIN($E86)*COS(CJ$12))/SIN(CJ$12)*$B86))</f>
        <v>24.1182932534242</v>
      </c>
      <c r="CK176" s="0" t="n">
        <f aca="false">IF($B86=0,0,IF(SIN(CK$12)=0,999999999,(SIN(CK$12)*COS($E86)+SIN($E86)*COS(CK$12))/SIN(CK$12)*$B86))</f>
        <v>23.1160352865703</v>
      </c>
      <c r="CL176" s="0" t="n">
        <f aca="false">IF($B86=0,0,IF(SIN(CL$12)=0,999999999,(SIN(CL$12)*COS($E86)+SIN($E86)*COS(CL$12))/SIN(CL$12)*$B86))</f>
        <v>22.118064235516</v>
      </c>
      <c r="CM176" s="0" t="n">
        <f aca="false">IF($B86=0,0,IF(SIN(CM$12)=0,999999999,(SIN(CM$12)*COS($E86)+SIN($E86)*COS(CM$12))/SIN(CM$12)*$B86))</f>
        <v>21.1237482367751</v>
      </c>
      <c r="CN176" s="0" t="n">
        <f aca="false">IF($B86=0,0,IF(SIN(CN$12)=0,999999999,(SIN(CN$12)*COS($E86)+SIN($E86)*COS(CN$12))/SIN(CN$12)*$B86))</f>
        <v>20.1324644877215</v>
      </c>
      <c r="CO176" s="0" t="n">
        <f aca="false">IF($B86=0,0,IF(SIN(CO$12)=0,999999999,(SIN(CO$12)*COS($E86)+SIN($E86)*COS(CO$12))/SIN(CO$12)*$B86))</f>
        <v>19.1435976649968</v>
      </c>
      <c r="CP176" s="0" t="n">
        <f aca="false">IF($B86=0,0,IF(SIN(CP$12)=0,999999999,(SIN(CP$12)*COS($E86)+SIN($E86)*COS(CP$12))/SIN(CP$12)*$B86))</f>
        <v>18.1565383823064</v>
      </c>
      <c r="CQ176" s="0" t="n">
        <f aca="false">IF($B86=0,0,IF(SIN(CQ$12)=0,999999999,(SIN(CQ$12)*COS($E86)+SIN($E86)*COS(CQ$12))/SIN(CQ$12)*$B86))</f>
        <v>17.1706816793071</v>
      </c>
    </row>
    <row r="177" customFormat="false" ht="12.8" hidden="true" customHeight="false" outlineLevel="0" collapsed="false">
      <c r="D177" s="0" t="n">
        <f aca="false">1+D176</f>
        <v>75</v>
      </c>
      <c r="E177" s="90" t="s">
        <v>56</v>
      </c>
      <c r="F177" s="0" t="n">
        <f aca="false">IF($B87=0,0,IF(SIN(F$12)=0,999999999,(SIN(F$12)*COS($E87)+SIN($E87)*COS(F$12))/SIN(F$12)*$B87))</f>
        <v>999999999</v>
      </c>
      <c r="G177" s="0" t="n">
        <f aca="false">IF($B87=0,0,IF(SIN(G$12)=0,999999999,(SIN(G$12)*COS($E87)+SIN($E87)*COS(G$12))/SIN(G$12)*$B87))</f>
        <v>3282.42754861326</v>
      </c>
      <c r="H177" s="0" t="n">
        <f aca="false">IF($B87=0,0,IF(SIN(H$12)=0,999999999,(SIN(H$12)*COS($E87)+SIN($E87)*COS(H$12))/SIN(H$12)*$B87))</f>
        <v>1648.35639652069</v>
      </c>
      <c r="I177" s="0" t="n">
        <f aca="false">IF($B87=0,0,IF(SIN(I$12)=0,999999999,(SIN(I$12)*COS($E87)+SIN($E87)*COS(I$12))/SIN(I$12)*$B87))</f>
        <v>1103.4447155078</v>
      </c>
      <c r="J177" s="0" t="n">
        <f aca="false">IF($B87=0,0,IF(SIN(J$12)=0,999999999,(SIN(J$12)*COS($E87)+SIN($E87)*COS(J$12))/SIN(J$12)*$B87))</f>
        <v>830.822801097095</v>
      </c>
      <c r="K177" s="0" t="n">
        <f aca="false">IF($B87=0,0,IF(SIN(K$12)=0,999999999,(SIN(K$12)*COS($E87)+SIN($E87)*COS(K$12))/SIN(K$12)*$B87))</f>
        <v>667.116679920705</v>
      </c>
      <c r="L177" s="0" t="n">
        <f aca="false">IF($B87=0,0,IF(SIN(L$12)=0,999999999,(SIN(L$12)*COS($E87)+SIN($E87)*COS(L$12))/SIN(L$12)*$B87))</f>
        <v>557.868333713293</v>
      </c>
      <c r="M177" s="0" t="n">
        <f aca="false">IF($B87=0,0,IF(SIN(M$12)=0,999999999,(SIN(M$12)*COS($E87)+SIN($E87)*COS(M$12))/SIN(M$12)*$B87))</f>
        <v>479.738588433495</v>
      </c>
      <c r="N177" s="0" t="n">
        <f aca="false">IF($B87=0,0,IF(SIN(N$12)=0,999999999,(SIN(N$12)*COS($E87)+SIN($E87)*COS(N$12))/SIN(N$12)*$B87))</f>
        <v>421.057836526316</v>
      </c>
      <c r="O177" s="0" t="n">
        <f aca="false">IF($B87=0,0,IF(SIN(O$12)=0,999999999,(SIN(O$12)*COS($E87)+SIN($E87)*COS(O$12))/SIN(O$12)*$B87))</f>
        <v>375.342944327789</v>
      </c>
      <c r="P177" s="0" t="n">
        <f aca="false">IF($B87=0,0,IF(SIN(P$12)=0,999999999,(SIN(P$12)*COS($E87)+SIN($E87)*COS(P$12))/SIN(P$12)*$B87))</f>
        <v>338.704015012174</v>
      </c>
      <c r="Q177" s="0" t="n">
        <f aca="false">IF($B87=0,0,IF(SIN(Q$12)=0,999999999,(SIN(Q$12)*COS($E87)+SIN($E87)*COS(Q$12))/SIN(Q$12)*$B87))</f>
        <v>308.665644463531</v>
      </c>
      <c r="R177" s="0" t="n">
        <f aca="false">IF($B87=0,0,IF(SIN(R$12)=0,999999999,(SIN(R$12)*COS($E87)+SIN($E87)*COS(R$12))/SIN(R$12)*$B87))</f>
        <v>283.57754919895</v>
      </c>
      <c r="S177" s="0" t="n">
        <f aca="false">IF($B87=0,0,IF(SIN(S$12)=0,999999999,(SIN(S$12)*COS($E87)+SIN($E87)*COS(S$12))/SIN(S$12)*$B87))</f>
        <v>262.297212161596</v>
      </c>
      <c r="T177" s="0" t="n">
        <f aca="false">IF($B87=0,0,IF(SIN(T$12)=0,999999999,(SIN(T$12)*COS($E87)+SIN($E87)*COS(T$12))/SIN(T$12)*$B87))</f>
        <v>244.008537448457</v>
      </c>
      <c r="U177" s="0" t="n">
        <f aca="false">IF($B87=0,0,IF(SIN(U$12)=0,999999999,(SIN(U$12)*COS($E87)+SIN($E87)*COS(U$12))/SIN(U$12)*$B87))</f>
        <v>228.113043136426</v>
      </c>
      <c r="V177" s="0" t="n">
        <f aca="false">IF($B87=0,0,IF(SIN(V$12)=0,999999999,(SIN(V$12)*COS($E87)+SIN($E87)*COS(V$12))/SIN(V$12)*$B87))</f>
        <v>214.161856788472</v>
      </c>
      <c r="W177" s="0" t="n">
        <f aca="false">IF($B87=0,0,IF(SIN(W$12)=0,999999999,(SIN(W$12)*COS($E87)+SIN($E87)*COS(W$12))/SIN(W$12)*$B87))</f>
        <v>201.811712536144</v>
      </c>
      <c r="X177" s="0" t="n">
        <f aca="false">IF($B87=0,0,IF(SIN(X$12)=0,999999999,(SIN(X$12)*COS($E87)+SIN($E87)*COS(X$12))/SIN(X$12)*$B87))</f>
        <v>190.795615791835</v>
      </c>
      <c r="Y177" s="0" t="n">
        <f aca="false">IF($B87=0,0,IF(SIN(Y$12)=0,999999999,(SIN(Y$12)*COS($E87)+SIN($E87)*COS(Y$12))/SIN(Y$12)*$B87))</f>
        <v>180.902771726989</v>
      </c>
      <c r="Z177" s="0" t="n">
        <f aca="false">IF($B87=0,0,IF(SIN(Z$12)=0,999999999,(SIN(Z$12)*COS($E87)+SIN($E87)*COS(Z$12))/SIN(Z$12)*$B87))</f>
        <v>171.964535197955</v>
      </c>
      <c r="AA177" s="0" t="n">
        <f aca="false">IF($B87=0,0,IF(SIN(AA$12)=0,999999999,(SIN(AA$12)*COS($E87)+SIN($E87)*COS(AA$12))/SIN(AA$12)*$B87))</f>
        <v>163.844374970035</v>
      </c>
      <c r="AB177" s="0" t="n">
        <f aca="false">IF($B87=0,0,IF(SIN(AB$12)=0,999999999,(SIN(AB$12)*COS($E87)+SIN($E87)*COS(AB$12))/SIN(AB$12)*$B87))</f>
        <v>156.430574962791</v>
      </c>
      <c r="AC177" s="0" t="n">
        <f aca="false">IF($B87=0,0,IF(SIN(AC$12)=0,999999999,(SIN(AC$12)*COS($E87)+SIN($E87)*COS(AC$12))/SIN(AC$12)*$B87))</f>
        <v>149.630839509904</v>
      </c>
      <c r="AD177" s="0" t="n">
        <f aca="false">IF($B87=0,0,IF(SIN(AD$12)=0,999999999,(SIN(AD$12)*COS($E87)+SIN($E87)*COS(AD$12))/SIN(AD$12)*$B87))</f>
        <v>143.368247295756</v>
      </c>
      <c r="AE177" s="0" t="n">
        <f aca="false">IF($B87=0,0,IF(SIN(AE$12)=0,999999999,(SIN(AE$12)*COS($E87)+SIN($E87)*COS(AE$12))/SIN(AE$12)*$B87))</f>
        <v>137.578176338993</v>
      </c>
      <c r="AF177" s="0" t="n">
        <f aca="false">IF($B87=0,0,IF(SIN(AF$12)=0,999999999,(SIN(AF$12)*COS($E87)+SIN($E87)*COS(AF$12))/SIN(AF$12)*$B87))</f>
        <v>132.205938587092</v>
      </c>
      <c r="AG177" s="0" t="n">
        <f aca="false">IF($B87=0,0,IF(SIN(AG$12)=0,999999999,(SIN(AG$12)*COS($E87)+SIN($E87)*COS(AG$12))/SIN(AG$12)*$B87))</f>
        <v>127.204940148428</v>
      </c>
      <c r="AH177" s="0" t="n">
        <f aca="false">IF($B87=0,0,IF(SIN(AH$12)=0,999999999,(SIN(AH$12)*COS($E87)+SIN($E87)*COS(AH$12))/SIN(AH$12)*$B87))</f>
        <v>122.535235752194</v>
      </c>
      <c r="AI177" s="0" t="n">
        <f aca="false">IF($B87=0,0,IF(SIN(AI$12)=0,999999999,(SIN(AI$12)*COS($E87)+SIN($E87)*COS(AI$12))/SIN(AI$12)*$B87))</f>
        <v>118.162382277454</v>
      </c>
      <c r="AJ177" s="0" t="n">
        <f aca="false">IF($B87=0,0,IF(SIN(AJ$12)=0,999999999,(SIN(AJ$12)*COS($E87)+SIN($E87)*COS(AJ$12))/SIN(AJ$12)*$B87))</f>
        <v>114.056521568213</v>
      </c>
      <c r="AK177" s="0" t="n">
        <f aca="false">IF($B87=0,0,IF(SIN(AK$12)=0,999999999,(SIN(AK$12)*COS($E87)+SIN($E87)*COS(AK$12))/SIN(AK$12)*$B87))</f>
        <v>110.191640759976</v>
      </c>
      <c r="AL177" s="0" t="n">
        <f aca="false">IF($B87=0,0,IF(SIN(AL$12)=0,999999999,(SIN(AL$12)*COS($E87)+SIN($E87)*COS(AL$12))/SIN(AL$12)*$B87))</f>
        <v>106.544971286816</v>
      </c>
      <c r="AM177" s="0" t="n">
        <f aca="false">IF($B87=0,0,IF(SIN(AM$12)=0,999999999,(SIN(AM$12)*COS($E87)+SIN($E87)*COS(AM$12))/SIN(AM$12)*$B87))</f>
        <v>103.09649715158</v>
      </c>
      <c r="AN177" s="0" t="n">
        <f aca="false">IF($B87=0,0,IF(SIN(AN$12)=0,999999999,(SIN(AN$12)*COS($E87)+SIN($E87)*COS(AN$12))/SIN(AN$12)*$B87))</f>
        <v>99.8285499635349</v>
      </c>
      <c r="AO177" s="0" t="n">
        <f aca="false">IF($B87=0,0,IF(SIN(AO$12)=0,999999999,(SIN(AO$12)*COS($E87)+SIN($E87)*COS(AO$12))/SIN(AO$12)*$B87))</f>
        <v>96.7254733896441</v>
      </c>
      <c r="AP177" s="0" t="n">
        <f aca="false">IF($B87=0,0,IF(SIN(AP$12)=0,999999999,(SIN(AP$12)*COS($E87)+SIN($E87)*COS(AP$12))/SIN(AP$12)*$B87))</f>
        <v>93.7733435220123</v>
      </c>
      <c r="AQ177" s="0" t="n">
        <f aca="false">IF($B87=0,0,IF(SIN(AQ$12)=0,999999999,(SIN(AQ$12)*COS($E87)+SIN($E87)*COS(AQ$12))/SIN(AQ$12)*$B87))</f>
        <v>90.9597345824197</v>
      </c>
      <c r="AR177" s="0" t="n">
        <f aca="false">IF($B87=0,0,IF(SIN(AR$12)=0,999999999,(SIN(AR$12)*COS($E87)+SIN($E87)*COS(AR$12))/SIN(AR$12)*$B87))</f>
        <v>88.2735216119947</v>
      </c>
      <c r="AS177" s="0" t="n">
        <f aca="false">IF($B87=0,0,IF(SIN(AS$12)=0,999999999,(SIN(AS$12)*COS($E87)+SIN($E87)*COS(AS$12))/SIN(AS$12)*$B87))</f>
        <v>85.7047135072853</v>
      </c>
      <c r="AT177" s="0" t="n">
        <f aca="false">IF($B87=0,0,IF(SIN(AT$12)=0,999999999,(SIN(AT$12)*COS($E87)+SIN($E87)*COS(AT$12))/SIN(AT$12)*$B87))</f>
        <v>83.2443110917113</v>
      </c>
      <c r="AU177" s="0" t="n">
        <f aca="false">IF($B87=0,0,IF(SIN(AU$12)=0,999999999,(SIN(AU$12)*COS($E87)+SIN($E87)*COS(AU$12))/SIN(AU$12)*$B87))</f>
        <v>80.8841859476498</v>
      </c>
      <c r="AV177" s="0" t="n">
        <f aca="false">IF($B87=0,0,IF(SIN(AV$12)=0,999999999,(SIN(AV$12)*COS($E87)+SIN($E87)*COS(AV$12))/SIN(AV$12)*$B87))</f>
        <v>78.6169765486244</v>
      </c>
      <c r="AW177" s="0" t="n">
        <f aca="false">IF($B87=0,0,IF(SIN(AW$12)=0,999999999,(SIN(AW$12)*COS($E87)+SIN($E87)*COS(AW$12))/SIN(AW$12)*$B87))</f>
        <v>76.4359988748563</v>
      </c>
      <c r="AX177" s="0" t="n">
        <f aca="false">IF($B87=0,0,IF(SIN(AX$12)=0,999999999,(SIN(AX$12)*COS($E87)+SIN($E87)*COS(AX$12))/SIN(AX$12)*$B87))</f>
        <v>74.335169207549</v>
      </c>
      <c r="AY177" s="0" t="n">
        <f aca="false">IF($B87=0,0,IF(SIN(AY$12)=0,999999999,(SIN(AY$12)*COS($E87)+SIN($E87)*COS(AY$12))/SIN(AY$12)*$B87))</f>
        <v>72.3089372069593</v>
      </c>
      <c r="AZ177" s="0" t="n">
        <f aca="false">IF($B87=0,0,IF(SIN(AZ$12)=0,999999999,(SIN(AZ$12)*COS($E87)+SIN($E87)*COS(AZ$12))/SIN(AZ$12)*$B87))</f>
        <v>70.3522277088349</v>
      </c>
      <c r="BA177" s="0" t="n">
        <f aca="false">IF($B87=0,0,IF(SIN(BA$12)=0,999999999,(SIN(BA$12)*COS($E87)+SIN($E87)*COS(BA$12))/SIN(BA$12)*$B87))</f>
        <v>68.4603899402249</v>
      </c>
      <c r="BB177" s="0" t="n">
        <f aca="false">IF($B87=0,0,IF(SIN(BB$12)=0,999999999,(SIN(BB$12)*COS($E87)+SIN($E87)*COS(BB$12))/SIN(BB$12)*$B87))</f>
        <v>66.6291530721342</v>
      </c>
      <c r="BC177" s="0" t="n">
        <f aca="false">IF($B87=0,0,IF(SIN(BC$12)=0,999999999,(SIN(BC$12)*COS($E87)+SIN($E87)*COS(BC$12))/SIN(BC$12)*$B87))</f>
        <v>64.8545872032018</v>
      </c>
      <c r="BD177" s="0" t="n">
        <f aca="false">IF($B87=0,0,IF(SIN(BD$12)=0,999999999,(SIN(BD$12)*COS($E87)+SIN($E87)*COS(BD$12))/SIN(BD$12)*$B87))</f>
        <v>63.1330690134783</v>
      </c>
      <c r="BE177" s="0" t="n">
        <f aca="false">IF($B87=0,0,IF(SIN(BE$12)=0,999999999,(SIN(BE$12)*COS($E87)+SIN($E87)*COS(BE$12))/SIN(BE$12)*$B87))</f>
        <v>61.4612514467032</v>
      </c>
      <c r="BF177" s="0" t="n">
        <f aca="false">IF($B87=0,0,IF(SIN(BF$12)=0,999999999,(SIN(BF$12)*COS($E87)+SIN($E87)*COS(BF$12))/SIN(BF$12)*$B87))</f>
        <v>59.8360368781519</v>
      </c>
      <c r="BG177" s="0" t="n">
        <f aca="false">IF($B87=0,0,IF(SIN(BG$12)=0,999999999,(SIN(BG$12)*COS($E87)+SIN($E87)*COS(BG$12))/SIN(BG$12)*$B87))</f>
        <v>58.2545533070346</v>
      </c>
      <c r="BH177" s="0" t="n">
        <f aca="false">IF($B87=0,0,IF(SIN(BH$12)=0,999999999,(SIN(BH$12)*COS($E87)+SIN($E87)*COS(BH$12))/SIN(BH$12)*$B87))</f>
        <v>56.7141331806865</v>
      </c>
      <c r="BI177" s="0" t="n">
        <f aca="false">IF($B87=0,0,IF(SIN(BI$12)=0,999999999,(SIN(BI$12)*COS($E87)+SIN($E87)*COS(BI$12))/SIN(BI$12)*$B87))</f>
        <v>55.2122945148733</v>
      </c>
      <c r="BJ177" s="0" t="n">
        <f aca="false">IF($B87=0,0,IF(SIN(BJ$12)=0,999999999,(SIN(BJ$12)*COS($E87)+SIN($E87)*COS(BJ$12))/SIN(BJ$12)*$B87))</f>
        <v>53.7467240224436</v>
      </c>
      <c r="BK177" s="0" t="n">
        <f aca="false">IF($B87=0,0,IF(SIN(BK$12)=0,999999999,(SIN(BK$12)*COS($E87)+SIN($E87)*COS(BK$12))/SIN(BK$12)*$B87))</f>
        <v>52.3152620028993</v>
      </c>
      <c r="BL177" s="0" t="n">
        <f aca="false">IF($B87=0,0,IF(SIN(BL$12)=0,999999999,(SIN(BL$12)*COS($E87)+SIN($E87)*COS(BL$12))/SIN(BL$12)*$B87))</f>
        <v>50.9158887795335</v>
      </c>
      <c r="BM177" s="0" t="n">
        <f aca="false">IF($B87=0,0,IF(SIN(BM$12)=0,999999999,(SIN(BM$12)*COS($E87)+SIN($E87)*COS(BM$12))/SIN(BM$12)*$B87))</f>
        <v>49.5467124996561</v>
      </c>
      <c r="BN177" s="0" t="n">
        <f aca="false">IF($B87=0,0,IF(SIN(BN$12)=0,999999999,(SIN(BN$12)*COS($E87)+SIN($E87)*COS(BN$12))/SIN(BN$12)*$B87))</f>
        <v>48.2059581379728</v>
      </c>
      <c r="BO177" s="0" t="n">
        <f aca="false">IF($B87=0,0,IF(SIN(BO$12)=0,999999999,(SIN(BO$12)*COS($E87)+SIN($E87)*COS(BO$12))/SIN(BO$12)*$B87))</f>
        <v>46.891957564092</v>
      </c>
      <c r="BP177" s="0" t="n">
        <f aca="false">IF($B87=0,0,IF(SIN(BP$12)=0,999999999,(SIN(BP$12)*COS($E87)+SIN($E87)*COS(BP$12))/SIN(BP$12)*$B87))</f>
        <v>45.6031405530126</v>
      </c>
      <c r="BQ177" s="0" t="n">
        <f aca="false">IF($B87=0,0,IF(SIN(BQ$12)=0,999999999,(SIN(BQ$12)*COS($E87)+SIN($E87)*COS(BQ$12))/SIN(BQ$12)*$B87))</f>
        <v>44.3380266327601</v>
      </c>
      <c r="BR177" s="0" t="n">
        <f aca="false">IF($B87=0,0,IF(SIN(BR$12)=0,999999999,(SIN(BR$12)*COS($E87)+SIN($E87)*COS(BR$12))/SIN(BR$12)*$B87))</f>
        <v>43.095217676494</v>
      </c>
      <c r="BS177" s="0" t="n">
        <f aca="false">IF($B87=0,0,IF(SIN(BS$12)=0,999999999,(SIN(BS$12)*COS($E87)+SIN($E87)*COS(BS$12))/SIN(BS$12)*$B87))</f>
        <v>41.873391157742</v>
      </c>
      <c r="BT177" s="0" t="n">
        <f aca="false">IF($B87=0,0,IF(SIN(BT$12)=0,999999999,(SIN(BT$12)*COS($E87)+SIN($E87)*COS(BT$12))/SIN(BT$12)*$B87))</f>
        <v>40.6712939971928</v>
      </c>
      <c r="BU177" s="0" t="n">
        <f aca="false">IF($B87=0,0,IF(SIN(BU$12)=0,999999999,(SIN(BU$12)*COS($E87)+SIN($E87)*COS(BU$12))/SIN(BU$12)*$B87))</f>
        <v>39.4877369379397</v>
      </c>
      <c r="BV177" s="0" t="n">
        <f aca="false">IF($B87=0,0,IF(SIN(BV$12)=0,999999999,(SIN(BV$12)*COS($E87)+SIN($E87)*COS(BV$12))/SIN(BV$12)*$B87))</f>
        <v>38.3215893933983</v>
      </c>
      <c r="BW177" s="0" t="n">
        <f aca="false">IF($B87=0,0,IF(SIN(BW$12)=0,999999999,(SIN(BW$12)*COS($E87)+SIN($E87)*COS(BW$12))/SIN(BW$12)*$B87))</f>
        <v>37.1717747184918</v>
      </c>
      <c r="BX177" s="0" t="n">
        <f aca="false">IF($B87=0,0,IF(SIN(BX$12)=0,999999999,(SIN(BX$12)*COS($E87)+SIN($E87)*COS(BX$12))/SIN(BX$12)*$B87))</f>
        <v>36.037265860238</v>
      </c>
      <c r="BY177" s="0" t="n">
        <f aca="false">IF($B87=0,0,IF(SIN(BY$12)=0,999999999,(SIN(BY$12)*COS($E87)+SIN($E87)*COS(BY$12))/SIN(BY$12)*$B87))</f>
        <v>34.9170813487047</v>
      </c>
      <c r="BZ177" s="0" t="n">
        <f aca="false">IF($B87=0,0,IF(SIN(BZ$12)=0,999999999,(SIN(BZ$12)*COS($E87)+SIN($E87)*COS(BZ$12))/SIN(BZ$12)*$B87))</f>
        <v>33.8102815935156</v>
      </c>
      <c r="CA177" s="0" t="n">
        <f aca="false">IF($B87=0,0,IF(SIN(CA$12)=0,999999999,(SIN(CA$12)*COS($E87)+SIN($E87)*COS(CA$12))/SIN(CA$12)*$B87))</f>
        <v>32.7159654547798</v>
      </c>
      <c r="CB177" s="0" t="n">
        <f aca="false">IF($B87=0,0,IF(SIN(CB$12)=0,999999999,(SIN(CB$12)*COS($E87)+SIN($E87)*COS(CB$12))/SIN(CB$12)*$B87))</f>
        <v>31.6332670605452</v>
      </c>
      <c r="CC177" s="0" t="n">
        <f aca="false">IF($B87=0,0,IF(SIN(CC$12)=0,999999999,(SIN(CC$12)*COS($E87)+SIN($E87)*COS(CC$12))/SIN(CC$12)*$B87))</f>
        <v>30.5613528457055</v>
      </c>
      <c r="CD177" s="0" t="n">
        <f aca="false">IF($B87=0,0,IF(SIN(CD$12)=0,999999999,(SIN(CD$12)*COS($E87)+SIN($E87)*COS(CD$12))/SIN(CD$12)*$B87))</f>
        <v>29.4994187897741</v>
      </c>
      <c r="CE177" s="0" t="n">
        <f aca="false">IF($B87=0,0,IF(SIN(CE$12)=0,999999999,(SIN(CE$12)*COS($E87)+SIN($E87)*COS(CE$12))/SIN(CE$12)*$B87))</f>
        <v>28.4466878331162</v>
      </c>
      <c r="CF177" s="0" t="n">
        <f aca="false">IF($B87=0,0,IF(SIN(CF$12)=0,999999999,(SIN(CF$12)*COS($E87)+SIN($E87)*COS(CF$12))/SIN(CF$12)*$B87))</f>
        <v>27.4024074531437</v>
      </c>
      <c r="CG177" s="0" t="n">
        <f aca="false">IF($B87=0,0,IF(SIN(CG$12)=0,999999999,(SIN(CG$12)*COS($E87)+SIN($E87)*COS(CG$12))/SIN(CG$12)*$B87))</f>
        <v>26.3658473836537</v>
      </c>
      <c r="CH177" s="0" t="n">
        <f aca="false">IF($B87=0,0,IF(SIN(CH$12)=0,999999999,(SIN(CH$12)*COS($E87)+SIN($E87)*COS(CH$12))/SIN(CH$12)*$B87))</f>
        <v>25.3362974619691</v>
      </c>
      <c r="CI177" s="0" t="n">
        <f aca="false">IF($B87=0,0,IF(SIN(CI$12)=0,999999999,(SIN(CI$12)*COS($E87)+SIN($E87)*COS(CI$12))/SIN(CI$12)*$B87))</f>
        <v>24.3130655898251</v>
      </c>
      <c r="CJ177" s="0" t="n">
        <f aca="false">IF($B87=0,0,IF(SIN(CJ$12)=0,999999999,(SIN(CJ$12)*COS($E87)+SIN($E87)*COS(CJ$12))/SIN(CJ$12)*$B87))</f>
        <v>23.2954757950767</v>
      </c>
      <c r="CK177" s="0" t="n">
        <f aca="false">IF($B87=0,0,IF(SIN(CK$12)=0,999999999,(SIN(CK$12)*COS($E87)+SIN($E87)*COS(CK$12))/SIN(CK$12)*$B87))</f>
        <v>22.2828663822855</v>
      </c>
      <c r="CL177" s="0" t="n">
        <f aca="false">IF($B87=0,0,IF(SIN(CL$12)=0,999999999,(SIN(CL$12)*COS($E87)+SIN($E87)*COS(CL$12))/SIN(CL$12)*$B87))</f>
        <v>21.2745881610978</v>
      </c>
      <c r="CM177" s="0" t="n">
        <f aca="false">IF($B87=0,0,IF(SIN(CM$12)=0,999999999,(SIN(CM$12)*COS($E87)+SIN($E87)*COS(CM$12))/SIN(CM$12)*$B87))</f>
        <v>20.270002742062</v>
      </c>
      <c r="CN177" s="0" t="n">
        <f aca="false">IF($B87=0,0,IF(SIN(CN$12)=0,999999999,(SIN(CN$12)*COS($E87)+SIN($E87)*COS(CN$12))/SIN(CN$12)*$B87))</f>
        <v>19.2684808901684</v>
      </c>
      <c r="CO177" s="0" t="n">
        <f aca="false">IF($B87=0,0,IF(SIN(CO$12)=0,999999999,(SIN(CO$12)*COS($E87)+SIN($E87)*COS(CO$12))/SIN(CO$12)*$B87))</f>
        <v>18.2694009269218</v>
      </c>
      <c r="CP177" s="0" t="n">
        <f aca="false">IF($B87=0,0,IF(SIN(CP$12)=0,999999999,(SIN(CP$12)*COS($E87)+SIN($E87)*COS(CP$12))/SIN(CP$12)*$B87))</f>
        <v>17.2721471722097</v>
      </c>
      <c r="CQ177" s="0" t="n">
        <f aca="false">IF($B87=0,0,IF(SIN(CQ$12)=0,999999999,(SIN(CQ$12)*COS($E87)+SIN($E87)*COS(CQ$12))/SIN(CQ$12)*$B87))</f>
        <v>16.2761084175826</v>
      </c>
    </row>
    <row r="178" customFormat="false" ht="12.8" hidden="true" customHeight="false" outlineLevel="0" collapsed="false">
      <c r="D178" s="0" t="n">
        <f aca="false">1+D177</f>
        <v>76</v>
      </c>
      <c r="E178" s="90" t="s">
        <v>56</v>
      </c>
      <c r="F178" s="0" t="n">
        <f aca="false">IF($B88=0,0,IF(SIN(F$12)=0,999999999,(SIN(F$12)*COS($E88)+SIN($E88)*COS(F$12))/SIN(F$12)*$B88))</f>
        <v>999999999</v>
      </c>
      <c r="G178" s="0" t="n">
        <f aca="false">IF($B88=0,0,IF(SIN(G$12)=0,999999999,(SIN(G$12)*COS($E88)+SIN($E88)*COS(G$12))/SIN(G$12)*$B88))</f>
        <v>3314.07632829884</v>
      </c>
      <c r="H178" s="0" t="n">
        <f aca="false">IF($B88=0,0,IF(SIN(H$12)=0,999999999,(SIN(H$12)*COS($E88)+SIN($E88)*COS(H$12))/SIN(H$12)*$B88))</f>
        <v>1663.71572846773</v>
      </c>
      <c r="I178" s="0" t="n">
        <f aca="false">IF($B88=0,0,IF(SIN(I$12)=0,999999999,(SIN(I$12)*COS($E88)+SIN($E88)*COS(I$12))/SIN(I$12)*$B88))</f>
        <v>1113.37202551467</v>
      </c>
      <c r="J178" s="0" t="n">
        <f aca="false">IF($B88=0,0,IF(SIN(J$12)=0,999999999,(SIN(J$12)*COS($E88)+SIN($E88)*COS(J$12))/SIN(J$12)*$B88))</f>
        <v>838.032444604869</v>
      </c>
      <c r="K178" s="0" t="n">
        <f aca="false">IF($B88=0,0,IF(SIN(K$12)=0,999999999,(SIN(K$12)*COS($E88)+SIN($E88)*COS(K$12))/SIN(K$12)*$B88))</f>
        <v>672.694397975316</v>
      </c>
      <c r="L178" s="0" t="n">
        <f aca="false">IF($B88=0,0,IF(SIN(L$12)=0,999999999,(SIN(L$12)*COS($E88)+SIN($E88)*COS(L$12))/SIN(L$12)*$B88))</f>
        <v>562.356995625037</v>
      </c>
      <c r="M178" s="0" t="n">
        <f aca="false">IF($B88=0,0,IF(SIN(M$12)=0,999999999,(SIN(M$12)*COS($E88)+SIN($E88)*COS(M$12))/SIN(M$12)*$B88))</f>
        <v>483.448403964572</v>
      </c>
      <c r="N178" s="0" t="n">
        <f aca="false">IF($B88=0,0,IF(SIN(N$12)=0,999999999,(SIN(N$12)*COS($E88)+SIN($E88)*COS(N$12))/SIN(N$12)*$B88))</f>
        <v>424.182685460176</v>
      </c>
      <c r="O178" s="0" t="n">
        <f aca="false">IF($B88=0,0,IF(SIN(O$12)=0,999999999,(SIN(O$12)*COS($E88)+SIN($E88)*COS(O$12))/SIN(O$12)*$B88))</f>
        <v>378.012078498931</v>
      </c>
      <c r="P178" s="0" t="n">
        <f aca="false">IF($B88=0,0,IF(SIN(P$12)=0,999999999,(SIN(P$12)*COS($E88)+SIN($E88)*COS(P$12))/SIN(P$12)*$B88))</f>
        <v>341.007909319973</v>
      </c>
      <c r="Q178" s="0" t="n">
        <f aca="false">IF($B88=0,0,IF(SIN(Q$12)=0,999999999,(SIN(Q$12)*COS($E88)+SIN($E88)*COS(Q$12))/SIN(Q$12)*$B88))</f>
        <v>310.67009742413</v>
      </c>
      <c r="R178" s="0" t="n">
        <f aca="false">IF($B88=0,0,IF(SIN(R$12)=0,999999999,(SIN(R$12)*COS($E88)+SIN($E88)*COS(R$12))/SIN(R$12)*$B88))</f>
        <v>285.331908266056</v>
      </c>
      <c r="S178" s="0" t="n">
        <f aca="false">IF($B88=0,0,IF(SIN(S$12)=0,999999999,(SIN(S$12)*COS($E88)+SIN($E88)*COS(S$12))/SIN(S$12)*$B88))</f>
        <v>263.839435461184</v>
      </c>
      <c r="T178" s="0" t="n">
        <f aca="false">IF($B88=0,0,IF(SIN(T$12)=0,999999999,(SIN(T$12)*COS($E88)+SIN($E88)*COS(T$12))/SIN(T$12)*$B88))</f>
        <v>245.368447749884</v>
      </c>
      <c r="U178" s="0" t="n">
        <f aca="false">IF($B88=0,0,IF(SIN(U$12)=0,999999999,(SIN(U$12)*COS($E88)+SIN($E88)*COS(U$12))/SIN(U$12)*$B88))</f>
        <v>229.314497165284</v>
      </c>
      <c r="V178" s="0" t="n">
        <f aca="false">IF($B88=0,0,IF(SIN(V$12)=0,999999999,(SIN(V$12)*COS($E88)+SIN($E88)*COS(V$12))/SIN(V$12)*$B88))</f>
        <v>215.224236627926</v>
      </c>
      <c r="W178" s="0" t="n">
        <f aca="false">IF($B88=0,0,IF(SIN(W$12)=0,999999999,(SIN(W$12)*COS($E88)+SIN($E88)*COS(W$12))/SIN(W$12)*$B88))</f>
        <v>202.750978379549</v>
      </c>
      <c r="X178" s="0" t="n">
        <f aca="false">IF($B88=0,0,IF(SIN(X$12)=0,999999999,(SIN(X$12)*COS($E88)+SIN($E88)*COS(X$12))/SIN(X$12)*$B88))</f>
        <v>191.625066262776</v>
      </c>
      <c r="Y178" s="0" t="n">
        <f aca="false">IF($B88=0,0,IF(SIN(Y$12)=0,999999999,(SIN(Y$12)*COS($E88)+SIN($E88)*COS(Y$12))/SIN(Y$12)*$B88))</f>
        <v>181.633604113783</v>
      </c>
      <c r="Z178" s="0" t="n">
        <f aca="false">IF($B88=0,0,IF(SIN(Z$12)=0,999999999,(SIN(Z$12)*COS($E88)+SIN($E88)*COS(Z$12))/SIN(Z$12)*$B88))</f>
        <v>172.606265628186</v>
      </c>
      <c r="AA178" s="0" t="n">
        <f aca="false">IF($B88=0,0,IF(SIN(AA$12)=0,999999999,(SIN(AA$12)*COS($E88)+SIN($E88)*COS(AA$12))/SIN(AA$12)*$B88))</f>
        <v>164.405158542174</v>
      </c>
      <c r="AB178" s="0" t="n">
        <f aca="false">IF($B88=0,0,IF(SIN(AB$12)=0,999999999,(SIN(AB$12)*COS($E88)+SIN($E88)*COS(AB$12))/SIN(AB$12)*$B88))</f>
        <v>156.91745311924</v>
      </c>
      <c r="AC178" s="0" t="n">
        <f aca="false">IF($B88=0,0,IF(SIN(AC$12)=0,999999999,(SIN(AC$12)*COS($E88)+SIN($E88)*COS(AC$12))/SIN(AC$12)*$B88))</f>
        <v>150.049933631886</v>
      </c>
      <c r="AD178" s="0" t="n">
        <f aca="false">IF($B88=0,0,IF(SIN(AD$12)=0,999999999,(SIN(AD$12)*COS($E88)+SIN($E88)*COS(AD$12))/SIN(AD$12)*$B88))</f>
        <v>143.724911964498</v>
      </c>
      <c r="AE178" s="0" t="n">
        <f aca="false">IF($B88=0,0,IF(SIN(AE$12)=0,999999999,(SIN(AE$12)*COS($E88)+SIN($E88)*COS(AE$12))/SIN(AE$12)*$B88))</f>
        <v>137.877121943218</v>
      </c>
      <c r="AF178" s="0" t="n">
        <f aca="false">IF($B88=0,0,IF(SIN(AF$12)=0,999999999,(SIN(AF$12)*COS($E88)+SIN($E88)*COS(AF$12))/SIN(AF$12)*$B88))</f>
        <v>132.451330350662</v>
      </c>
      <c r="AG178" s="0" t="n">
        <f aca="false">IF($B88=0,0,IF(SIN(AG$12)=0,999999999,(SIN(AG$12)*COS($E88)+SIN($E88)*COS(AG$12))/SIN(AG$12)*$B88))</f>
        <v>127.400478818023</v>
      </c>
      <c r="AH178" s="0" t="n">
        <f aca="false">IF($B88=0,0,IF(SIN(AH$12)=0,999999999,(SIN(AH$12)*COS($E88)+SIN($E88)*COS(AH$12))/SIN(AH$12)*$B88))</f>
        <v>122.684223874942</v>
      </c>
      <c r="AI178" s="0" t="n">
        <f aca="false">IF($B88=0,0,IF(SIN(AI$12)=0,999999999,(SIN(AI$12)*COS($E88)+SIN($E88)*COS(AI$12))/SIN(AI$12)*$B88))</f>
        <v>118.267779049816</v>
      </c>
      <c r="AJ178" s="0" t="n">
        <f aca="false">IF($B88=0,0,IF(SIN(AJ$12)=0,999999999,(SIN(AJ$12)*COS($E88)+SIN($E88)*COS(AJ$12))/SIN(AJ$12)*$B88))</f>
        <v>114.120988541797</v>
      </c>
      <c r="AK178" s="0" t="n">
        <f aca="false">IF($B88=0,0,IF(SIN(AK$12)=0,999999999,(SIN(AK$12)*COS($E88)+SIN($E88)*COS(AK$12))/SIN(AK$12)*$B88))</f>
        <v>110.217580173814</v>
      </c>
      <c r="AL178" s="0" t="n">
        <f aca="false">IF($B88=0,0,IF(SIN(AL$12)=0,999999999,(SIN(AL$12)*COS($E88)+SIN($E88)*COS(AL$12))/SIN(AL$12)*$B88))</f>
        <v>106.534558408573</v>
      </c>
      <c r="AM178" s="0" t="n">
        <f aca="false">IF($B88=0,0,IF(SIN(AM$12)=0,999999999,(SIN(AM$12)*COS($E88)+SIN($E88)*COS(AM$12))/SIN(AM$12)*$B88))</f>
        <v>103.051707716886</v>
      </c>
      <c r="AN178" s="0" t="n">
        <f aca="false">IF($B88=0,0,IF(SIN(AN$12)=0,999999999,(SIN(AN$12)*COS($E88)+SIN($E88)*COS(AN$12))/SIN(AN$12)*$B88))</f>
        <v>99.7511835784045</v>
      </c>
      <c r="AO178" s="0" t="n">
        <f aca="false">IF($B88=0,0,IF(SIN(AO$12)=0,999999999,(SIN(AO$12)*COS($E88)+SIN($E88)*COS(AO$12))/SIN(AO$12)*$B88))</f>
        <v>96.6171735879276</v>
      </c>
      <c r="AP178" s="0" t="n">
        <f aca="false">IF($B88=0,0,IF(SIN(AP$12)=0,999999999,(SIN(AP$12)*COS($E88)+SIN($E88)*COS(AP$12))/SIN(AP$12)*$B88))</f>
        <v>93.6356150352997</v>
      </c>
      <c r="AQ178" s="0" t="n">
        <f aca="false">IF($B88=0,0,IF(SIN(AQ$12)=0,999999999,(SIN(AQ$12)*COS($E88)+SIN($E88)*COS(AQ$12))/SIN(AQ$12)*$B88))</f>
        <v>90.7939582743381</v>
      </c>
      <c r="AR178" s="0" t="n">
        <f aca="false">IF($B88=0,0,IF(SIN(AR$12)=0,999999999,(SIN(AR$12)*COS($E88)+SIN($E88)*COS(AR$12))/SIN(AR$12)*$B88))</f>
        <v>88.0809674455926</v>
      </c>
      <c r="AS178" s="0" t="n">
        <f aca="false">IF($B88=0,0,IF(SIN(AS$12)=0,999999999,(SIN(AS$12)*COS($E88)+SIN($E88)*COS(AS$12))/SIN(AS$12)*$B88))</f>
        <v>85.4865518480159</v>
      </c>
      <c r="AT178" s="0" t="n">
        <f aca="false">IF($B88=0,0,IF(SIN(AT$12)=0,999999999,(SIN(AT$12)*COS($E88)+SIN($E88)*COS(AT$12))/SIN(AT$12)*$B88))</f>
        <v>83.0016225955822</v>
      </c>
      <c r="AU178" s="0" t="n">
        <f aca="false">IF($B88=0,0,IF(SIN(AU$12)=0,999999999,(SIN(AU$12)*COS($E88)+SIN($E88)*COS(AU$12))/SIN(AU$12)*$B88))</f>
        <v>80.6179702414961</v>
      </c>
      <c r="AV178" s="0" t="n">
        <f aca="false">IF($B88=0,0,IF(SIN(AV$12)=0,999999999,(SIN(AV$12)*COS($E88)+SIN($E88)*COS(AV$12))/SIN(AV$12)*$B88))</f>
        <v>78.3281598749605</v>
      </c>
      <c r="AW178" s="0" t="n">
        <f aca="false">IF($B88=0,0,IF(SIN(AW$12)=0,999999999,(SIN(AW$12)*COS($E88)+SIN($E88)*COS(AW$12))/SIN(AW$12)*$B88))</f>
        <v>76.1254408456889</v>
      </c>
      <c r="AX178" s="0" t="n">
        <f aca="false">IF($B88=0,0,IF(SIN(AX$12)=0,999999999,(SIN(AX$12)*COS($E88)+SIN($E88)*COS(AX$12))/SIN(AX$12)*$B88))</f>
        <v>74.003668788554</v>
      </c>
      <c r="AY178" s="0" t="n">
        <f aca="false">IF($B88=0,0,IF(SIN(AY$12)=0,999999999,(SIN(AY$12)*COS($E88)+SIN($E88)*COS(AY$12))/SIN(AY$12)*$B88))</f>
        <v>71.9572380345395</v>
      </c>
      <c r="AZ178" s="0" t="n">
        <f aca="false">IF($B88=0,0,IF(SIN(AZ$12)=0,999999999,(SIN(AZ$12)*COS($E88)+SIN($E88)*COS(AZ$12))/SIN(AZ$12)*$B88))</f>
        <v>69.9810228269676</v>
      </c>
      <c r="BA178" s="0" t="n">
        <f aca="false">IF($B88=0,0,IF(SIN(BA$12)=0,999999999,(SIN(BA$12)*COS($E88)+SIN($E88)*COS(BA$12))/SIN(BA$12)*$B88))</f>
        <v>68.0703260310612</v>
      </c>
      <c r="BB178" s="0" t="n">
        <f aca="false">IF($B88=0,0,IF(SIN(BB$12)=0,999999999,(SIN(BB$12)*COS($E88)+SIN($E88)*COS(BB$12))/SIN(BB$12)*$B88))</f>
        <v>66.2208342435189</v>
      </c>
      <c r="BC178" s="0" t="n">
        <f aca="false">IF($B88=0,0,IF(SIN(BC$12)=0,999999999,(SIN(BC$12)*COS($E88)+SIN($E88)*COS(BC$12))/SIN(BC$12)*$B88))</f>
        <v>64.4285783872542</v>
      </c>
      <c r="BD178" s="0" t="n">
        <f aca="false">IF($B88=0,0,IF(SIN(BD$12)=0,999999999,(SIN(BD$12)*COS($E88)+SIN($E88)*COS(BD$12))/SIN(BD$12)*$B88))</f>
        <v>62.6898990227884</v>
      </c>
      <c r="BE178" s="0" t="n">
        <f aca="false">IF($B88=0,0,IF(SIN(BE$12)=0,999999999,(SIN(BE$12)*COS($E88)+SIN($E88)*COS(BE$12))/SIN(BE$12)*$B88))</f>
        <v>61.0014157283016</v>
      </c>
      <c r="BF178" s="0" t="n">
        <f aca="false">IF($B88=0,0,IF(SIN(BF$12)=0,999999999,(SIN(BF$12)*COS($E88)+SIN($E88)*COS(BF$12))/SIN(BF$12)*$B88))</f>
        <v>59.36</v>
      </c>
      <c r="BG178" s="0" t="n">
        <f aca="false">IF($B88=0,0,IF(SIN(BG$12)=0,999999999,(SIN(BG$12)*COS($E88)+SIN($E88)*COS(BG$12))/SIN(BG$12)*$B88))</f>
        <v>57.7627512071859</v>
      </c>
      <c r="BH178" s="0" t="n">
        <f aca="false">IF($B88=0,0,IF(SIN(BH$12)=0,999999999,(SIN(BH$12)*COS($E88)+SIN($E88)*COS(BH$12))/SIN(BH$12)*$B88))</f>
        <v>56.2069752053538</v>
      </c>
      <c r="BI178" s="0" t="n">
        <f aca="false">IF($B88=0,0,IF(SIN(BI$12)=0,999999999,(SIN(BI$12)*COS($E88)+SIN($E88)*COS(BI$12))/SIN(BI$12)*$B88))</f>
        <v>54.6901652682915</v>
      </c>
      <c r="BJ178" s="0" t="n">
        <f aca="false">IF($B88=0,0,IF(SIN(BJ$12)=0,999999999,(SIN(BJ$12)*COS($E88)+SIN($E88)*COS(BJ$12))/SIN(BJ$12)*$B88))</f>
        <v>53.2099850485478</v>
      </c>
      <c r="BK178" s="0" t="n">
        <f aca="false">IF($B88=0,0,IF(SIN(BK$12)=0,999999999,(SIN(BK$12)*COS($E88)+SIN($E88)*COS(BK$12))/SIN(BK$12)*$B88))</f>
        <v>51.7642533163738</v>
      </c>
      <c r="BL178" s="0" t="n">
        <f aca="false">IF($B88=0,0,IF(SIN(BL$12)=0,999999999,(SIN(BL$12)*COS($E88)+SIN($E88)*COS(BL$12))/SIN(BL$12)*$B88))</f>
        <v>50.350930261656</v>
      </c>
      <c r="BM178" s="0" t="n">
        <f aca="false">IF($B88=0,0,IF(SIN(BM$12)=0,999999999,(SIN(BM$12)*COS($E88)+SIN($E88)*COS(BM$12))/SIN(BM$12)*$B88))</f>
        <v>48.9681051725286</v>
      </c>
      <c r="BN178" s="0" t="n">
        <f aca="false">IF($B88=0,0,IF(SIN(BN$12)=0,999999999,(SIN(BN$12)*COS($E88)+SIN($E88)*COS(BN$12))/SIN(BN$12)*$B88))</f>
        <v>47.61398532913</v>
      </c>
      <c r="BO178" s="0" t="n">
        <f aca="false">IF($B88=0,0,IF(SIN(BO$12)=0,999999999,(SIN(BO$12)*COS($E88)+SIN($E88)*COS(BO$12))/SIN(BO$12)*$B88))</f>
        <v>46.2868859720968</v>
      </c>
      <c r="BP178" s="0" t="n">
        <f aca="false">IF($B88=0,0,IF(SIN(BP$12)=0,999999999,(SIN(BP$12)*COS($E88)+SIN($E88)*COS(BP$12))/SIN(BP$12)*$B88))</f>
        <v>44.9852212234391</v>
      </c>
      <c r="BQ178" s="0" t="n">
        <f aca="false">IF($B88=0,0,IF(SIN(BQ$12)=0,999999999,(SIN(BQ$12)*COS($E88)+SIN($E88)*COS(BQ$12))/SIN(BQ$12)*$B88))</f>
        <v>43.7074958529074</v>
      </c>
      <c r="BR178" s="0" t="n">
        <f aca="false">IF($B88=0,0,IF(SIN(BR$12)=0,999999999,(SIN(BR$12)*COS($E88)+SIN($E88)*COS(BR$12))/SIN(BR$12)*$B88))</f>
        <v>42.4522977962547</v>
      </c>
      <c r="BS178" s="0" t="n">
        <f aca="false">IF($B88=0,0,IF(SIN(BS$12)=0,999999999,(SIN(BS$12)*COS($E88)+SIN($E88)*COS(BS$12))/SIN(BS$12)*$B88))</f>
        <v>41.2182913432341</v>
      </c>
      <c r="BT178" s="0" t="n">
        <f aca="false">IF($B88=0,0,IF(SIN(BT$12)=0,999999999,(SIN(BT$12)*COS($E88)+SIN($E88)*COS(BT$12))/SIN(BT$12)*$B88))</f>
        <v>40.0042109230525</v>
      </c>
      <c r="BU178" s="0" t="n">
        <f aca="false">IF($B88=0,0,IF(SIN(BU$12)=0,999999999,(SIN(BU$12)*COS($E88)+SIN($E88)*COS(BU$12))/SIN(BU$12)*$B88))</f>
        <v>38.8088554235432</v>
      </c>
      <c r="BV178" s="0" t="n">
        <f aca="false">IF($B88=0,0,IF(SIN(BV$12)=0,999999999,(SIN(BV$12)*COS($E88)+SIN($E88)*COS(BV$12))/SIN(BV$12)*$B88))</f>
        <v>37.6310829877247</v>
      </c>
      <c r="BW178" s="0" t="n">
        <f aca="false">IF($B88=0,0,IF(SIN(BW$12)=0,999999999,(SIN(BW$12)*COS($E88)+SIN($E88)*COS(BW$12))/SIN(BW$12)*$B88))</f>
        <v>36.4698062378455</v>
      </c>
      <c r="BX178" s="0" t="n">
        <f aca="false">IF($B88=0,0,IF(SIN(BX$12)=0,999999999,(SIN(BX$12)*COS($E88)+SIN($E88)*COS(BX$12))/SIN(BX$12)*$B88))</f>
        <v>35.3239878826144</v>
      </c>
      <c r="BY178" s="0" t="n">
        <f aca="false">IF($B88=0,0,IF(SIN(BY$12)=0,999999999,(SIN(BY$12)*COS($E88)+SIN($E88)*COS(BY$12))/SIN(BY$12)*$B88))</f>
        <v>34.1926366681901</v>
      </c>
      <c r="BZ178" s="0" t="n">
        <f aca="false">IF($B88=0,0,IF(SIN(BZ$12)=0,999999999,(SIN(BZ$12)*COS($E88)+SIN($E88)*COS(BZ$12))/SIN(BZ$12)*$B88))</f>
        <v>33.0748036377692</v>
      </c>
      <c r="CA178" s="0" t="n">
        <f aca="false">IF($B88=0,0,IF(SIN(CA$12)=0,999999999,(SIN(CA$12)*COS($E88)+SIN($E88)*COS(CA$12))/SIN(CA$12)*$B88))</f>
        <v>31.9695786683326</v>
      </c>
      <c r="CB178" s="0" t="n">
        <f aca="false">IF($B88=0,0,IF(SIN(CB$12)=0,999999999,(SIN(CB$12)*COS($E88)+SIN($E88)*COS(CB$12))/SIN(CB$12)*$B88))</f>
        <v>30.8760872563724</v>
      </c>
      <c r="CC178" s="0" t="n">
        <f aca="false">IF($B88=0,0,IF(SIN(CC$12)=0,999999999,(SIN(CC$12)*COS($E88)+SIN($E88)*COS(CC$12))/SIN(CC$12)*$B88))</f>
        <v>29.7934875272817</v>
      </c>
      <c r="CD178" s="0" t="n">
        <f aca="false">IF($B88=0,0,IF(SIN(CD$12)=0,999999999,(SIN(CD$12)*COS($E88)+SIN($E88)*COS(CD$12))/SIN(CD$12)*$B88))</f>
        <v>28.7209674455926</v>
      </c>
      <c r="CE178" s="0" t="n">
        <f aca="false">IF($B88=0,0,IF(SIN(CE$12)=0,999999999,(SIN(CE$12)*COS($E88)+SIN($E88)*COS(CE$12))/SIN(CE$12)*$B88))</f>
        <v>27.6577422054519</v>
      </c>
      <c r="CF178" s="0" t="n">
        <f aca="false">IF($B88=0,0,IF(SIN(CF$12)=0,999999999,(SIN(CF$12)*COS($E88)+SIN($E88)*COS(CF$12))/SIN(CF$12)*$B88))</f>
        <v>26.6030517826535</v>
      </c>
      <c r="CG178" s="0" t="n">
        <f aca="false">IF($B88=0,0,IF(SIN(CG$12)=0,999999999,(SIN(CG$12)*COS($E88)+SIN($E88)*COS(CG$12))/SIN(CG$12)*$B88))</f>
        <v>25.5561586312422</v>
      </c>
      <c r="CH178" s="0" t="n">
        <f aca="false">IF($B88=0,0,IF(SIN(CH$12)=0,999999999,(SIN(CH$12)*COS($E88)+SIN($E88)*COS(CH$12))/SIN(CH$12)*$B88))</f>
        <v>24.5163455091932</v>
      </c>
      <c r="CI178" s="0" t="n">
        <f aca="false">IF($B88=0,0,IF(SIN(CI$12)=0,999999999,(SIN(CI$12)*COS($E88)+SIN($E88)*COS(CI$12))/SIN(CI$12)*$B88))</f>
        <v>23.4829134189716</v>
      </c>
      <c r="CJ178" s="0" t="n">
        <f aca="false">IF($B88=0,0,IF(SIN(CJ$12)=0,999999999,(SIN(CJ$12)*COS($E88)+SIN($E88)*COS(CJ$12))/SIN(CJ$12)*$B88))</f>
        <v>22.4551796499173</v>
      </c>
      <c r="CK178" s="0" t="n">
        <f aca="false">IF($B88=0,0,IF(SIN(CK$12)=0,999999999,(SIN(CK$12)*COS($E88)+SIN($E88)*COS(CK$12))/SIN(CK$12)*$B88))</f>
        <v>21.4324759103962</v>
      </c>
      <c r="CL178" s="0" t="n">
        <f aca="false">IF($B88=0,0,IF(SIN(CL$12)=0,999999999,(SIN(CL$12)*COS($E88)+SIN($E88)*COS(CL$12))/SIN(CL$12)*$B88))</f>
        <v>20.4141465385171</v>
      </c>
      <c r="CM178" s="0" t="n">
        <f aca="false">IF($B88=0,0,IF(SIN(CM$12)=0,999999999,(SIN(CM$12)*COS($E88)+SIN($E88)*COS(CM$12))/SIN(CM$12)*$B88))</f>
        <v>19.3995467809617</v>
      </c>
      <c r="CN178" s="0" t="n">
        <f aca="false">IF($B88=0,0,IF(SIN(CN$12)=0,999999999,(SIN(CN$12)*COS($E88)+SIN($E88)*COS(CN$12))/SIN(CN$12)*$B88))</f>
        <v>18.3880411301101</v>
      </c>
      <c r="CO178" s="0" t="n">
        <f aca="false">IF($B88=0,0,IF(SIN(CO$12)=0,999999999,(SIN(CO$12)*COS($E88)+SIN($E88)*COS(CO$12))/SIN(CO$12)*$B88))</f>
        <v>17.3790017101857</v>
      </c>
      <c r="CP178" s="0" t="n">
        <f aca="false">IF($B88=0,0,IF(SIN(CP$12)=0,999999999,(SIN(CP$12)*COS($E88)+SIN($E88)*COS(CP$12))/SIN(CP$12)*$B88))</f>
        <v>16.3718067035895</v>
      </c>
      <c r="CQ178" s="0" t="n">
        <f aca="false">IF($B88=0,0,IF(SIN(CQ$12)=0,999999999,(SIN(CQ$12)*COS($E88)+SIN($E88)*COS(CQ$12))/SIN(CQ$12)*$B88))</f>
        <v>15.3658388089624</v>
      </c>
    </row>
    <row r="179" customFormat="false" ht="12.8" hidden="true" customHeight="false" outlineLevel="0" collapsed="false">
      <c r="D179" s="0" t="n">
        <f aca="false">1+D178</f>
        <v>77</v>
      </c>
      <c r="E179" s="90" t="s">
        <v>56</v>
      </c>
      <c r="F179" s="0" t="n">
        <f aca="false">IF($B89=0,0,IF(SIN(F$12)=0,999999999,(SIN(F$12)*COS($E89)+SIN($E89)*COS(F$12))/SIN(F$12)*$B89))</f>
        <v>999999999</v>
      </c>
      <c r="G179" s="0" t="n">
        <f aca="false">IF($B89=0,0,IF(SIN(G$12)=0,999999999,(SIN(G$12)*COS($E89)+SIN($E89)*COS(G$12))/SIN(G$12)*$B89))</f>
        <v>3344.85957690542</v>
      </c>
      <c r="H179" s="0" t="n">
        <f aca="false">IF($B89=0,0,IF(SIN(H$12)=0,999999999,(SIN(H$12)*COS($E89)+SIN($E89)*COS(H$12))/SIN(H$12)*$B89))</f>
        <v>1678.63481836282</v>
      </c>
      <c r="I179" s="0" t="n">
        <f aca="false">IF($B89=0,0,IF(SIN(I$12)=0,999999999,(SIN(I$12)*COS($E89)+SIN($E89)*COS(I$12))/SIN(I$12)*$B89))</f>
        <v>1123.00091407411</v>
      </c>
      <c r="J179" s="0" t="n">
        <f aca="false">IF($B89=0,0,IF(SIN(J$12)=0,999999999,(SIN(J$12)*COS($E89)+SIN($E89)*COS(J$12))/SIN(J$12)*$B89))</f>
        <v>845.014620190459</v>
      </c>
      <c r="K179" s="0" t="n">
        <f aca="false">IF($B89=0,0,IF(SIN(K$12)=0,999999999,(SIN(K$12)*COS($E89)+SIN($E89)*COS(K$12))/SIN(K$12)*$B89))</f>
        <v>678.087254830777</v>
      </c>
      <c r="L179" s="0" t="n">
        <f aca="false">IF($B89=0,0,IF(SIN(L$12)=0,999999999,(SIN(L$12)*COS($E89)+SIN($E89)*COS(L$12))/SIN(L$12)*$B89))</f>
        <v>566.689229691225</v>
      </c>
      <c r="M179" s="0" t="n">
        <f aca="false">IF($B89=0,0,IF(SIN(M$12)=0,999999999,(SIN(M$12)*COS($E89)+SIN($E89)*COS(M$12))/SIN(M$12)*$B89))</f>
        <v>487.022125968651</v>
      </c>
      <c r="N179" s="0" t="n">
        <f aca="false">IF($B89=0,0,IF(SIN(N$12)=0,999999999,(SIN(N$12)*COS($E89)+SIN($E89)*COS(N$12))/SIN(N$12)*$B89))</f>
        <v>427.186713323107</v>
      </c>
      <c r="O179" s="0" t="n">
        <f aca="false">IF($B89=0,0,IF(SIN(O$12)=0,999999999,(SIN(O$12)*COS($E89)+SIN($E89)*COS(O$12))/SIN(O$12)*$B89))</f>
        <v>380.572289515584</v>
      </c>
      <c r="P179" s="0" t="n">
        <f aca="false">IF($B89=0,0,IF(SIN(P$12)=0,999999999,(SIN(P$12)*COS($E89)+SIN($E89)*COS(P$12))/SIN(P$12)*$B89))</f>
        <v>343.212416248137</v>
      </c>
      <c r="Q179" s="0" t="n">
        <f aca="false">IF($B89=0,0,IF(SIN(Q$12)=0,999999999,(SIN(Q$12)*COS($E89)+SIN($E89)*COS(Q$12))/SIN(Q$12)*$B89))</f>
        <v>312.582980895623</v>
      </c>
      <c r="R179" s="0" t="n">
        <f aca="false">IF($B89=0,0,IF(SIN(R$12)=0,999999999,(SIN(R$12)*COS($E89)+SIN($E89)*COS(R$12))/SIN(R$12)*$B89))</f>
        <v>287.001227358767</v>
      </c>
      <c r="S179" s="0" t="n">
        <f aca="false">IF($B89=0,0,IF(SIN(S$12)=0,999999999,(SIN(S$12)*COS($E89)+SIN($E89)*COS(S$12))/SIN(S$12)*$B89))</f>
        <v>265.302157280721</v>
      </c>
      <c r="T179" s="0" t="n">
        <f aca="false">IF($B89=0,0,IF(SIN(T$12)=0,999999999,(SIN(T$12)*COS($E89)+SIN($E89)*COS(T$12))/SIN(T$12)*$B89))</f>
        <v>246.653616445189</v>
      </c>
      <c r="U179" s="0" t="n">
        <f aca="false">IF($B89=0,0,IF(SIN(U$12)=0,999999999,(SIN(U$12)*COS($E89)+SIN($E89)*COS(U$12))/SIN(U$12)*$B89))</f>
        <v>230.445346604514</v>
      </c>
      <c r="V179" s="0" t="n">
        <f aca="false">IF($B89=0,0,IF(SIN(V$12)=0,999999999,(SIN(V$12)*COS($E89)+SIN($E89)*COS(V$12))/SIN(V$12)*$B89))</f>
        <v>216.219642861911</v>
      </c>
      <c r="W179" s="0" t="n">
        <f aca="false">IF($B89=0,0,IF(SIN(W$12)=0,999999999,(SIN(W$12)*COS($E89)+SIN($E89)*COS(W$12))/SIN(W$12)*$B89))</f>
        <v>203.626484908875</v>
      </c>
      <c r="X179" s="0" t="n">
        <f aca="false">IF($B89=0,0,IF(SIN(X$12)=0,999999999,(SIN(X$12)*COS($E89)+SIN($E89)*COS(X$12))/SIN(X$12)*$B89))</f>
        <v>192.393624507194</v>
      </c>
      <c r="Y179" s="0" t="n">
        <f aca="false">IF($B89=0,0,IF(SIN(Y$12)=0,999999999,(SIN(Y$12)*COS($E89)+SIN($E89)*COS(Y$12))/SIN(Y$12)*$B89))</f>
        <v>182.306119019971</v>
      </c>
      <c r="Z179" s="0" t="n">
        <f aca="false">IF($B89=0,0,IF(SIN(Z$12)=0,999999999,(SIN(Z$12)*COS($E89)+SIN($E89)*COS(Z$12))/SIN(Z$12)*$B89))</f>
        <v>173.192004874259</v>
      </c>
      <c r="AA179" s="0" t="n">
        <f aca="false">IF($B89=0,0,IF(SIN(AA$12)=0,999999999,(SIN(AA$12)*COS($E89)+SIN($E89)*COS(AA$12))/SIN(AA$12)*$B89))</f>
        <v>164.912064311227</v>
      </c>
      <c r="AB179" s="0" t="n">
        <f aca="false">IF($B89=0,0,IF(SIN(AB$12)=0,999999999,(SIN(AB$12)*COS($E89)+SIN($E89)*COS(AB$12))/SIN(AB$12)*$B89))</f>
        <v>157.352383013913</v>
      </c>
      <c r="AC179" s="0" t="n">
        <f aca="false">IF($B89=0,0,IF(SIN(AC$12)=0,999999999,(SIN(AC$12)*COS($E89)+SIN($E89)*COS(AC$12))/SIN(AC$12)*$B89))</f>
        <v>150.41884921483</v>
      </c>
      <c r="AD179" s="0" t="n">
        <f aca="false">IF($B89=0,0,IF(SIN(AD$12)=0,999999999,(SIN(AD$12)*COS($E89)+SIN($E89)*COS(AD$12))/SIN(AD$12)*$B89))</f>
        <v>144.033028018179</v>
      </c>
      <c r="AE179" s="0" t="n">
        <f aca="false">IF($B89=0,0,IF(SIN(AE$12)=0,999999999,(SIN(AE$12)*COS($E89)+SIN($E89)*COS(AE$12))/SIN(AE$12)*$B89))</f>
        <v>138.129025876337</v>
      </c>
      <c r="AF179" s="0" t="n">
        <f aca="false">IF($B89=0,0,IF(SIN(AF$12)=0,999999999,(SIN(AF$12)*COS($E89)+SIN($E89)*COS(AF$12))/SIN(AF$12)*$B89))</f>
        <v>132.65107864036</v>
      </c>
      <c r="AG179" s="0" t="n">
        <f aca="false">IF($B89=0,0,IF(SIN(AG$12)=0,999999999,(SIN(AG$12)*COS($E89)+SIN($E89)*COS(AG$12))/SIN(AG$12)*$B89))</f>
        <v>127.551675590949</v>
      </c>
      <c r="AH179" s="0" t="n">
        <f aca="false">IF($B89=0,0,IF(SIN(AH$12)=0,999999999,(SIN(AH$12)*COS($E89)+SIN($E89)*COS(AH$12))/SIN(AH$12)*$B89))</f>
        <v>122.790085454488</v>
      </c>
      <c r="AI179" s="0" t="n">
        <f aca="false">IF($B89=0,0,IF(SIN(AI$12)=0,999999999,(SIN(AI$12)*COS($E89)+SIN($E89)*COS(AI$12))/SIN(AI$12)*$B89))</f>
        <v>118.331187372993</v>
      </c>
      <c r="AJ179" s="0" t="n">
        <f aca="false">IF($B89=0,0,IF(SIN(AJ$12)=0,999999999,(SIN(AJ$12)*COS($E89)+SIN($E89)*COS(AJ$12))/SIN(AJ$12)*$B89))</f>
        <v>114.144535671748</v>
      </c>
      <c r="AK179" s="0" t="n">
        <f aca="false">IF($B89=0,0,IF(SIN(AK$12)=0,999999999,(SIN(AK$12)*COS($E89)+SIN($E89)*COS(AK$12))/SIN(AK$12)*$B89))</f>
        <v>110.203605631306</v>
      </c>
      <c r="AL179" s="0" t="n">
        <f aca="false">IF($B89=0,0,IF(SIN(AL$12)=0,999999999,(SIN(AL$12)*COS($E89)+SIN($E89)*COS(AL$12))/SIN(AL$12)*$B89))</f>
        <v>106.485180668832</v>
      </c>
      <c r="AM179" s="0" t="n">
        <f aca="false">IF($B89=0,0,IF(SIN(AM$12)=0,999999999,(SIN(AM$12)*COS($E89)+SIN($E89)*COS(AM$12))/SIN(AM$12)*$B89))</f>
        <v>102.968850932537</v>
      </c>
      <c r="AN179" s="0" t="n">
        <f aca="false">IF($B89=0,0,IF(SIN(AN$12)=0,999999999,(SIN(AN$12)*COS($E89)+SIN($E89)*COS(AN$12))/SIN(AN$12)*$B89))</f>
        <v>99.6366003708911</v>
      </c>
      <c r="AO179" s="0" t="n">
        <f aca="false">IF($B89=0,0,IF(SIN(AO$12)=0,999999999,(SIN(AO$12)*COS($E89)+SIN($E89)*COS(AO$12))/SIN(AO$12)*$B89))</f>
        <v>96.4724645813024</v>
      </c>
      <c r="AP179" s="0" t="n">
        <f aca="false">IF($B89=0,0,IF(SIN(AP$12)=0,999999999,(SIN(AP$12)*COS($E89)+SIN($E89)*COS(AP$12))/SIN(AP$12)*$B89))</f>
        <v>93.4622456752395</v>
      </c>
      <c r="AQ179" s="0" t="n">
        <f aca="false">IF($B89=0,0,IF(SIN(AQ$12)=0,999999999,(SIN(AQ$12)*COS($E89)+SIN($E89)*COS(AQ$12))/SIN(AQ$12)*$B89))</f>
        <v>90.5932733725325</v>
      </c>
      <c r="AR179" s="0" t="n">
        <f aca="false">IF($B89=0,0,IF(SIN(AR$12)=0,999999999,(SIN(AR$12)*COS($E89)+SIN($E89)*COS(AR$12))/SIN(AR$12)*$B89))</f>
        <v>87.8542038085734</v>
      </c>
      <c r="AS179" s="0" t="n">
        <f aca="false">IF($B89=0,0,IF(SIN(AS$12)=0,999999999,(SIN(AS$12)*COS($E89)+SIN($E89)*COS(AS$12))/SIN(AS$12)*$B89))</f>
        <v>85.2348492850385</v>
      </c>
      <c r="AT179" s="0" t="n">
        <f aca="false">IF($B89=0,0,IF(SIN(AT$12)=0,999999999,(SIN(AT$12)*COS($E89)+SIN($E89)*COS(AT$12))/SIN(AT$12)*$B89))</f>
        <v>82.7260335486137</v>
      </c>
      <c r="AU179" s="0" t="n">
        <f aca="false">IF($B89=0,0,IF(SIN(AU$12)=0,999999999,(SIN(AU$12)*COS($E89)+SIN($E89)*COS(AU$12))/SIN(AU$12)*$B89))</f>
        <v>80.3194682388608</v>
      </c>
      <c r="AV179" s="0" t="n">
        <f aca="false">IF($B89=0,0,IF(SIN(AV$12)=0,999999999,(SIN(AV$12)*COS($E89)+SIN($E89)*COS(AV$12))/SIN(AV$12)*$B89))</f>
        <v>78.0076469765987</v>
      </c>
      <c r="AW179" s="0" t="n">
        <f aca="false">IF($B89=0,0,IF(SIN(AW$12)=0,999999999,(SIN(AW$12)*COS($E89)+SIN($E89)*COS(AW$12))/SIN(AW$12)*$B89))</f>
        <v>75.7837542206392</v>
      </c>
      <c r="AX179" s="0" t="n">
        <f aca="false">IF($B89=0,0,IF(SIN(AX$12)=0,999999999,(SIN(AX$12)*COS($E89)+SIN($E89)*COS(AX$12))/SIN(AX$12)*$B89))</f>
        <v>73.6415865428943</v>
      </c>
      <c r="AY179" s="0" t="n">
        <f aca="false">IF($B89=0,0,IF(SIN(AY$12)=0,999999999,(SIN(AY$12)*COS($E89)+SIN($E89)*COS(AY$12))/SIN(AY$12)*$B89))</f>
        <v>71.5754843896249</v>
      </c>
      <c r="AZ179" s="0" t="n">
        <f aca="false">IF($B89=0,0,IF(SIN(AZ$12)=0,999999999,(SIN(AZ$12)*COS($E89)+SIN($E89)*COS(AZ$12))/SIN(AZ$12)*$B89))</f>
        <v>69.5802727326079</v>
      </c>
      <c r="BA179" s="0" t="n">
        <f aca="false">IF($B89=0,0,IF(SIN(BA$12)=0,999999999,(SIN(BA$12)*COS($E89)+SIN($E89)*COS(BA$12))/SIN(BA$12)*$B89))</f>
        <v>67.651209285666</v>
      </c>
      <c r="BB179" s="0" t="n">
        <f aca="false">IF($B89=0,0,IF(SIN(BB$12)=0,999999999,(SIN(BB$12)*COS($E89)+SIN($E89)*COS(BB$12))/SIN(BB$12)*$B89))</f>
        <v>65.7839391827324</v>
      </c>
      <c r="BC179" s="0" t="n">
        <f aca="false">IF($B89=0,0,IF(SIN(BC$12)=0,999999999,(SIN(BC$12)*COS($E89)+SIN($E89)*COS(BC$12))/SIN(BC$12)*$B89))</f>
        <v>63.9744551938048</v>
      </c>
      <c r="BD179" s="0" t="n">
        <f aca="false">IF($B89=0,0,IF(SIN(BD$12)=0,999999999,(SIN(BD$12)*COS($E89)+SIN($E89)*COS(BD$12))/SIN(BD$12)*$B89))</f>
        <v>62.2190627028932</v>
      </c>
      <c r="BE179" s="0" t="n">
        <f aca="false">IF($B89=0,0,IF(SIN(BE$12)=0,999999999,(SIN(BE$12)*COS($E89)+SIN($E89)*COS(BE$12))/SIN(BE$12)*$B89))</f>
        <v>60.5143487937345</v>
      </c>
      <c r="BF179" s="0" t="n">
        <f aca="false">IF($B89=0,0,IF(SIN(BF$12)=0,999999999,(SIN(BF$12)*COS($E89)+SIN($E89)*COS(BF$12))/SIN(BF$12)*$B89))</f>
        <v>58.8571548896646</v>
      </c>
      <c r="BG179" s="0" t="n">
        <f aca="false">IF($B89=0,0,IF(SIN(BG$12)=0,999999999,(SIN(BG$12)*COS($E89)+SIN($E89)*COS(BG$12))/SIN(BG$12)*$B89))</f>
        <v>57.2445524775545</v>
      </c>
      <c r="BH179" s="0" t="n">
        <f aca="false">IF($B89=0,0,IF(SIN(BH$12)=0,999999999,(SIN(BH$12)*COS($E89)+SIN($E89)*COS(BH$12))/SIN(BH$12)*$B89))</f>
        <v>55.6738215153246</v>
      </c>
      <c r="BI179" s="0" t="n">
        <f aca="false">IF($B89=0,0,IF(SIN(BI$12)=0,999999999,(SIN(BI$12)*COS($E89)+SIN($E89)*COS(BI$12))/SIN(BI$12)*$B89))</f>
        <v>54.1424311807544</v>
      </c>
      <c r="BJ179" s="0" t="n">
        <f aca="false">IF($B89=0,0,IF(SIN(BJ$12)=0,999999999,(SIN(BJ$12)*COS($E89)+SIN($E89)*COS(BJ$12))/SIN(BJ$12)*$B89))</f>
        <v>52.6480226681577</v>
      </c>
      <c r="BK179" s="0" t="n">
        <f aca="false">IF($B89=0,0,IF(SIN(BK$12)=0,999999999,(SIN(BK$12)*COS($E89)+SIN($E89)*COS(BK$12))/SIN(BK$12)*$B89))</f>
        <v>51.1883937806251</v>
      </c>
      <c r="BL179" s="0" t="n">
        <f aca="false">IF($B89=0,0,IF(SIN(BL$12)=0,999999999,(SIN(BL$12)*COS($E89)+SIN($E89)*COS(BL$12))/SIN(BL$12)*$B89))</f>
        <v>49.7614851002853</v>
      </c>
      <c r="BM179" s="0" t="n">
        <f aca="false">IF($B89=0,0,IF(SIN(BM$12)=0,999999999,(SIN(BM$12)*COS($E89)+SIN($E89)*COS(BM$12))/SIN(BM$12)*$B89))</f>
        <v>48.3653675484765</v>
      </c>
      <c r="BN179" s="0" t="n">
        <f aca="false">IF($B89=0,0,IF(SIN(BN$12)=0,999999999,(SIN(BN$12)*COS($E89)+SIN($E89)*COS(BN$12))/SIN(BN$12)*$B89))</f>
        <v>46.9982311727441</v>
      </c>
      <c r="BO179" s="0" t="n">
        <f aca="false">IF($B89=0,0,IF(SIN(BO$12)=0,999999999,(SIN(BO$12)*COS($E89)+SIN($E89)*COS(BO$12))/SIN(BO$12)*$B89))</f>
        <v>45.6583750189066</v>
      </c>
      <c r="BP179" s="0" t="n">
        <f aca="false">IF($B89=0,0,IF(SIN(BP$12)=0,999999999,(SIN(BP$12)*COS($E89)+SIN($E89)*COS(BP$12))/SIN(BP$12)*$B89))</f>
        <v>44.344197964657</v>
      </c>
      <c r="BQ179" s="0" t="n">
        <f aca="false">IF($B89=0,0,IF(SIN(BQ$12)=0,999999999,(SIN(BQ$12)*COS($E89)+SIN($E89)*COS(BQ$12))/SIN(BQ$12)*$B89))</f>
        <v>43.0541904067841</v>
      </c>
      <c r="BR179" s="0" t="n">
        <f aca="false">IF($B89=0,0,IF(SIN(BR$12)=0,999999999,(SIN(BR$12)*COS($E89)+SIN($E89)*COS(BR$12))/SIN(BR$12)*$B89))</f>
        <v>41.7869267075154</v>
      </c>
      <c r="BS179" s="0" t="n">
        <f aca="false">IF($B89=0,0,IF(SIN(BS$12)=0,999999999,(SIN(BS$12)*COS($E89)+SIN($E89)*COS(BS$12))/SIN(BS$12)*$B89))</f>
        <v>40.5410583170347</v>
      </c>
      <c r="BT179" s="0" t="n">
        <f aca="false">IF($B89=0,0,IF(SIN(BT$12)=0,999999999,(SIN(BT$12)*COS($E89)+SIN($E89)*COS(BT$12))/SIN(BT$12)*$B89))</f>
        <v>39.315307499198</v>
      </c>
      <c r="BU179" s="0" t="n">
        <f aca="false">IF($B89=0,0,IF(SIN(BU$12)=0,999999999,(SIN(BU$12)*COS($E89)+SIN($E89)*COS(BU$12))/SIN(BU$12)*$B89))</f>
        <v>38.1084615960989</v>
      </c>
      <c r="BV179" s="0" t="n">
        <f aca="false">IF($B89=0,0,IF(SIN(BV$12)=0,999999999,(SIN(BV$12)*COS($E89)+SIN($E89)*COS(BV$12))/SIN(BV$12)*$B89))</f>
        <v>36.9193677746088</v>
      </c>
      <c r="BW179" s="0" t="n">
        <f aca="false">IF($B89=0,0,IF(SIN(BW$12)=0,999999999,(SIN(BW$12)*COS($E89)+SIN($E89)*COS(BW$12))/SIN(BW$12)*$B89))</f>
        <v>35.7469282045133</v>
      </c>
      <c r="BX179" s="0" t="n">
        <f aca="false">IF($B89=0,0,IF(SIN(BX$12)=0,999999999,(SIN(BX$12)*COS($E89)+SIN($E89)*COS(BX$12))/SIN(BX$12)*$B89))</f>
        <v>34.5900956235161</v>
      </c>
      <c r="BY179" s="0" t="n">
        <f aca="false">IF($B89=0,0,IF(SIN(BY$12)=0,999999999,(SIN(BY$12)*COS($E89)+SIN($E89)*COS(BY$12))/SIN(BY$12)*$B89))</f>
        <v>33.447869249308</v>
      </c>
      <c r="BZ179" s="0" t="n">
        <f aca="false">IF($B89=0,0,IF(SIN(BZ$12)=0,999999999,(SIN(BZ$12)*COS($E89)+SIN($E89)*COS(BZ$12))/SIN(BZ$12)*$B89))</f>
        <v>32.3192910031995</v>
      </c>
      <c r="CA179" s="0" t="n">
        <f aca="false">IF($B89=0,0,IF(SIN(CA$12)=0,999999999,(SIN(CA$12)*COS($E89)+SIN($E89)*COS(CA$12))/SIN(CA$12)*$B89))</f>
        <v>31.2034420135767</v>
      </c>
      <c r="CB179" s="0" t="n">
        <f aca="false">IF($B89=0,0,IF(SIN(CB$12)=0,999999999,(SIN(CB$12)*COS($E89)+SIN($E89)*COS(CB$12))/SIN(CB$12)*$B89))</f>
        <v>30.0994393707311</v>
      </c>
      <c r="CC179" s="0" t="n">
        <f aca="false">IF($B89=0,0,IF(SIN(CC$12)=0,999999999,(SIN(CC$12)*COS($E89)+SIN($E89)*COS(CC$12))/SIN(CC$12)*$B89))</f>
        <v>29.0064331075017</v>
      </c>
      <c r="CD179" s="0" t="n">
        <f aca="false">IF($B89=0,0,IF(SIN(CD$12)=0,999999999,(SIN(CD$12)*COS($E89)+SIN($E89)*COS(CD$12))/SIN(CD$12)*$B89))</f>
        <v>27.9236033826965</v>
      </c>
      <c r="CE179" s="0" t="n">
        <f aca="false">IF($B89=0,0,IF(SIN(CE$12)=0,999999999,(SIN(CE$12)*COS($E89)+SIN($E89)*COS(CE$12))/SIN(CE$12)*$B89))</f>
        <v>26.8501578464839</v>
      </c>
      <c r="CF179" s="0" t="n">
        <f aca="false">IF($B89=0,0,IF(SIN(CF$12)=0,999999999,(SIN(CF$12)*COS($E89)+SIN($E89)*COS(CF$12))/SIN(CF$12)*$B89))</f>
        <v>25.7853291688941</v>
      </c>
      <c r="CG179" s="0" t="n">
        <f aca="false">IF($B89=0,0,IF(SIN(CG$12)=0,999999999,(SIN(CG$12)*COS($E89)+SIN($E89)*COS(CG$12))/SIN(CG$12)*$B89))</f>
        <v>24.7283727142812</v>
      </c>
      <c r="CH179" s="0" t="n">
        <f aca="false">IF($B89=0,0,IF(SIN(CH$12)=0,999999999,(SIN(CH$12)*COS($E89)+SIN($E89)*COS(CH$12))/SIN(CH$12)*$B89))</f>
        <v>23.6785643461024</v>
      </c>
      <c r="CI179" s="0" t="n">
        <f aca="false">IF($B89=0,0,IF(SIN(CI$12)=0,999999999,(SIN(CI$12)*COS($E89)+SIN($E89)*COS(CI$12))/SIN(CI$12)*$B89))</f>
        <v>22.63519834768</v>
      </c>
      <c r="CJ179" s="0" t="n">
        <f aca="false">IF($B89=0,0,IF(SIN(CJ$12)=0,999999999,(SIN(CJ$12)*COS($E89)+SIN($E89)*COS(CJ$12))/SIN(CJ$12)*$B89))</f>
        <v>21.59758544577</v>
      </c>
      <c r="CK179" s="0" t="n">
        <f aca="false">IF($B89=0,0,IF(SIN(CK$12)=0,999999999,(SIN(CK$12)*COS($E89)+SIN($E89)*COS(CK$12))/SIN(CK$12)*$B89))</f>
        <v>20.5650509247577</v>
      </c>
      <c r="CL179" s="0" t="n">
        <f aca="false">IF($B89=0,0,IF(SIN(CL$12)=0,999999999,(SIN(CL$12)*COS($E89)+SIN($E89)*COS(CL$12))/SIN(CL$12)*$B89))</f>
        <v>19.5369328201753</v>
      </c>
      <c r="CM179" s="0" t="n">
        <f aca="false">IF($B89=0,0,IF(SIN(CM$12)=0,999999999,(SIN(CM$12)*COS($E89)+SIN($E89)*COS(CM$12))/SIN(CM$12)*$B89))</f>
        <v>18.5125801809865</v>
      </c>
      <c r="CN179" s="0" t="n">
        <f aca="false">IF($B89=0,0,IF(SIN(CN$12)=0,999999999,(SIN(CN$12)*COS($E89)+SIN($E89)*COS(CN$12))/SIN(CN$12)*$B89))</f>
        <v>17.4913513907287</v>
      </c>
      <c r="CO179" s="0" t="n">
        <f aca="false">IF($B89=0,0,IF(SIN(CO$12)=0,999999999,(SIN(CO$12)*COS($E89)+SIN($E89)*COS(CO$12))/SIN(CO$12)*$B89))</f>
        <v>16.4726125381436</v>
      </c>
      <c r="CP179" s="0" t="n">
        <f aca="false">IF($B89=0,0,IF(SIN(CP$12)=0,999999999,(SIN(CP$12)*COS($E89)+SIN($E89)*COS(CP$12))/SIN(CP$12)*$B89))</f>
        <v>15.4557358283853</v>
      </c>
      <c r="CQ179" s="0" t="n">
        <f aca="false">IF($B89=0,0,IF(SIN(CQ$12)=0,999999999,(SIN(CQ$12)*COS($E89)+SIN($E89)*COS(CQ$12))/SIN(CQ$12)*$B89))</f>
        <v>14.44009802626</v>
      </c>
    </row>
    <row r="180" customFormat="false" ht="12.8" hidden="true" customHeight="false" outlineLevel="0" collapsed="false">
      <c r="D180" s="0" t="n">
        <f aca="false">1+D179</f>
        <v>78</v>
      </c>
      <c r="E180" s="90" t="s">
        <v>56</v>
      </c>
      <c r="F180" s="0" t="n">
        <f aca="false">IF($B90=0,0,IF(SIN(F$12)=0,999999999,(SIN(F$12)*COS($E90)+SIN($E90)*COS(F$12))/SIN(F$12)*$B90))</f>
        <v>999999999</v>
      </c>
      <c r="G180" s="0" t="n">
        <f aca="false">IF($B90=0,0,IF(SIN(G$12)=0,999999999,(SIN(G$12)*COS($E90)+SIN($E90)*COS(G$12))/SIN(G$12)*$B90))</f>
        <v>3374.75701236461</v>
      </c>
      <c r="H180" s="0" t="n">
        <f aca="false">IF($B90=0,0,IF(SIN(H$12)=0,999999999,(SIN(H$12)*COS($E90)+SIN($E90)*COS(H$12))/SIN(H$12)*$B90))</f>
        <v>1693.10364801043</v>
      </c>
      <c r="I180" s="0" t="n">
        <f aca="false">IF($B90=0,0,IF(SIN(I$12)=0,999999999,(SIN(I$12)*COS($E90)+SIN($E90)*COS(I$12))/SIN(I$12)*$B90))</f>
        <v>1132.32478567157</v>
      </c>
      <c r="J180" s="0" t="n">
        <f aca="false">IF($B90=0,0,IF(SIN(J$12)=0,999999999,(SIN(J$12)*COS($E90)+SIN($E90)*COS(J$12))/SIN(J$12)*$B90))</f>
        <v>851.764444722926</v>
      </c>
      <c r="K180" s="0" t="n">
        <f aca="false">IF($B90=0,0,IF(SIN(K$12)=0,999999999,(SIN(K$12)*COS($E90)+SIN($E90)*COS(K$12))/SIN(K$12)*$B90))</f>
        <v>683.291395621541</v>
      </c>
      <c r="L180" s="0" t="n">
        <f aca="false">IF($B90=0,0,IF(SIN(L$12)=0,999999999,(SIN(L$12)*COS($E90)+SIN($E90)*COS(L$12))/SIN(L$12)*$B90))</f>
        <v>570.861867253355</v>
      </c>
      <c r="M180" s="0" t="n">
        <f aca="false">IF($B90=0,0,IF(SIN(M$12)=0,999999999,(SIN(M$12)*COS($E90)+SIN($E90)*COS(M$12))/SIN(M$12)*$B90))</f>
        <v>490.457076533163</v>
      </c>
      <c r="N180" s="0" t="n">
        <f aca="false">IF($B90=0,0,IF(SIN(N$12)=0,999999999,(SIN(N$12)*COS($E90)+SIN($E90)*COS(N$12))/SIN(N$12)*$B90))</f>
        <v>430.06761078611</v>
      </c>
      <c r="O180" s="0" t="n">
        <f aca="false">IF($B90=0,0,IF(SIN(O$12)=0,999999999,(SIN(O$12)*COS($E90)+SIN($E90)*COS(O$12))/SIN(O$12)*$B90))</f>
        <v>383.021555191595</v>
      </c>
      <c r="P180" s="0" t="n">
        <f aca="false">IF($B90=0,0,IF(SIN(P$12)=0,999999999,(SIN(P$12)*COS($E90)+SIN($E90)*COS(P$12))/SIN(P$12)*$B90))</f>
        <v>345.315743745724</v>
      </c>
      <c r="Q180" s="0" t="n">
        <f aca="false">IF($B90=0,0,IF(SIN(Q$12)=0,999999999,(SIN(Q$12)*COS($E90)+SIN($E90)*COS(Q$12))/SIN(Q$12)*$B90))</f>
        <v>314.402691503075</v>
      </c>
      <c r="R180" s="0" t="n">
        <f aca="false">IF($B90=0,0,IF(SIN(R$12)=0,999999999,(SIN(R$12)*COS($E90)+SIN($E90)*COS(R$12))/SIN(R$12)*$B90))</f>
        <v>288.584060684648</v>
      </c>
      <c r="S180" s="0" t="n">
        <f aca="false">IF($B90=0,0,IF(SIN(S$12)=0,999999999,(SIN(S$12)*COS($E90)+SIN($E90)*COS(S$12))/SIN(S$12)*$B90))</f>
        <v>266.68406549311</v>
      </c>
      <c r="T180" s="0" t="n">
        <f aca="false">IF($B90=0,0,IF(SIN(T$12)=0,999999999,(SIN(T$12)*COS($E90)+SIN($E90)*COS(T$12))/SIN(T$12)*$B90))</f>
        <v>247.862846281484</v>
      </c>
      <c r="U180" s="0" t="n">
        <f aca="false">IF($B90=0,0,IF(SIN(U$12)=0,999999999,(SIN(U$12)*COS($E90)+SIN($E90)*COS(U$12))/SIN(U$12)*$B90))</f>
        <v>231.504494043475</v>
      </c>
      <c r="V180" s="0" t="n">
        <f aca="false">IF($B90=0,0,IF(SIN(V$12)=0,999999999,(SIN(V$12)*COS($E90)+SIN($E90)*COS(V$12))/SIN(V$12)*$B90))</f>
        <v>217.14706570951</v>
      </c>
      <c r="W180" s="0" t="n">
        <f aca="false">IF($B90=0,0,IF(SIN(W$12)=0,999999999,(SIN(W$12)*COS($E90)+SIN($E90)*COS(W$12))/SIN(W$12)*$B90))</f>
        <v>204.437299916514</v>
      </c>
      <c r="X180" s="0" t="n">
        <f aca="false">IF($B90=0,0,IF(SIN(X$12)=0,999999999,(SIN(X$12)*COS($E90)+SIN($E90)*COS(X$12))/SIN(X$12)*$B90))</f>
        <v>193.10042751142</v>
      </c>
      <c r="Y180" s="0" t="n">
        <f aca="false">IF($B90=0,0,IF(SIN(Y$12)=0,999999999,(SIN(Y$12)*COS($E90)+SIN($E90)*COS(Y$12))/SIN(Y$12)*$B90))</f>
        <v>182.919515570483</v>
      </c>
      <c r="Z180" s="0" t="n">
        <f aca="false">IF($B90=0,0,IF(SIN(Z$12)=0,999999999,(SIN(Z$12)*COS($E90)+SIN($E90)*COS(Z$12))/SIN(Z$12)*$B90))</f>
        <v>173.721008203656</v>
      </c>
      <c r="AA180" s="0" t="n">
        <f aca="false">IF($B90=0,0,IF(SIN(AA$12)=0,999999999,(SIN(AA$12)*COS($E90)+SIN($E90)*COS(AA$12))/SIN(AA$12)*$B90))</f>
        <v>165.364398548752</v>
      </c>
      <c r="AB180" s="0" t="n">
        <f aca="false">IF($B90=0,0,IF(SIN(AB$12)=0,999999999,(SIN(AB$12)*COS($E90)+SIN($E90)*COS(AB$12))/SIN(AB$12)*$B90))</f>
        <v>157.734717485682</v>
      </c>
      <c r="AC180" s="0" t="n">
        <f aca="false">IF($B90=0,0,IF(SIN(AC$12)=0,999999999,(SIN(AC$12)*COS($E90)+SIN($E90)*COS(AC$12))/SIN(AC$12)*$B90))</f>
        <v>150.736981807879</v>
      </c>
      <c r="AD180" s="0" t="n">
        <f aca="false">IF($B90=0,0,IF(SIN(AD$12)=0,999999999,(SIN(AD$12)*COS($E90)+SIN($E90)*COS(AD$12))/SIN(AD$12)*$B90))</f>
        <v>144.292030342324</v>
      </c>
      <c r="AE180" s="0" t="n">
        <f aca="false">IF($B90=0,0,IF(SIN(AE$12)=0,999999999,(SIN(AE$12)*COS($E90)+SIN($E90)*COS(AE$12))/SIN(AE$12)*$B90))</f>
        <v>138.333359392273</v>
      </c>
      <c r="AF180" s="0" t="n">
        <f aca="false">IF($B90=0,0,IF(SIN(AF$12)=0,999999999,(SIN(AF$12)*COS($E90)+SIN($E90)*COS(AF$12))/SIN(AF$12)*$B90))</f>
        <v>132.804688454031</v>
      </c>
      <c r="AG180" s="0" t="n">
        <f aca="false">IF($B90=0,0,IF(SIN(AG$12)=0,999999999,(SIN(AG$12)*COS($E90)+SIN($E90)*COS(AG$12))/SIN(AG$12)*$B90))</f>
        <v>127.658066877155</v>
      </c>
      <c r="AH180" s="0" t="n">
        <f aca="false">IF($B90=0,0,IF(SIN(AH$12)=0,999999999,(SIN(AH$12)*COS($E90)+SIN($E90)*COS(AH$12))/SIN(AH$12)*$B90))</f>
        <v>122.852386231971</v>
      </c>
      <c r="AI180" s="0" t="n">
        <f aca="false">IF($B90=0,0,IF(SIN(AI$12)=0,999999999,(SIN(AI$12)*COS($E90)+SIN($E90)*COS(AI$12))/SIN(AI$12)*$B90))</f>
        <v>118.352200454743</v>
      </c>
      <c r="AJ180" s="0" t="n">
        <f aca="false">IF($B90=0,0,IF(SIN(AJ$12)=0,999999999,(SIN(AJ$12)*COS($E90)+SIN($E90)*COS(AJ$12))/SIN(AJ$12)*$B90))</f>
        <v>114.126781955418</v>
      </c>
      <c r="AK180" s="0" t="n">
        <f aca="false">IF($B90=0,0,IF(SIN(AK$12)=0,999999999,(SIN(AK$12)*COS($E90)+SIN($E90)*COS(AK$12))/SIN(AK$12)*$B90))</f>
        <v>110.149360405765</v>
      </c>
      <c r="AL180" s="0" t="n">
        <f aca="false">IF($B90=0,0,IF(SIN(AL$12)=0,999999999,(SIN(AL$12)*COS($E90)+SIN($E90)*COS(AL$12))/SIN(AL$12)*$B90))</f>
        <v>106.396504246244</v>
      </c>
      <c r="AM180" s="0" t="n">
        <f aca="false">IF($B90=0,0,IF(SIN(AM$12)=0,999999999,(SIN(AM$12)*COS($E90)+SIN($E90)*COS(AM$12))/SIN(AM$12)*$B90))</f>
        <v>102.847614637622</v>
      </c>
      <c r="AN180" s="0" t="n">
        <f aca="false">IF($B90=0,0,IF(SIN(AN$12)=0,999999999,(SIN(AN$12)*COS($E90)+SIN($E90)*COS(AN$12))/SIN(AN$12)*$B90))</f>
        <v>99.4845087066049</v>
      </c>
      <c r="AO180" s="0" t="n">
        <f aca="false">IF($B90=0,0,IF(SIN(AO$12)=0,999999999,(SIN(AO$12)*COS($E90)+SIN($E90)*COS(AO$12))/SIN(AO$12)*$B90))</f>
        <v>96.2910742263194</v>
      </c>
      <c r="AP180" s="0" t="n">
        <f aca="false">IF($B90=0,0,IF(SIN(AP$12)=0,999999999,(SIN(AP$12)*COS($E90)+SIN($E90)*COS(AP$12))/SIN(AP$12)*$B90))</f>
        <v>93.2529818412014</v>
      </c>
      <c r="AQ180" s="0" t="n">
        <f aca="false">IF($B90=0,0,IF(SIN(AQ$12)=0,999999999,(SIN(AQ$12)*COS($E90)+SIN($E90)*COS(AQ$12))/SIN(AQ$12)*$B90))</f>
        <v>90.3574439491189</v>
      </c>
      <c r="AR180" s="0" t="n">
        <f aca="false">IF($B90=0,0,IF(SIN(AR$12)=0,999999999,(SIN(AR$12)*COS($E90)+SIN($E90)*COS(AR$12))/SIN(AR$12)*$B90))</f>
        <v>87.5930116456037</v>
      </c>
      <c r="AS180" s="0" t="n">
        <f aca="false">IF($B90=0,0,IF(SIN(AS$12)=0,999999999,(SIN(AS$12)*COS($E90)+SIN($E90)*COS(AS$12))/SIN(AS$12)*$B90))</f>
        <v>84.949402898131</v>
      </c>
      <c r="AT180" s="0" t="n">
        <f aca="false">IF($B90=0,0,IF(SIN(AT$12)=0,999999999,(SIN(AT$12)*COS($E90)+SIN($E90)*COS(AT$12))/SIN(AT$12)*$B90))</f>
        <v>82.4173564847806</v>
      </c>
      <c r="AU180" s="0" t="n">
        <f aca="false">IF($B90=0,0,IF(SIN(AU$12)=0,999999999,(SIN(AU$12)*COS($E90)+SIN($E90)*COS(AU$12))/SIN(AU$12)*$B90))</f>
        <v>79.9885072980575</v>
      </c>
      <c r="AV180" s="0" t="n">
        <f aca="false">IF($B90=0,0,IF(SIN(AV$12)=0,999999999,(SIN(AV$12)*COS($E90)+SIN($E90)*COS(AV$12))/SIN(AV$12)*$B90))</f>
        <v>77.6552794525722</v>
      </c>
      <c r="AW180" s="0" t="n">
        <f aca="false">IF($B90=0,0,IF(SIN(AW$12)=0,999999999,(SIN(AW$12)*COS($E90)+SIN($E90)*COS(AW$12))/SIN(AW$12)*$B90))</f>
        <v>75.4107942978244</v>
      </c>
      <c r="AX180" s="0" t="n">
        <f aca="false">IF($B90=0,0,IF(SIN(AX$12)=0,999999999,(SIN(AX$12)*COS($E90)+SIN($E90)*COS(AX$12))/SIN(AX$12)*$B90))</f>
        <v>73.2487909643477</v>
      </c>
      <c r="AY180" s="0" t="n">
        <f aca="false">IF($B90=0,0,IF(SIN(AY$12)=0,999999999,(SIN(AY$12)*COS($E90)+SIN($E90)*COS(AY$12))/SIN(AY$12)*$B90))</f>
        <v>71.1635574930938</v>
      </c>
      <c r="AZ180" s="0" t="n">
        <f aca="false">IF($B90=0,0,IF(SIN(AZ$12)=0,999999999,(SIN(AZ$12)*COS($E90)+SIN($E90)*COS(AZ$12))/SIN(AZ$12)*$B90))</f>
        <v>69.1498709370519</v>
      </c>
      <c r="BA180" s="0" t="n">
        <f aca="false">IF($B90=0,0,IF(SIN(BA$12)=0,999999999,(SIN(BA$12)*COS($E90)+SIN($E90)*COS(BA$12))/SIN(BA$12)*$B90))</f>
        <v>67.2029450982834</v>
      </c>
      <c r="BB180" s="0" t="n">
        <f aca="false">IF($B90=0,0,IF(SIN(BB$12)=0,999999999,(SIN(BB$12)*COS($E90)+SIN($E90)*COS(BB$12))/SIN(BB$12)*$B90))</f>
        <v>65.3183847863223</v>
      </c>
      <c r="BC180" s="0" t="n">
        <f aca="false">IF($B90=0,0,IF(SIN(BC$12)=0,999999999,(SIN(BC$12)*COS($E90)+SIN($E90)*COS(BC$12))/SIN(BC$12)*$B90))</f>
        <v>63.492145665745</v>
      </c>
      <c r="BD180" s="0" t="n">
        <f aca="false">IF($B90=0,0,IF(SIN(BD$12)=0,999999999,(SIN(BD$12)*COS($E90)+SIN($E90)*COS(BD$12))/SIN(BD$12)*$B90))</f>
        <v>61.7204989098261</v>
      </c>
      <c r="BE180" s="0" t="n">
        <f aca="false">IF($B90=0,0,IF(SIN(BE$12)=0,999999999,(SIN(BE$12)*COS($E90)+SIN($E90)*COS(BE$12))/SIN(BE$12)*$B90))</f>
        <v>59.9999999999999</v>
      </c>
      <c r="BF180" s="0" t="n">
        <f aca="false">IF($B90=0,0,IF(SIN(BF$12)=0,999999999,(SIN(BF$12)*COS($E90)+SIN($E90)*COS(BF$12))/SIN(BF$12)*$B90))</f>
        <v>58.3274611123866</v>
      </c>
      <c r="BG180" s="0" t="n">
        <f aca="false">IF($B90=0,0,IF(SIN(BG$12)=0,999999999,(SIN(BG$12)*COS($E90)+SIN($E90)*COS(BG$12))/SIN(BG$12)*$B90))</f>
        <v>56.6999266169428</v>
      </c>
      <c r="BH180" s="0" t="n">
        <f aca="false">IF($B90=0,0,IF(SIN(BH$12)=0,999999999,(SIN(BH$12)*COS($E90)+SIN($E90)*COS(BH$12))/SIN(BH$12)*$B90))</f>
        <v>55.1146512850365</v>
      </c>
      <c r="BI180" s="0" t="n">
        <f aca="false">IF($B90=0,0,IF(SIN(BI$12)=0,999999999,(SIN(BI$12)*COS($E90)+SIN($E90)*COS(BI$12))/SIN(BI$12)*$B90))</f>
        <v>53.5690808599985</v>
      </c>
      <c r="BJ180" s="0" t="n">
        <f aca="false">IF($B90=0,0,IF(SIN(BJ$12)=0,999999999,(SIN(BJ$12)*COS($E90)+SIN($E90)*COS(BJ$12))/SIN(BJ$12)*$B90))</f>
        <v>52.0608346945016</v>
      </c>
      <c r="BK180" s="0" t="n">
        <f aca="false">IF($B90=0,0,IF(SIN(BK$12)=0,999999999,(SIN(BK$12)*COS($E90)+SIN($E90)*COS(BK$12))/SIN(BK$12)*$B90))</f>
        <v>50.587690200133</v>
      </c>
      <c r="BL180" s="0" t="n">
        <f aca="false">IF($B90=0,0,IF(SIN(BL$12)=0,999999999,(SIN(BL$12)*COS($E90)+SIN($E90)*COS(BL$12))/SIN(BL$12)*$B90))</f>
        <v>49.1475688895972</v>
      </c>
      <c r="BM180" s="0" t="n">
        <f aca="false">IF($B90=0,0,IF(SIN(BM$12)=0,999999999,(SIN(BM$12)*COS($E90)+SIN($E90)*COS(BM$12))/SIN(BM$12)*$B90))</f>
        <v>47.7385238216997</v>
      </c>
      <c r="BN180" s="0" t="n">
        <f aca="false">IF($B90=0,0,IF(SIN(BN$12)=0,999999999,(SIN(BN$12)*COS($E90)+SIN($E90)*COS(BN$12))/SIN(BN$12)*$B90))</f>
        <v>46.3587282845164</v>
      </c>
      <c r="BO180" s="0" t="n">
        <f aca="false">IF($B90=0,0,IF(SIN(BO$12)=0,999999999,(SIN(BO$12)*COS($E90)+SIN($E90)*COS(BO$12))/SIN(BO$12)*$B90))</f>
        <v>45.0064655736789</v>
      </c>
      <c r="BP180" s="0" t="n">
        <f aca="false">IF($B90=0,0,IF(SIN(BP$12)=0,999999999,(SIN(BP$12)*COS($E90)+SIN($E90)*COS(BP$12))/SIN(BP$12)*$B90))</f>
        <v>43.6801197410981</v>
      </c>
      <c r="BQ180" s="0" t="n">
        <f aca="false">IF($B90=0,0,IF(SIN(BQ$12)=0,999999999,(SIN(BQ$12)*COS($E90)+SIN($E90)*COS(BQ$12))/SIN(BQ$12)*$B90))</f>
        <v>42.3781672052128</v>
      </c>
      <c r="BR180" s="0" t="n">
        <f aca="false">IF($B90=0,0,IF(SIN(BR$12)=0,999999999,(SIN(BR$12)*COS($E90)+SIN($E90)*COS(BR$12))/SIN(BR$12)*$B90))</f>
        <v>41.0991691273885</v>
      </c>
      <c r="BS180" s="0" t="n">
        <f aca="false">IF($B90=0,0,IF(SIN(BS$12)=0,999999999,(SIN(BS$12)*COS($E90)+SIN($E90)*COS(BS$12))/SIN(BS$12)*$B90))</f>
        <v>39.8417644707521</v>
      </c>
      <c r="BT180" s="0" t="n">
        <f aca="false">IF($B90=0,0,IF(SIN(BT$12)=0,999999999,(SIN(BT$12)*COS($E90)+SIN($E90)*COS(BT$12))/SIN(BT$12)*$B90))</f>
        <v>38.6046636678101</v>
      </c>
      <c r="BU180" s="0" t="n">
        <f aca="false">IF($B90=0,0,IF(SIN(BU$12)=0,999999999,(SIN(BU$12)*COS($E90)+SIN($E90)*COS(BU$12))/SIN(BU$12)*$B90))</f>
        <v>37.3866428319063</v>
      </c>
      <c r="BV180" s="0" t="n">
        <f aca="false">IF($B90=0,0,IF(SIN(BV$12)=0,999999999,(SIN(BV$12)*COS($E90)+SIN($E90)*COS(BV$12))/SIN(BV$12)*$B90))</f>
        <v>36.186538455117</v>
      </c>
      <c r="BW180" s="0" t="n">
        <f aca="false">IF($B90=0,0,IF(SIN(BW$12)=0,999999999,(SIN(BW$12)*COS($E90)+SIN($E90)*COS(BW$12))/SIN(BW$12)*$B90))</f>
        <v>35.0032425417388</v>
      </c>
      <c r="BX180" s="0" t="n">
        <f aca="false">IF($B90=0,0,IF(SIN(BX$12)=0,999999999,(SIN(BX$12)*COS($E90)+SIN($E90)*COS(BX$12))/SIN(BX$12)*$B90))</f>
        <v>33.8356981322258</v>
      </c>
      <c r="BY180" s="0" t="n">
        <f aca="false">IF($B90=0,0,IF(SIN(BY$12)=0,999999999,(SIN(BY$12)*COS($E90)+SIN($E90)*COS(BY$12))/SIN(BY$12)*$B90))</f>
        <v>32.6828951774064</v>
      </c>
      <c r="BZ180" s="0" t="n">
        <f aca="false">IF($B90=0,0,IF(SIN(BZ$12)=0,999999999,(SIN(BZ$12)*COS($E90)+SIN($E90)*COS(BZ$12))/SIN(BZ$12)*$B90))</f>
        <v>31.5438667271479</v>
      </c>
      <c r="CA180" s="0" t="n">
        <f aca="false">IF($B90=0,0,IF(SIN(CA$12)=0,999999999,(SIN(CA$12)*COS($E90)+SIN($E90)*COS(CA$12))/SIN(CA$12)*$B90))</f>
        <v>30.4176854014354</v>
      </c>
      <c r="CB180" s="0" t="n">
        <f aca="false">IF($B90=0,0,IF(SIN(CB$12)=0,999999999,(SIN(CB$12)*COS($E90)+SIN($E90)*COS(CB$12))/SIN(CB$12)*$B90))</f>
        <v>29.3034601151534</v>
      </c>
      <c r="CC180" s="0" t="n">
        <f aca="false">IF($B90=0,0,IF(SIN(CC$12)=0,999999999,(SIN(CC$12)*COS($E90)+SIN($E90)*COS(CC$12))/SIN(CC$12)*$B90))</f>
        <v>28.2003330307692</v>
      </c>
      <c r="CD180" s="0" t="n">
        <f aca="false">IF($B90=0,0,IF(SIN(CD$12)=0,999999999,(SIN(CD$12)*COS($E90)+SIN($E90)*COS(CD$12))/SIN(CD$12)*$B90))</f>
        <v>27.1074767156739</v>
      </c>
      <c r="CE180" s="0" t="n">
        <f aca="false">IF($B90=0,0,IF(SIN(CE$12)=0,999999999,(SIN(CE$12)*COS($E90)+SIN($E90)*COS(CE$12))/SIN(CE$12)*$B90))</f>
        <v>26.0240914831788</v>
      </c>
      <c r="CF180" s="0" t="n">
        <f aca="false">IF($B90=0,0,IF(SIN(CF$12)=0,999999999,(SIN(CF$12)*COS($E90)+SIN($E90)*COS(CF$12))/SIN(CF$12)*$B90))</f>
        <v>24.949402898131</v>
      </c>
      <c r="CG180" s="0" t="n">
        <f aca="false">IF($B90=0,0,IF(SIN(CG$12)=0,999999999,(SIN(CG$12)*COS($E90)+SIN($E90)*COS(CG$12))/SIN(CG$12)*$B90))</f>
        <v>23.8826594298427</v>
      </c>
      <c r="CH180" s="0" t="n">
        <f aca="false">IF($B90=0,0,IF(SIN(CH$12)=0,999999999,(SIN(CH$12)*COS($E90)+SIN($E90)*COS(CH$12))/SIN(CH$12)*$B90))</f>
        <v>22.8231302365427</v>
      </c>
      <c r="CI180" s="0" t="n">
        <f aca="false">IF($B90=0,0,IF(SIN(CI$12)=0,999999999,(SIN(CI$12)*COS($E90)+SIN($E90)*COS(CI$12))/SIN(CI$12)*$B90))</f>
        <v>21.7701030668861</v>
      </c>
      <c r="CJ180" s="0" t="n">
        <f aca="false">IF($B90=0,0,IF(SIN(CJ$12)=0,999999999,(SIN(CJ$12)*COS($E90)+SIN($E90)*COS(CJ$12))/SIN(CJ$12)*$B90))</f>
        <v>20.7228822652216</v>
      </c>
      <c r="CK180" s="0" t="n">
        <f aca="false">IF($B90=0,0,IF(SIN(CK$12)=0,999999999,(SIN(CK$12)*COS($E90)+SIN($E90)*COS(CK$12))/SIN(CK$12)*$B90))</f>
        <v>19.6807868683252</v>
      </c>
      <c r="CL180" s="0" t="n">
        <f aca="false">IF($B90=0,0,IF(SIN(CL$12)=0,999999999,(SIN(CL$12)*COS($E90)+SIN($E90)*COS(CL$12))/SIN(CL$12)*$B90))</f>
        <v>18.6431487821904</v>
      </c>
      <c r="CM180" s="0" t="n">
        <f aca="false">IF($B90=0,0,IF(SIN(CM$12)=0,999999999,(SIN(CM$12)*COS($E90)+SIN($E90)*COS(CM$12))/SIN(CM$12)*$B90))</f>
        <v>17.6093110282228</v>
      </c>
      <c r="CN180" s="0" t="n">
        <f aca="false">IF($B90=0,0,IF(SIN(CN$12)=0,999999999,(SIN(CN$12)*COS($E90)+SIN($E90)*COS(CN$12))/SIN(CN$12)*$B90))</f>
        <v>16.5786260488359</v>
      </c>
      <c r="CO180" s="0" t="n">
        <f aca="false">IF($B90=0,0,IF(SIN(CO$12)=0,999999999,(SIN(CO$12)*COS($E90)+SIN($E90)*COS(CO$12))/SIN(CO$12)*$B90))</f>
        <v>15.550454062995</v>
      </c>
      <c r="CP180" s="0" t="n">
        <f aca="false">IF($B90=0,0,IF(SIN(CP$12)=0,999999999,(SIN(CP$12)*COS($E90)+SIN($E90)*COS(CP$12))/SIN(CP$12)*$B90))</f>
        <v>14.5241614627133</v>
      </c>
      <c r="CQ180" s="0" t="n">
        <f aca="false">IF($B90=0,0,IF(SIN(CQ$12)=0,999999999,(SIN(CQ$12)*COS($E90)+SIN($E90)*COS(CQ$12))/SIN(CQ$12)*$B90))</f>
        <v>13.4991192418767</v>
      </c>
    </row>
    <row r="181" customFormat="false" ht="12.8" hidden="true" customHeight="false" outlineLevel="0" collapsed="false">
      <c r="D181" s="0" t="n">
        <f aca="false">1+D180</f>
        <v>79</v>
      </c>
      <c r="E181" s="90" t="s">
        <v>56</v>
      </c>
      <c r="F181" s="0" t="n">
        <f aca="false">IF($B91=0,0,IF(SIN(F$12)=0,999999999,(SIN(F$12)*COS($E91)+SIN($E91)*COS(F$12))/SIN(F$12)*$B91))</f>
        <v>999999999</v>
      </c>
      <c r="G181" s="0" t="n">
        <f aca="false">IF($B91=0,0,IF(SIN(G$12)=0,999999999,(SIN(G$12)*COS($E91)+SIN($E91)*COS(G$12))/SIN(G$12)*$B91))</f>
        <v>3409.84282671132</v>
      </c>
      <c r="H181" s="0" t="n">
        <f aca="false">IF($B91=0,0,IF(SIN(H$12)=0,999999999,(SIN(H$12)*COS($E91)+SIN($E91)*COS(H$12))/SIN(H$12)*$B91))</f>
        <v>1710.16881860093</v>
      </c>
      <c r="I181" s="0" t="n">
        <f aca="false">IF($B91=0,0,IF(SIN(I$12)=0,999999999,(SIN(I$12)*COS($E91)+SIN($E91)*COS(I$12))/SIN(I$12)*$B91))</f>
        <v>1143.38063453237</v>
      </c>
      <c r="J181" s="0" t="n">
        <f aca="false">IF($B91=0,0,IF(SIN(J$12)=0,999999999,(SIN(J$12)*COS($E91)+SIN($E91)*COS(J$12))/SIN(J$12)*$B91))</f>
        <v>859.813801244977</v>
      </c>
      <c r="K181" s="0" t="n">
        <f aca="false">IF($B91=0,0,IF(SIN(K$12)=0,999999999,(SIN(K$12)*COS($E91)+SIN($E91)*COS(K$12))/SIN(K$12)*$B91))</f>
        <v>689.535390310569</v>
      </c>
      <c r="L181" s="0" t="n">
        <f aca="false">IF($B91=0,0,IF(SIN(L$12)=0,999999999,(SIN(L$12)*COS($E91)+SIN($E91)*COS(L$12))/SIN(L$12)*$B91))</f>
        <v>575.901064020678</v>
      </c>
      <c r="M181" s="0" t="n">
        <f aca="false">IF($B91=0,0,IF(SIN(M$12)=0,999999999,(SIN(M$12)*COS($E91)+SIN($E91)*COS(M$12))/SIN(M$12)*$B91))</f>
        <v>494.634653349207</v>
      </c>
      <c r="N181" s="0" t="n">
        <f aca="false">IF($B91=0,0,IF(SIN(N$12)=0,999999999,(SIN(N$12)*COS($E91)+SIN($E91)*COS(N$12))/SIN(N$12)*$B91))</f>
        <v>433.598052424405</v>
      </c>
      <c r="O181" s="0" t="n">
        <f aca="false">IF($B91=0,0,IF(SIN(O$12)=0,999999999,(SIN(O$12)*COS($E91)+SIN($E91)*COS(O$12))/SIN(O$12)*$B91))</f>
        <v>386.04785000274</v>
      </c>
      <c r="P181" s="0" t="n">
        <f aca="false">IF($B91=0,0,IF(SIN(P$12)=0,999999999,(SIN(P$12)*COS($E91)+SIN($E91)*COS(P$12))/SIN(P$12)*$B91))</f>
        <v>347.937982043198</v>
      </c>
      <c r="Q181" s="0" t="n">
        <f aca="false">IF($B91=0,0,IF(SIN(Q$12)=0,999999999,(SIN(Q$12)*COS($E91)+SIN($E91)*COS(Q$12))/SIN(Q$12)*$B91))</f>
        <v>316.693664681535</v>
      </c>
      <c r="R181" s="0" t="n">
        <f aca="false">IF($B91=0,0,IF(SIN(R$12)=0,999999999,(SIN(R$12)*COS($E91)+SIN($E91)*COS(R$12))/SIN(R$12)*$B91))</f>
        <v>290.598360704349</v>
      </c>
      <c r="S181" s="0" t="n">
        <f aca="false">IF($B91=0,0,IF(SIN(S$12)=0,999999999,(SIN(S$12)*COS($E91)+SIN($E91)*COS(S$12))/SIN(S$12)*$B91))</f>
        <v>268.46368456133</v>
      </c>
      <c r="T181" s="0" t="n">
        <f aca="false">IF($B91=0,0,IF(SIN(T$12)=0,999999999,(SIN(T$12)*COS($E91)+SIN($E91)*COS(T$12))/SIN(T$12)*$B91))</f>
        <v>249.440776646396</v>
      </c>
      <c r="U181" s="0" t="n">
        <f aca="false">IF($B91=0,0,IF(SIN(U$12)=0,999999999,(SIN(U$12)*COS($E91)+SIN($E91)*COS(U$12))/SIN(U$12)*$B91))</f>
        <v>232.907127855382</v>
      </c>
      <c r="V181" s="0" t="n">
        <f aca="false">IF($B91=0,0,IF(SIN(V$12)=0,999999999,(SIN(V$12)*COS($E91)+SIN($E91)*COS(V$12))/SIN(V$12)*$B91))</f>
        <v>218.395844924063</v>
      </c>
      <c r="W181" s="0" t="n">
        <f aca="false">IF($B91=0,0,IF(SIN(W$12)=0,999999999,(SIN(W$12)*COS($E91)+SIN($E91)*COS(W$12))/SIN(W$12)*$B91))</f>
        <v>205.54988093087</v>
      </c>
      <c r="X181" s="0" t="n">
        <f aca="false">IF($B91=0,0,IF(SIN(X$12)=0,999999999,(SIN(X$12)*COS($E91)+SIN($E91)*COS(X$12))/SIN(X$12)*$B91))</f>
        <v>194.091522288925</v>
      </c>
      <c r="Y181" s="0" t="n">
        <f aca="false">IF($B91=0,0,IF(SIN(Y$12)=0,999999999,(SIN(Y$12)*COS($E91)+SIN($E91)*COS(Y$12))/SIN(Y$12)*$B91))</f>
        <v>183.801511415301</v>
      </c>
      <c r="Z181" s="0" t="n">
        <f aca="false">IF($B91=0,0,IF(SIN(Z$12)=0,999999999,(SIN(Z$12)*COS($E91)+SIN($E91)*COS(Z$12))/SIN(Z$12)*$B91))</f>
        <v>174.504432590253</v>
      </c>
      <c r="AA181" s="0" t="n">
        <f aca="false">IF($B91=0,0,IF(SIN(AA$12)=0,999999999,(SIN(AA$12)*COS($E91)+SIN($E91)*COS(AA$12))/SIN(AA$12)*$B91))</f>
        <v>166.058273276191</v>
      </c>
      <c r="AB181" s="0" t="n">
        <f aca="false">IF($B91=0,0,IF(SIN(AB$12)=0,999999999,(SIN(AB$12)*COS($E91)+SIN($E91)*COS(AB$12))/SIN(AB$12)*$B91))</f>
        <v>158.346832340767</v>
      </c>
      <c r="AC181" s="0" t="n">
        <f aca="false">IF($B91=0,0,IF(SIN(AC$12)=0,999999999,(SIN(AC$12)*COS($E91)+SIN($E91)*COS(AC$12))/SIN(AC$12)*$B91))</f>
        <v>151.274108734761</v>
      </c>
      <c r="AD181" s="0" t="n">
        <f aca="false">IF($B91=0,0,IF(SIN(AD$12)=0,999999999,(SIN(AD$12)*COS($E91)+SIN($E91)*COS(AD$12))/SIN(AD$12)*$B91))</f>
        <v>144.760092991841</v>
      </c>
      <c r="AE181" s="0" t="n">
        <f aca="false">IF($B91=0,0,IF(SIN(AE$12)=0,999999999,(SIN(AE$12)*COS($E91)+SIN($E91)*COS(AE$12))/SIN(AE$12)*$B91))</f>
        <v>138.73756875982</v>
      </c>
      <c r="AF181" s="0" t="n">
        <f aca="false">IF($B91=0,0,IF(SIN(AF$12)=0,999999999,(SIN(AF$12)*COS($E91)+SIN($E91)*COS(AF$12))/SIN(AF$12)*$B91))</f>
        <v>133.149652431573</v>
      </c>
      <c r="AG181" s="0" t="n">
        <f aca="false">IF($B91=0,0,IF(SIN(AG$12)=0,999999999,(SIN(AG$12)*COS($E91)+SIN($E91)*COS(AG$12))/SIN(AG$12)*$B91))</f>
        <v>127.947879516169</v>
      </c>
      <c r="AH181" s="0" t="n">
        <f aca="false">IF($B91=0,0,IF(SIN(AH$12)=0,999999999,(SIN(AH$12)*COS($E91)+SIN($E91)*COS(AH$12))/SIN(AH$12)*$B91))</f>
        <v>123.090701064868</v>
      </c>
      <c r="AI181" s="0" t="n">
        <f aca="false">IF($B91=0,0,IF(SIN(AI$12)=0,999999999,(SIN(AI$12)*COS($E91)+SIN($E91)*COS(AI$12))/SIN(AI$12)*$B91))</f>
        <v>118.54229117294</v>
      </c>
      <c r="AJ181" s="0" t="n">
        <f aca="false">IF($B91=0,0,IF(SIN(AJ$12)=0,999999999,(SIN(AJ$12)*COS($E91)+SIN($E91)*COS(AJ$12))/SIN(AJ$12)*$B91))</f>
        <v>114.271592972631</v>
      </c>
      <c r="AK181" s="0" t="n">
        <f aca="false">IF($B91=0,0,IF(SIN(AK$12)=0,999999999,(SIN(AK$12)*COS($E91)+SIN($E91)*COS(AK$12))/SIN(AK$12)*$B91))</f>
        <v>110.251549264135</v>
      </c>
      <c r="AL181" s="0" t="n">
        <f aca="false">IF($B91=0,0,IF(SIN(AL$12)=0,999999999,(SIN(AL$12)*COS($E91)+SIN($E91)*COS(AL$12))/SIN(AL$12)*$B91))</f>
        <v>106.458477394674</v>
      </c>
      <c r="AM181" s="0" t="n">
        <f aca="false">IF($B91=0,0,IF(SIN(AM$12)=0,999999999,(SIN(AM$12)*COS($E91)+SIN($E91)*COS(AM$12))/SIN(AM$12)*$B91))</f>
        <v>102.871557787289</v>
      </c>
      <c r="AN181" s="0" t="n">
        <f aca="false">IF($B91=0,0,IF(SIN(AN$12)=0,999999999,(SIN(AN$12)*COS($E91)+SIN($E91)*COS(AN$12))/SIN(AN$12)*$B91))</f>
        <v>99.4724127205129</v>
      </c>
      <c r="AO181" s="0" t="n">
        <f aca="false">IF($B91=0,0,IF(SIN(AO$12)=0,999999999,(SIN(AO$12)*COS($E91)+SIN($E91)*COS(AO$12))/SIN(AO$12)*$B91))</f>
        <v>96.2447573084065</v>
      </c>
      <c r="AP181" s="0" t="n">
        <f aca="false">IF($B91=0,0,IF(SIN(AP$12)=0,999999999,(SIN(AP$12)*COS($E91)+SIN($E91)*COS(AP$12))/SIN(AP$12)*$B91))</f>
        <v>93.1741086416366</v>
      </c>
      <c r="AQ181" s="0" t="n">
        <f aca="false">IF($B91=0,0,IF(SIN(AQ$12)=0,999999999,(SIN(AQ$12)*COS($E91)+SIN($E91)*COS(AQ$12))/SIN(AQ$12)*$B91))</f>
        <v>90.2475420857749</v>
      </c>
      <c r="AR181" s="0" t="n">
        <f aca="false">IF($B91=0,0,IF(SIN(AR$12)=0,999999999,(SIN(AR$12)*COS($E91)+SIN($E91)*COS(AR$12))/SIN(AR$12)*$B91))</f>
        <v>87.4534860495774</v>
      </c>
      <c r="AS181" s="0" t="n">
        <f aca="false">IF($B91=0,0,IF(SIN(AS$12)=0,999999999,(SIN(AS$12)*COS($E91)+SIN($E91)*COS(AS$12))/SIN(AS$12)*$B91))</f>
        <v>84.7815483179759</v>
      </c>
      <c r="AT181" s="0" t="n">
        <f aca="false">IF($B91=0,0,IF(SIN(AT$12)=0,999999999,(SIN(AT$12)*COS($E91)+SIN($E91)*COS(AT$12))/SIN(AT$12)*$B91))</f>
        <v>82.2223684255409</v>
      </c>
      <c r="AU181" s="0" t="n">
        <f aca="false">IF($B91=0,0,IF(SIN(AU$12)=0,999999999,(SIN(AU$12)*COS($E91)+SIN($E91)*COS(AU$12))/SIN(AU$12)*$B91))</f>
        <v>79.7674916240552</v>
      </c>
      <c r="AV181" s="0" t="n">
        <f aca="false">IF($B91=0,0,IF(SIN(AV$12)=0,999999999,(SIN(AV$12)*COS($E91)+SIN($E91)*COS(AV$12))/SIN(AV$12)*$B91))</f>
        <v>77.409260844733</v>
      </c>
      <c r="AW181" s="0" t="n">
        <f aca="false">IF($B91=0,0,IF(SIN(AW$12)=0,999999999,(SIN(AW$12)*COS($E91)+SIN($E91)*COS(AW$12))/SIN(AW$12)*$B91))</f>
        <v>75.1407237252658</v>
      </c>
      <c r="AX181" s="0" t="n">
        <f aca="false">IF($B91=0,0,IF(SIN(AX$12)=0,999999999,(SIN(AX$12)*COS($E91)+SIN($E91)*COS(AX$12))/SIN(AX$12)*$B91))</f>
        <v>72.9555523045374</v>
      </c>
      <c r="AY181" s="0" t="n">
        <f aca="false">IF($B91=0,0,IF(SIN(AY$12)=0,999999999,(SIN(AY$12)*COS($E91)+SIN($E91)*COS(AY$12))/SIN(AY$12)*$B91))</f>
        <v>70.8479734139893</v>
      </c>
      <c r="AZ181" s="0" t="n">
        <f aca="false">IF($B91=0,0,IF(SIN(AZ$12)=0,999999999,(SIN(AZ$12)*COS($E91)+SIN($E91)*COS(AZ$12))/SIN(AZ$12)*$B91))</f>
        <v>68.8127081373667</v>
      </c>
      <c r="BA181" s="0" t="n">
        <f aca="false">IF($B91=0,0,IF(SIN(BA$12)=0,999999999,(SIN(BA$12)*COS($E91)+SIN($E91)*COS(BA$12))/SIN(BA$12)*$B91))</f>
        <v>66.8449189877019</v>
      </c>
      <c r="BB181" s="0" t="n">
        <f aca="false">IF($B91=0,0,IF(SIN(BB$12)=0,999999999,(SIN(BB$12)*COS($E91)+SIN($E91)*COS(BB$12))/SIN(BB$12)*$B91))</f>
        <v>64.940163675547</v>
      </c>
      <c r="BC181" s="0" t="n">
        <f aca="false">IF($B91=0,0,IF(SIN(BC$12)=0,999999999,(SIN(BC$12)*COS($E91)+SIN($E91)*COS(BC$12))/SIN(BC$12)*$B91))</f>
        <v>63.0943545262687</v>
      </c>
      <c r="BD181" s="0" t="n">
        <f aca="false">IF($B91=0,0,IF(SIN(BD$12)=0,999999999,(SIN(BD$12)*COS($E91)+SIN($E91)*COS(BD$12))/SIN(BD$12)*$B91))</f>
        <v>61.3037227549317</v>
      </c>
      <c r="BE181" s="0" t="n">
        <f aca="false">IF($B91=0,0,IF(SIN(BE$12)=0,999999999,(SIN(BE$12)*COS($E91)+SIN($E91)*COS(BE$12))/SIN(BE$12)*$B91))</f>
        <v>59.5647869314144</v>
      </c>
      <c r="BF181" s="0" t="n">
        <f aca="false">IF($B91=0,0,IF(SIN(BF$12)=0,999999999,(SIN(BF$12)*COS($E91)+SIN($E91)*COS(BF$12))/SIN(BF$12)*$B91))</f>
        <v>57.8743250710286</v>
      </c>
      <c r="BG181" s="0" t="n">
        <f aca="false">IF($B91=0,0,IF(SIN(BG$12)=0,999999999,(SIN(BG$12)*COS($E91)+SIN($E91)*COS(BG$12))/SIN(BG$12)*$B91))</f>
        <v>56.229349871118</v>
      </c>
      <c r="BH181" s="0" t="n">
        <f aca="false">IF($B91=0,0,IF(SIN(BH$12)=0,999999999,(SIN(BH$12)*COS($E91)+SIN($E91)*COS(BH$12))/SIN(BH$12)*$B91))</f>
        <v>54.6270866851049</v>
      </c>
      <c r="BI181" s="0" t="n">
        <f aca="false">IF($B91=0,0,IF(SIN(BI$12)=0,999999999,(SIN(BI$12)*COS($E91)+SIN($E91)*COS(BI$12))/SIN(BI$12)*$B91))</f>
        <v>53.0649538848355</v>
      </c>
      <c r="BJ181" s="0" t="n">
        <f aca="false">IF($B91=0,0,IF(SIN(BJ$12)=0,999999999,(SIN(BJ$12)*COS($E91)+SIN($E91)*COS(BJ$12))/SIN(BJ$12)*$B91))</f>
        <v>51.5405453119</v>
      </c>
      <c r="BK181" s="0" t="n">
        <f aca="false">IF($B91=0,0,IF(SIN(BK$12)=0,999999999,(SIN(BK$12)*COS($E91)+SIN($E91)*COS(BK$12))/SIN(BK$12)*$B91))</f>
        <v>50.0516145605672</v>
      </c>
      <c r="BL181" s="0" t="n">
        <f aca="false">IF($B91=0,0,IF(SIN(BL$12)=0,999999999,(SIN(BL$12)*COS($E91)+SIN($E91)*COS(BL$12))/SIN(BL$12)*$B91))</f>
        <v>48.5960608704143</v>
      </c>
      <c r="BM181" s="0" t="n">
        <f aca="false">IF($B91=0,0,IF(SIN(BM$12)=0,999999999,(SIN(BM$12)*COS($E91)+SIN($E91)*COS(BM$12))/SIN(BM$12)*$B91))</f>
        <v>47.1719164367716</v>
      </c>
      <c r="BN181" s="0" t="n">
        <f aca="false">IF($B91=0,0,IF(SIN(BN$12)=0,999999999,(SIN(BN$12)*COS($E91)+SIN($E91)*COS(BN$12))/SIN(BN$12)*$B91))</f>
        <v>45.7773349726196</v>
      </c>
      <c r="BO181" s="0" t="n">
        <f aca="false">IF($B91=0,0,IF(SIN(BO$12)=0,999999999,(SIN(BO$12)*COS($E91)+SIN($E91)*COS(BO$12))/SIN(BO$12)*$B91))</f>
        <v>44.4105813773386</v>
      </c>
      <c r="BP181" s="0" t="n">
        <f aca="false">IF($B91=0,0,IF(SIN(BP$12)=0,999999999,(SIN(BP$12)*COS($E91)+SIN($E91)*COS(BP$12))/SIN(BP$12)*$B91))</f>
        <v>43.0700223862954</v>
      </c>
      <c r="BQ181" s="0" t="n">
        <f aca="false">IF($B91=0,0,IF(SIN(BQ$12)=0,999999999,(SIN(BQ$12)*COS($E91)+SIN($E91)*COS(BQ$12))/SIN(BQ$12)*$B91))</f>
        <v>41.7541180911867</v>
      </c>
      <c r="BR181" s="0" t="n">
        <f aca="false">IF($B91=0,0,IF(SIN(BR$12)=0,999999999,(SIN(BR$12)*COS($E91)+SIN($E91)*COS(BR$12))/SIN(BR$12)*$B91))</f>
        <v>40.4614142347437</v>
      </c>
      <c r="BS181" s="0" t="n">
        <f aca="false">IF($B91=0,0,IF(SIN(BS$12)=0,999999999,(SIN(BS$12)*COS($E91)+SIN($E91)*COS(BS$12))/SIN(BS$12)*$B91))</f>
        <v>39.1905351951845</v>
      </c>
      <c r="BT181" s="0" t="n">
        <f aca="false">IF($B91=0,0,IF(SIN(BT$12)=0,999999999,(SIN(BT$12)*COS($E91)+SIN($E91)*COS(BT$12))/SIN(BT$12)*$B91))</f>
        <v>37.9401775859749</v>
      </c>
      <c r="BU181" s="0" t="n">
        <f aca="false">IF($B91=0,0,IF(SIN(BU$12)=0,999999999,(SIN(BU$12)*COS($E91)+SIN($E91)*COS(BU$12))/SIN(BU$12)*$B91))</f>
        <v>36.7091044052558</v>
      </c>
      <c r="BV181" s="0" t="n">
        <f aca="false">IF($B91=0,0,IF(SIN(BV$12)=0,999999999,(SIN(BV$12)*COS($E91)+SIN($E91)*COS(BV$12))/SIN(BV$12)*$B91))</f>
        <v>35.4961396769203</v>
      </c>
      <c r="BW181" s="0" t="n">
        <f aca="false">IF($B91=0,0,IF(SIN(BW$12)=0,999999999,(SIN(BW$12)*COS($E91)+SIN($E91)*COS(BW$12))/SIN(BW$12)*$B91))</f>
        <v>34.3001635319527</v>
      </c>
      <c r="BX181" s="0" t="n">
        <f aca="false">IF($B91=0,0,IF(SIN(BX$12)=0,999999999,(SIN(BX$12)*COS($E91)+SIN($E91)*COS(BX$12))/SIN(BX$12)*$B91))</f>
        <v>33.1201076843994</v>
      </c>
      <c r="BY181" s="0" t="n">
        <f aca="false">IF($B91=0,0,IF(SIN(BY$12)=0,999999999,(SIN(BY$12)*COS($E91)+SIN($E91)*COS(BY$12))/SIN(BY$12)*$B91))</f>
        <v>31.9549512613741</v>
      </c>
      <c r="BZ181" s="0" t="n">
        <f aca="false">IF($B91=0,0,IF(SIN(BZ$12)=0,999999999,(SIN(BZ$12)*COS($E91)+SIN($E91)*COS(BZ$12))/SIN(BZ$12)*$B91))</f>
        <v>30.8037169508798</v>
      </c>
      <c r="CA181" s="0" t="n">
        <f aca="false">IF($B91=0,0,IF(SIN(CA$12)=0,999999999,(SIN(CA$12)*COS($E91)+SIN($E91)*COS(CA$12))/SIN(CA$12)*$B91))</f>
        <v>29.6654674350719</v>
      </c>
      <c r="CB181" s="0" t="n">
        <f aca="false">IF($B91=0,0,IF(SIN(CB$12)=0,999999999,(SIN(CB$12)*COS($E91)+SIN($E91)*COS(CB$12))/SIN(CB$12)*$B91))</f>
        <v>28.5393020799423</v>
      </c>
      <c r="CC181" s="0" t="n">
        <f aca="false">IF($B91=0,0,IF(SIN(CC$12)=0,999999999,(SIN(CC$12)*COS($E91)+SIN($E91)*COS(CC$12))/SIN(CC$12)*$B91))</f>
        <v>27.4243538553476</v>
      </c>
      <c r="CD181" s="0" t="n">
        <f aca="false">IF($B91=0,0,IF(SIN(CD$12)=0,999999999,(SIN(CD$12)*COS($E91)+SIN($E91)*COS(CD$12))/SIN(CD$12)*$B91))</f>
        <v>26.3197864618883</v>
      </c>
      <c r="CE181" s="0" t="n">
        <f aca="false">IF($B91=0,0,IF(SIN(CE$12)=0,999999999,(SIN(CE$12)*COS($E91)+SIN($E91)*COS(CE$12))/SIN(CE$12)*$B91))</f>
        <v>25.224791643411</v>
      </c>
      <c r="CF181" s="0" t="n">
        <f aca="false">IF($B91=0,0,IF(SIN(CF$12)=0,999999999,(SIN(CF$12)*COS($E91)+SIN($E91)*COS(CF$12))/SIN(CF$12)*$B91))</f>
        <v>24.1385866658946</v>
      </c>
      <c r="CG181" s="0" t="n">
        <f aca="false">IF($B91=0,0,IF(SIN(CG$12)=0,999999999,(SIN(CG$12)*COS($E91)+SIN($E91)*COS(CG$12))/SIN(CG$12)*$B91))</f>
        <v>23.0604119452277</v>
      </c>
      <c r="CH181" s="0" t="n">
        <f aca="false">IF($B91=0,0,IF(SIN(CH$12)=0,999999999,(SIN(CH$12)*COS($E91)+SIN($E91)*COS(CH$12))/SIN(CH$12)*$B91))</f>
        <v>21.9895288079185</v>
      </c>
      <c r="CI181" s="0" t="n">
        <f aca="false">IF($B91=0,0,IF(SIN(CI$12)=0,999999999,(SIN(CI$12)*COS($E91)+SIN($E91)*COS(CI$12))/SIN(CI$12)*$B91))</f>
        <v>20.9252173701171</v>
      </c>
      <c r="CJ181" s="0" t="n">
        <f aca="false">IF($B91=0,0,IF(SIN(CJ$12)=0,999999999,(SIN(CJ$12)*COS($E91)+SIN($E91)*COS(CJ$12))/SIN(CJ$12)*$B91))</f>
        <v>19.8667745215071</v>
      </c>
      <c r="CK181" s="0" t="n">
        <f aca="false">IF($B91=0,0,IF(SIN(CK$12)=0,999999999,(SIN(CK$12)*COS($E91)+SIN($E91)*COS(CK$12))/SIN(CK$12)*$B91))</f>
        <v>18.8135120016438</v>
      </c>
      <c r="CL181" s="0" t="n">
        <f aca="false">IF($B91=0,0,IF(SIN(CL$12)=0,999999999,(SIN(CL$12)*COS($E91)+SIN($E91)*COS(CL$12))/SIN(CL$12)*$B91))</f>
        <v>17.7647545572069</v>
      </c>
      <c r="CM181" s="0" t="n">
        <f aca="false">IF($B91=0,0,IF(SIN(CM$12)=0,999999999,(SIN(CM$12)*COS($E91)+SIN($E91)*COS(CM$12))/SIN(CM$12)*$B91))</f>
        <v>16.7198381694014</v>
      </c>
      <c r="CN181" s="0" t="n">
        <f aca="false">IF($B91=0,0,IF(SIN(CN$12)=0,999999999,(SIN(CN$12)*COS($E91)+SIN($E91)*COS(CN$12))/SIN(CN$12)*$B91))</f>
        <v>15.6781083413958</v>
      </c>
      <c r="CO181" s="0" t="n">
        <f aca="false">IF($B91=0,0,IF(SIN(CO$12)=0,999999999,(SIN(CO$12)*COS($E91)+SIN($E91)*COS(CO$12))/SIN(CO$12)*$B91))</f>
        <v>14.6389184362442</v>
      </c>
      <c r="CP181" s="0" t="n">
        <f aca="false">IF($B91=0,0,IF(SIN(CP$12)=0,999999999,(SIN(CP$12)*COS($E91)+SIN($E91)*COS(CP$12))/SIN(CP$12)*$B91))</f>
        <v>13.6016280561992</v>
      </c>
      <c r="CQ181" s="0" t="n">
        <f aca="false">IF($B91=0,0,IF(SIN(CQ$12)=0,999999999,(SIN(CQ$12)*COS($E91)+SIN($E91)*COS(CQ$12))/SIN(CQ$12)*$B91))</f>
        <v>12.5656014547</v>
      </c>
    </row>
    <row r="182" customFormat="false" ht="12.8" hidden="true" customHeight="false" outlineLevel="0" collapsed="false">
      <c r="D182" s="0" t="n">
        <f aca="false">1+D181</f>
        <v>80</v>
      </c>
      <c r="E182" s="90" t="s">
        <v>56</v>
      </c>
      <c r="F182" s="0" t="n">
        <f aca="false">IF($B92=0,0,IF(SIN(F$12)=0,999999999,(SIN(F$12)*COS($E92)+SIN($E92)*COS(F$12))/SIN(F$12)*$B92))</f>
        <v>999999999</v>
      </c>
      <c r="G182" s="0" t="n">
        <f aca="false">IF($B92=0,0,IF(SIN(G$12)=0,999999999,(SIN(G$12)*COS($E92)+SIN($E92)*COS(G$12))/SIN(G$12)*$B92))</f>
        <v>3444.03861274121</v>
      </c>
      <c r="H182" s="0" t="n">
        <f aca="false">IF($B92=0,0,IF(SIN(H$12)=0,999999999,(SIN(H$12)*COS($E92)+SIN($E92)*COS(H$12))/SIN(H$12)*$B92))</f>
        <v>1726.7800193525</v>
      </c>
      <c r="I182" s="0" t="n">
        <f aca="false">IF($B92=0,0,IF(SIN(I$12)=0,999999999,(SIN(I$12)*COS($E92)+SIN($E92)*COS(I$12))/SIN(I$12)*$B92))</f>
        <v>1154.12792543421</v>
      </c>
      <c r="J182" s="0" t="n">
        <f aca="false">IF($B92=0,0,IF(SIN(J$12)=0,999999999,(SIN(J$12)*COS($E92)+SIN($E92)*COS(J$12))/SIN(J$12)*$B92))</f>
        <v>867.627350065537</v>
      </c>
      <c r="K182" s="0" t="n">
        <f aca="false">IF($B92=0,0,IF(SIN(K$12)=0,999999999,(SIN(K$12)*COS($E92)+SIN($E92)*COS(K$12))/SIN(K$12)*$B92))</f>
        <v>695.587262936844</v>
      </c>
      <c r="L182" s="0" t="n">
        <f aca="false">IF($B92=0,0,IF(SIN(L$12)=0,999999999,(SIN(L$12)*COS($E92)+SIN($E92)*COS(L$12))/SIN(L$12)*$B92))</f>
        <v>580.777292087083</v>
      </c>
      <c r="M182" s="0" t="n">
        <f aca="false">IF($B92=0,0,IF(SIN(M$12)=0,999999999,(SIN(M$12)*COS($E92)+SIN($E92)*COS(M$12))/SIN(M$12)*$B92))</f>
        <v>498.670110701995</v>
      </c>
      <c r="N182" s="0" t="n">
        <f aca="false">IF($B92=0,0,IF(SIN(N$12)=0,999999999,(SIN(N$12)*COS($E92)+SIN($E92)*COS(N$12))/SIN(N$12)*$B92))</f>
        <v>437.002033794775</v>
      </c>
      <c r="O182" s="0" t="n">
        <f aca="false">IF($B92=0,0,IF(SIN(O$12)=0,999999999,(SIN(O$12)*COS($E92)+SIN($E92)*COS(O$12))/SIN(O$12)*$B92))</f>
        <v>388.959883749333</v>
      </c>
      <c r="P182" s="0" t="n">
        <f aca="false">IF($B92=0,0,IF(SIN(P$12)=0,999999999,(SIN(P$12)*COS($E92)+SIN($E92)*COS(P$12))/SIN(P$12)*$B92))</f>
        <v>350.455736522189</v>
      </c>
      <c r="Q182" s="0" t="n">
        <f aca="false">IF($B92=0,0,IF(SIN(Q$12)=0,999999999,(SIN(Q$12)*COS($E92)+SIN($E92)*COS(Q$12))/SIN(Q$12)*$B92))</f>
        <v>318.888169901852</v>
      </c>
      <c r="R182" s="0" t="n">
        <f aca="false">IF($B92=0,0,IF(SIN(R$12)=0,999999999,(SIN(R$12)*COS($E92)+SIN($E92)*COS(R$12))/SIN(R$12)*$B92))</f>
        <v>292.522887625322</v>
      </c>
      <c r="S182" s="0" t="n">
        <f aca="false">IF($B92=0,0,IF(SIN(S$12)=0,999999999,(SIN(S$12)*COS($E92)+SIN($E92)*COS(S$12))/SIN(S$12)*$B92))</f>
        <v>270.159209274592</v>
      </c>
      <c r="T182" s="0" t="n">
        <f aca="false">IF($B92=0,0,IF(SIN(T$12)=0,999999999,(SIN(T$12)*COS($E92)+SIN($E92)*COS(T$12))/SIN(T$12)*$B92))</f>
        <v>250.939493062964</v>
      </c>
      <c r="U182" s="0" t="n">
        <f aca="false">IF($B92=0,0,IF(SIN(U$12)=0,999999999,(SIN(U$12)*COS($E92)+SIN($E92)*COS(U$12))/SIN(U$12)*$B92))</f>
        <v>234.234789495716</v>
      </c>
      <c r="V182" s="0" t="n">
        <f aca="false">IF($B92=0,0,IF(SIN(V$12)=0,999999999,(SIN(V$12)*COS($E92)+SIN($E92)*COS(V$12))/SIN(V$12)*$B92))</f>
        <v>219.573374897392</v>
      </c>
      <c r="W182" s="0" t="n">
        <f aca="false">IF($B92=0,0,IF(SIN(W$12)=0,999999999,(SIN(W$12)*COS($E92)+SIN($E92)*COS(W$12))/SIN(W$12)*$B92))</f>
        <v>206.594508389809</v>
      </c>
      <c r="X182" s="0" t="n">
        <f aca="false">IF($B92=0,0,IF(SIN(X$12)=0,999999999,(SIN(X$12)*COS($E92)+SIN($E92)*COS(X$12))/SIN(X$12)*$B92))</f>
        <v>195.017603200864</v>
      </c>
      <c r="Y182" s="0" t="n">
        <f aca="false">IF($B92=0,0,IF(SIN(Y$12)=0,999999999,(SIN(Y$12)*COS($E92)+SIN($E92)*COS(Y$12))/SIN(Y$12)*$B92))</f>
        <v>184.621133339893</v>
      </c>
      <c r="Z182" s="0" t="n">
        <f aca="false">IF($B92=0,0,IF(SIN(Z$12)=0,999999999,(SIN(Z$12)*COS($E92)+SIN($E92)*COS(Z$12))/SIN(Z$12)*$B92))</f>
        <v>175.227868261095</v>
      </c>
      <c r="AA182" s="0" t="n">
        <f aca="false">IF($B92=0,0,IF(SIN(AA$12)=0,999999999,(SIN(AA$12)*COS($E92)+SIN($E92)*COS(AA$12))/SIN(AA$12)*$B92))</f>
        <v>166.694326185383</v>
      </c>
      <c r="AB182" s="0" t="n">
        <f aca="false">IF($B92=0,0,IF(SIN(AB$12)=0,999999999,(SIN(AB$12)*COS($E92)+SIN($E92)*COS(AB$12))/SIN(AB$12)*$B92))</f>
        <v>158.903103780042</v>
      </c>
      <c r="AC182" s="0" t="n">
        <f aca="false">IF($B92=0,0,IF(SIN(AC$12)=0,999999999,(SIN(AC$12)*COS($E92)+SIN($E92)*COS(AC$12))/SIN(AC$12)*$B92))</f>
        <v>151.757206782664</v>
      </c>
      <c r="AD182" s="0" t="n">
        <f aca="false">IF($B92=0,0,IF(SIN(AD$12)=0,999999999,(SIN(AD$12)*COS($E92)+SIN($E92)*COS(AD$12))/SIN(AD$12)*$B92))</f>
        <v>145.175797960371</v>
      </c>
      <c r="AE182" s="0" t="n">
        <f aca="false">IF($B92=0,0,IF(SIN(AE$12)=0,999999999,(SIN(AE$12)*COS($E92)+SIN($E92)*COS(AE$12))/SIN(AE$12)*$B92))</f>
        <v>139.090965550168</v>
      </c>
      <c r="AF182" s="0" t="n">
        <f aca="false">IF($B92=0,0,IF(SIN(AF$12)=0,999999999,(SIN(AF$12)*COS($E92)+SIN($E92)*COS(AF$12))/SIN(AF$12)*$B92))</f>
        <v>133.44523743523</v>
      </c>
      <c r="AG182" s="0" t="n">
        <f aca="false">IF($B92=0,0,IF(SIN(AG$12)=0,999999999,(SIN(AG$12)*COS($E92)+SIN($E92)*COS(AG$12))/SIN(AG$12)*$B92))</f>
        <v>128.189647717902</v>
      </c>
      <c r="AH182" s="0" t="n">
        <f aca="false">IF($B92=0,0,IF(SIN(AH$12)=0,999999999,(SIN(AH$12)*COS($E92)+SIN($E92)*COS(AH$12))/SIN(AH$12)*$B92))</f>
        <v>123.282217589937</v>
      </c>
      <c r="AI182" s="0" t="n">
        <f aca="false">IF($B92=0,0,IF(SIN(AI$12)=0,999999999,(SIN(AI$12)*COS($E92)+SIN($E92)*COS(AI$12))/SIN(AI$12)*$B92))</f>
        <v>118.686750496896</v>
      </c>
      <c r="AJ182" s="0" t="n">
        <f aca="false">IF($B92=0,0,IF(SIN(AJ$12)=0,999999999,(SIN(AJ$12)*COS($E92)+SIN($E92)*COS(AJ$12))/SIN(AJ$12)*$B92))</f>
        <v>114.371868261095</v>
      </c>
      <c r="AK182" s="0" t="n">
        <f aca="false">IF($B92=0,0,IF(SIN(AK$12)=0,999999999,(SIN(AK$12)*COS($E92)+SIN($E92)*COS(AK$12))/SIN(AK$12)*$B92))</f>
        <v>110.310233752788</v>
      </c>
      <c r="AL182" s="0" t="n">
        <f aca="false">IF($B92=0,0,IF(SIN(AL$12)=0,999999999,(SIN(AL$12)*COS($E92)+SIN($E92)*COS(AL$12))/SIN(AL$12)*$B92))</f>
        <v>106.477919301845</v>
      </c>
      <c r="AM182" s="0" t="n">
        <f aca="false">IF($B92=0,0,IF(SIN(AM$12)=0,999999999,(SIN(AM$12)*COS($E92)+SIN($E92)*COS(AM$12))/SIN(AM$12)*$B92))</f>
        <v>102.853889934929</v>
      </c>
      <c r="AN182" s="0" t="n">
        <f aca="false">IF($B92=0,0,IF(SIN(AN$12)=0,999999999,(SIN(AN$12)*COS($E92)+SIN($E92)*COS(AN$12))/SIN(AN$12)*$B92))</f>
        <v>99.4195777972825</v>
      </c>
      <c r="AO182" s="0" t="n">
        <f aca="false">IF($B92=0,0,IF(SIN(AO$12)=0,999999999,(SIN(AO$12)*COS($E92)+SIN($E92)*COS(AO$12))/SIN(AO$12)*$B92))</f>
        <v>96.158529521855</v>
      </c>
      <c r="AP182" s="0" t="n">
        <f aca="false">IF($B92=0,0,IF(SIN(AP$12)=0,999999999,(SIN(AP$12)*COS($E92)+SIN($E92)*COS(AP$12))/SIN(AP$12)*$B92))</f>
        <v>93.0561123611958</v>
      </c>
      <c r="AQ182" s="0" t="n">
        <f aca="false">IF($B92=0,0,IF(SIN(AQ$12)=0,999999999,(SIN(AQ$12)*COS($E92)+SIN($E92)*COS(AQ$12))/SIN(AQ$12)*$B92))</f>
        <v>90.0992679644489</v>
      </c>
      <c r="AR182" s="0" t="n">
        <f aca="false">IF($B92=0,0,IF(SIN(AR$12)=0,999999999,(SIN(AR$12)*COS($E92)+SIN($E92)*COS(AR$12))/SIN(AR$12)*$B92))</f>
        <v>87.2763050223351</v>
      </c>
      <c r="AS182" s="0" t="n">
        <f aca="false">IF($B92=0,0,IF(SIN(AS$12)=0,999999999,(SIN(AS$12)*COS($E92)+SIN($E92)*COS(AS$12))/SIN(AS$12)*$B92))</f>
        <v>84.5767238034086</v>
      </c>
      <c r="AT182" s="0" t="n">
        <f aca="false">IF($B92=0,0,IF(SIN(AT$12)=0,999999999,(SIN(AT$12)*COS($E92)+SIN($E92)*COS(AT$12))/SIN(AT$12)*$B92))</f>
        <v>81.9910670001976</v>
      </c>
      <c r="AU182" s="0" t="n">
        <f aca="false">IF($B92=0,0,IF(SIN(AU$12)=0,999999999,(SIN(AU$12)*COS($E92)+SIN($E92)*COS(AU$12))/SIN(AU$12)*$B92))</f>
        <v>79.5107923928636</v>
      </c>
      <c r="AV182" s="0" t="n">
        <f aca="false">IF($B92=0,0,IF(SIN(AV$12)=0,999999999,(SIN(AV$12)*COS($E92)+SIN($E92)*COS(AV$12))/SIN(AV$12)*$B92))</f>
        <v>77.1281636936773</v>
      </c>
      <c r="AW182" s="0" t="n">
        <f aca="false">IF($B92=0,0,IF(SIN(AW$12)=0,999999999,(SIN(AW$12)*COS($E92)+SIN($E92)*COS(AW$12))/SIN(AW$12)*$B92))</f>
        <v>74.8361566121797</v>
      </c>
      <c r="AX182" s="0" t="n">
        <f aca="false">IF($B92=0,0,IF(SIN(AX$12)=0,999999999,(SIN(AX$12)*COS($E92)+SIN($E92)*COS(AX$12))/SIN(AX$12)*$B92))</f>
        <v>72.6283777190701</v>
      </c>
      <c r="AY182" s="0" t="n">
        <f aca="false">IF($B92=0,0,IF(SIN(AY$12)=0,999999999,(SIN(AY$12)*COS($E92)+SIN($E92)*COS(AY$12))/SIN(AY$12)*$B92))</f>
        <v>70.4989941174098</v>
      </c>
      <c r="AZ182" s="0" t="n">
        <f aca="false">IF($B92=0,0,IF(SIN(AZ$12)=0,999999999,(SIN(AZ$12)*COS($E92)+SIN($E92)*COS(AZ$12))/SIN(AZ$12)*$B92))</f>
        <v>68.4426722760283</v>
      </c>
      <c r="BA182" s="0" t="n">
        <f aca="false">IF($B92=0,0,IF(SIN(BA$12)=0,999999999,(SIN(BA$12)*COS($E92)+SIN($E92)*COS(BA$12))/SIN(BA$12)*$B92))</f>
        <v>66.4545246600065</v>
      </c>
      <c r="BB182" s="0" t="n">
        <f aca="false">IF($B92=0,0,IF(SIN(BB$12)=0,999999999,(SIN(BB$12)*COS($E92)+SIN($E92)*COS(BB$12))/SIN(BB$12)*$B92))</f>
        <v>64.5300630206024</v>
      </c>
      <c r="BC182" s="0" t="n">
        <f aca="false">IF($B92=0,0,IF(SIN(BC$12)=0,999999999,(SIN(BC$12)*COS($E92)+SIN($E92)*COS(BC$12))/SIN(BC$12)*$B92))</f>
        <v>62.6651573926828</v>
      </c>
      <c r="BD182" s="0" t="n">
        <f aca="false">IF($B92=0,0,IF(SIN(BD$12)=0,999999999,(SIN(BD$12)*COS($E92)+SIN($E92)*COS(BD$12))/SIN(BD$12)*$B92))</f>
        <v>60.8560000000002</v>
      </c>
      <c r="BE182" s="0" t="n">
        <f aca="false">IF($B92=0,0,IF(SIN(BE$12)=0,999999999,(SIN(BE$12)*COS($E92)+SIN($E92)*COS(BE$12))/SIN(BE$12)*$B92))</f>
        <v>59.0990733940527</v>
      </c>
      <c r="BF182" s="0" t="n">
        <f aca="false">IF($B92=0,0,IF(SIN(BF$12)=0,999999999,(SIN(BF$12)*COS($E92)+SIN($E92)*COS(BF$12))/SIN(BF$12)*$B92))</f>
        <v>57.3911222559573</v>
      </c>
      <c r="BG182" s="0" t="n">
        <f aca="false">IF($B92=0,0,IF(SIN(BG$12)=0,999999999,(SIN(BG$12)*COS($E92)+SIN($E92)*COS(BG$12))/SIN(BG$12)*$B92))</f>
        <v>55.7291283768497</v>
      </c>
      <c r="BH182" s="0" t="n">
        <f aca="false">IF($B92=0,0,IF(SIN(BH$12)=0,999999999,(SIN(BH$12)*COS($E92)+SIN($E92)*COS(BH$12))/SIN(BH$12)*$B92))</f>
        <v>54.1102884040537</v>
      </c>
      <c r="BI182" s="0" t="n">
        <f aca="false">IF($B92=0,0,IF(SIN(BI$12)=0,999999999,(SIN(BI$12)*COS($E92)+SIN($E92)*COS(BI$12))/SIN(BI$12)*$B92))</f>
        <v>52.5319940002584</v>
      </c>
      <c r="BJ182" s="0" t="n">
        <f aca="false">IF($B92=0,0,IF(SIN(BJ$12)=0,999999999,(SIN(BJ$12)*COS($E92)+SIN($E92)*COS(BJ$12))/SIN(BJ$12)*$B92))</f>
        <v>50.9918141132816</v>
      </c>
      <c r="BK182" s="0" t="n">
        <f aca="false">IF($B92=0,0,IF(SIN(BK$12)=0,999999999,(SIN(BK$12)*COS($E92)+SIN($E92)*COS(BK$12))/SIN(BK$12)*$B92))</f>
        <v>49.4874790963982</v>
      </c>
      <c r="BL182" s="0" t="n">
        <f aca="false">IF($B92=0,0,IF(SIN(BL$12)=0,999999999,(SIN(BL$12)*COS($E92)+SIN($E92)*COS(BL$12))/SIN(BL$12)*$B92))</f>
        <v>48.0168664550174</v>
      </c>
      <c r="BM182" s="0" t="n">
        <f aca="false">IF($B92=0,0,IF(SIN(BM$12)=0,999999999,(SIN(BM$12)*COS($E92)+SIN($E92)*COS(BM$12))/SIN(BM$12)*$B92))</f>
        <v>46.5779880258422</v>
      </c>
      <c r="BN182" s="0" t="n">
        <f aca="false">IF($B92=0,0,IF(SIN(BN$12)=0,999999999,(SIN(BN$12)*COS($E92)+SIN($E92)*COS(BN$12))/SIN(BN$12)*$B92))</f>
        <v>45.1689784204308</v>
      </c>
      <c r="BO182" s="0" t="n">
        <f aca="false">IF($B92=0,0,IF(SIN(BO$12)=0,999999999,(SIN(BO$12)*COS($E92)+SIN($E92)*COS(BO$12))/SIN(BO$12)*$B92))</f>
        <v>43.7880845870595</v>
      </c>
      <c r="BP182" s="0" t="n">
        <f aca="false">IF($B92=0,0,IF(SIN(BP$12)=0,999999999,(SIN(BP$12)*COS($E92)+SIN($E92)*COS(BP$12))/SIN(BP$12)*$B92))</f>
        <v>42.4336563635716</v>
      </c>
      <c r="BQ182" s="0" t="n">
        <f aca="false">IF($B92=0,0,IF(SIN(BQ$12)=0,999999999,(SIN(BQ$12)*COS($E92)+SIN($E92)*COS(BQ$12))/SIN(BQ$12)*$B92))</f>
        <v>41.1041379099919</v>
      </c>
      <c r="BR182" s="0" t="n">
        <f aca="false">IF($B92=0,0,IF(SIN(BR$12)=0,999999999,(SIN(BR$12)*COS($E92)+SIN($E92)*COS(BR$12))/SIN(BR$12)*$B92))</f>
        <v>39.798059923513</v>
      </c>
      <c r="BS182" s="0" t="n">
        <f aca="false">IF($B92=0,0,IF(SIN(BS$12)=0,999999999,(SIN(BS$12)*COS($E92)+SIN($E92)*COS(BS$12))/SIN(BS$12)*$B92))</f>
        <v>38.5140325503657</v>
      </c>
      <c r="BT182" s="0" t="n">
        <f aca="false">IF($B92=0,0,IF(SIN(BT$12)=0,999999999,(SIN(BT$12)*COS($E92)+SIN($E92)*COS(BT$12))/SIN(BT$12)*$B92))</f>
        <v>37.2507389193646</v>
      </c>
      <c r="BU182" s="0" t="n">
        <f aca="false">IF($B92=0,0,IF(SIN(BU$12)=0,999999999,(SIN(BU$12)*COS($E92)+SIN($E92)*COS(BU$12))/SIN(BU$12)*$B92))</f>
        <v>36.0069292308052</v>
      </c>
      <c r="BV182" s="0" t="n">
        <f aca="false">IF($B92=0,0,IF(SIN(BV$12)=0,999999999,(SIN(BV$12)*COS($E92)+SIN($E92)*COS(BV$12))/SIN(BV$12)*$B92))</f>
        <v>34.7814153420994</v>
      </c>
      <c r="BW182" s="0" t="n">
        <f aca="false">IF($B92=0,0,IF(SIN(BW$12)=0,999999999,(SIN(BW$12)*COS($E92)+SIN($E92)*COS(BW$12))/SIN(BW$12)*$B92))</f>
        <v>33.573065798226</v>
      </c>
      <c r="BX182" s="0" t="n">
        <f aca="false">IF($B92=0,0,IF(SIN(BX$12)=0,999999999,(SIN(BX$12)*COS($E92)+SIN($E92)*COS(BX$12))/SIN(BX$12)*$B92))</f>
        <v>32.3808012608973</v>
      </c>
      <c r="BY182" s="0" t="n">
        <f aca="false">IF($B92=0,0,IF(SIN(BY$12)=0,999999999,(SIN(BY$12)*COS($E92)+SIN($E92)*COS(BY$12))/SIN(BY$12)*$B92))</f>
        <v>31.2035902954212</v>
      </c>
      <c r="BZ182" s="0" t="n">
        <f aca="false">IF($B92=0,0,IF(SIN(BZ$12)=0,999999999,(SIN(BZ$12)*COS($E92)+SIN($E92)*COS(BZ$12))/SIN(BZ$12)*$B92))</f>
        <v>30.04044547867</v>
      </c>
      <c r="CA182" s="0" t="n">
        <f aca="false">IF($B92=0,0,IF(SIN(CA$12)=0,999999999,(SIN(CA$12)*COS($E92)+SIN($E92)*COS(CA$12))/SIN(CA$12)*$B92))</f>
        <v>28.8904197954423</v>
      </c>
      <c r="CB182" s="0" t="n">
        <f aca="false">IF($B92=0,0,IF(SIN(CB$12)=0,999999999,(SIN(CB$12)*COS($E92)+SIN($E92)*COS(CB$12))/SIN(CB$12)*$B92))</f>
        <v>27.7526032938985</v>
      </c>
      <c r="CC182" s="0" t="n">
        <f aca="false">IF($B92=0,0,IF(SIN(CC$12)=0,999999999,(SIN(CC$12)*COS($E92)+SIN($E92)*COS(CC$12))/SIN(CC$12)*$B92))</f>
        <v>26.626119973725</v>
      </c>
      <c r="CD182" s="0" t="n">
        <f aca="false">IF($B92=0,0,IF(SIN(CD$12)=0,999999999,(SIN(CD$12)*COS($E92)+SIN($E92)*COS(CD$12))/SIN(CD$12)*$B92))</f>
        <v>25.5101248832878</v>
      </c>
      <c r="CE182" s="0" t="n">
        <f aca="false">IF($B92=0,0,IF(SIN(CE$12)=0,999999999,(SIN(CE$12)*COS($E92)+SIN($E92)*COS(CE$12))/SIN(CE$12)*$B92))</f>
        <v>24.4038014043304</v>
      </c>
      <c r="CF182" s="0" t="n">
        <f aca="false">IF($B92=0,0,IF(SIN(CF$12)=0,999999999,(SIN(CF$12)*COS($E92)+SIN($E92)*COS(CF$12))/SIN(CF$12)*$B92))</f>
        <v>23.3063587047769</v>
      </c>
      <c r="CG182" s="0" t="n">
        <f aca="false">IF($B92=0,0,IF(SIN(CG$12)=0,999999999,(SIN(CG$12)*COS($E92)+SIN($E92)*COS(CG$12))/SIN(CG$12)*$B92))</f>
        <v>22.2170293419668</v>
      </c>
      <c r="CH182" s="0" t="n">
        <f aca="false">IF($B92=0,0,IF(SIN(CH$12)=0,999999999,(SIN(CH$12)*COS($E92)+SIN($E92)*COS(CH$12))/SIN(CH$12)*$B92))</f>
        <v>21.1350670001976</v>
      </c>
      <c r="CI182" s="0" t="n">
        <f aca="false">IF($B92=0,0,IF(SIN(CI$12)=0,999999999,(SIN(CI$12)*COS($E92)+SIN($E92)*COS(CI$12))/SIN(CI$12)*$B92))</f>
        <v>20.0597443478037</v>
      </c>
      <c r="CJ182" s="0" t="n">
        <f aca="false">IF($B92=0,0,IF(SIN(CJ$12)=0,999999999,(SIN(CJ$12)*COS($E92)+SIN($E92)*COS(CJ$12))/SIN(CJ$12)*$B92))</f>
        <v>18.9903510001893</v>
      </c>
      <c r="CK182" s="0" t="n">
        <f aca="false">IF($B92=0,0,IF(SIN(CK$12)=0,999999999,(SIN(CK$12)*COS($E92)+SIN($E92)*COS(CK$12))/SIN(CK$12)*$B92))</f>
        <v>17.9261915762652</v>
      </c>
      <c r="CL182" s="0" t="n">
        <f aca="false">IF($B92=0,0,IF(SIN(CL$12)=0,999999999,(SIN(CL$12)*COS($E92)+SIN($E92)*COS(CL$12))/SIN(CL$12)*$B92))</f>
        <v>16.8665838366364</v>
      </c>
      <c r="CM182" s="0" t="n">
        <f aca="false">IF($B92=0,0,IF(SIN(CM$12)=0,999999999,(SIN(CM$12)*COS($E92)+SIN($E92)*COS(CM$12))/SIN(CM$12)*$B92))</f>
        <v>15.810856892664</v>
      </c>
      <c r="CN182" s="0" t="n">
        <f aca="false">IF($B92=0,0,IF(SIN(CN$12)=0,999999999,(SIN(CN$12)*COS($E92)+SIN($E92)*COS(CN$12))/SIN(CN$12)*$B92))</f>
        <v>14.7583494761855</v>
      </c>
      <c r="CO182" s="0" t="n">
        <f aca="false">IF($B92=0,0,IF(SIN(CO$12)=0,999999999,(SIN(CO$12)*COS($E92)+SIN($E92)*COS(CO$12))/SIN(CO$12)*$B92))</f>
        <v>13.7084082602412</v>
      </c>
      <c r="CP182" s="0" t="n">
        <f aca="false">IF($B92=0,0,IF(SIN(CP$12)=0,999999999,(SIN(CP$12)*COS($E92)+SIN($E92)*COS(CP$12))/SIN(CP$12)*$B92))</f>
        <v>12.6603862216198</v>
      </c>
      <c r="CQ182" s="0" t="n">
        <f aca="false">IF($B92=0,0,IF(SIN(CQ$12)=0,999999999,(SIN(CQ$12)*COS($E92)+SIN($E92)*COS(CQ$12))/SIN(CQ$12)*$B92))</f>
        <v>11.613641036417</v>
      </c>
    </row>
    <row r="183" customFormat="false" ht="12.8" hidden="true" customHeight="false" outlineLevel="0" collapsed="false">
      <c r="D183" s="0" t="n">
        <f aca="false">1+D182</f>
        <v>81</v>
      </c>
      <c r="E183" s="90" t="s">
        <v>56</v>
      </c>
      <c r="F183" s="0" t="n">
        <f aca="false">IF($B93=0,0,IF(SIN(F$12)=0,999999999,(SIN(F$12)*COS($E93)+SIN($E93)*COS(F$12))/SIN(F$12)*$B93))</f>
        <v>999999999</v>
      </c>
      <c r="G183" s="0" t="n">
        <f aca="false">IF($B93=0,0,IF(SIN(G$12)=0,999999999,(SIN(G$12)*COS($E93)+SIN($E93)*COS(G$12))/SIN(G$12)*$B93))</f>
        <v>3477.31921914858</v>
      </c>
      <c r="H183" s="0" t="n">
        <f aca="false">IF($B93=0,0,IF(SIN(H$12)=0,999999999,(SIN(H$12)*COS($E93)+SIN($E93)*COS(H$12))/SIN(H$12)*$B93))</f>
        <v>1742.92480134328</v>
      </c>
      <c r="I183" s="0" t="n">
        <f aca="false">IF($B93=0,0,IF(SIN(I$12)=0,999999999,(SIN(I$12)*COS($E93)+SIN($E93)*COS(I$12))/SIN(I$12)*$B93))</f>
        <v>1164.5584453034</v>
      </c>
      <c r="J183" s="0" t="n">
        <f aca="false">IF($B93=0,0,IF(SIN(J$12)=0,999999999,(SIN(J$12)*COS($E93)+SIN($E93)*COS(J$12))/SIN(J$12)*$B93))</f>
        <v>875.198997325981</v>
      </c>
      <c r="K183" s="0" t="n">
        <f aca="false">IF($B93=0,0,IF(SIN(K$12)=0,999999999,(SIN(K$12)*COS($E93)+SIN($E93)*COS(K$12))/SIN(K$12)*$B93))</f>
        <v>701.442192204434</v>
      </c>
      <c r="L183" s="0" t="n">
        <f aca="false">IF($B93=0,0,IF(SIN(L$12)=0,999999999,(SIN(L$12)*COS($E93)+SIN($E93)*COS(L$12))/SIN(L$12)*$B93))</f>
        <v>585.486579394091</v>
      </c>
      <c r="M183" s="0" t="n">
        <f aca="false">IF($B93=0,0,IF(SIN(M$12)=0,999999999,(SIN(M$12)*COS($E93)+SIN($E93)*COS(M$12))/SIN(M$12)*$B93))</f>
        <v>502.560083871358</v>
      </c>
      <c r="N183" s="0" t="n">
        <f aca="false">IF($B93=0,0,IF(SIN(N$12)=0,999999999,(SIN(N$12)*COS($E93)+SIN($E93)*COS(N$12))/SIN(N$12)*$B93))</f>
        <v>440.276646329426</v>
      </c>
      <c r="O183" s="0" t="n">
        <f aca="false">IF($B93=0,0,IF(SIN(O$12)=0,999999999,(SIN(O$12)*COS($E93)+SIN($E93)*COS(O$12))/SIN(O$12)*$B93))</f>
        <v>391.755103226385</v>
      </c>
      <c r="P183" s="0" t="n">
        <f aca="false">IF($B93=0,0,IF(SIN(P$12)=0,999999999,(SIN(P$12)*COS($E93)+SIN($E93)*COS(P$12))/SIN(P$12)*$B93))</f>
        <v>352.866738788895</v>
      </c>
      <c r="Q183" s="0" t="n">
        <f aca="false">IF($B93=0,0,IF(SIN(Q$12)=0,999999999,(SIN(Q$12)*COS($E93)+SIN($E93)*COS(Q$12))/SIN(Q$12)*$B93))</f>
        <v>320.984172272242</v>
      </c>
      <c r="R183" s="0" t="n">
        <f aca="false">IF($B93=0,0,IF(SIN(R$12)=0,999999999,(SIN(R$12)*COS($E93)+SIN($E93)*COS(R$12))/SIN(R$12)*$B93))</f>
        <v>294.35580157704</v>
      </c>
      <c r="S183" s="0" t="n">
        <f aca="false">IF($B93=0,0,IF(SIN(S$12)=0,999999999,(SIN(S$12)*COS($E93)+SIN($E93)*COS(S$12))/SIN(S$12)*$B93))</f>
        <v>271.768965184183</v>
      </c>
      <c r="T183" s="0" t="n">
        <f aca="false">IF($B93=0,0,IF(SIN(T$12)=0,999999999,(SIN(T$12)*COS($E93)+SIN($E93)*COS(T$12))/SIN(T$12)*$B93))</f>
        <v>252.357463248723</v>
      </c>
      <c r="U183" s="0" t="n">
        <f aca="false">IF($B93=0,0,IF(SIN(U$12)=0,999999999,(SIN(U$12)*COS($E93)+SIN($E93)*COS(U$12))/SIN(U$12)*$B93))</f>
        <v>235.486070244974</v>
      </c>
      <c r="V183" s="0" t="n">
        <f aca="false">IF($B93=0,0,IF(SIN(V$12)=0,999999999,(SIN(V$12)*COS($E93)+SIN($E93)*COS(V$12))/SIN(V$12)*$B93))</f>
        <v>220.678355358956</v>
      </c>
      <c r="W183" s="0" t="n">
        <f aca="false">IF($B93=0,0,IF(SIN(W$12)=0,999999999,(SIN(W$12)*COS($E93)+SIN($E93)*COS(W$12))/SIN(W$12)*$B93))</f>
        <v>207.569978026122</v>
      </c>
      <c r="X183" s="0" t="n">
        <f aca="false">IF($B93=0,0,IF(SIN(X$12)=0,999999999,(SIN(X$12)*COS($E93)+SIN($E93)*COS(X$12))/SIN(X$12)*$B93))</f>
        <v>195.877551613193</v>
      </c>
      <c r="Y183" s="0" t="n">
        <f aca="false">IF($B93=0,0,IF(SIN(Y$12)=0,999999999,(SIN(Y$12)*COS($E93)+SIN($E93)*COS(Y$12))/SIN(Y$12)*$B93))</f>
        <v>185.377339611827</v>
      </c>
      <c r="Z183" s="0" t="n">
        <f aca="false">IF($B93=0,0,IF(SIN(Z$12)=0,999999999,(SIN(Z$12)*COS($E93)+SIN($E93)*COS(Z$12))/SIN(Z$12)*$B93))</f>
        <v>175.890342964755</v>
      </c>
      <c r="AA183" s="0" t="n">
        <f aca="false">IF($B93=0,0,IF(SIN(AA$12)=0,999999999,(SIN(AA$12)*COS($E93)+SIN($E93)*COS(AA$12))/SIN(AA$12)*$B93))</f>
        <v>167.271648146629</v>
      </c>
      <c r="AB183" s="0" t="n">
        <f aca="false">IF($B93=0,0,IF(SIN(AB$12)=0,999999999,(SIN(AB$12)*COS($E93)+SIN($E93)*COS(AB$12))/SIN(AB$12)*$B93))</f>
        <v>159.402680304671</v>
      </c>
      <c r="AC183" s="0" t="n">
        <f aca="false">IF($B93=0,0,IF(SIN(AC$12)=0,999999999,(SIN(AC$12)*COS($E93)+SIN($E93)*COS(AC$12))/SIN(AC$12)*$B93))</f>
        <v>152.185477310213</v>
      </c>
      <c r="AD183" s="0" t="n">
        <f aca="false">IF($B93=0,0,IF(SIN(AD$12)=0,999999999,(SIN(AD$12)*COS($E93)+SIN($E93)*COS(AD$12))/SIN(AD$12)*$B93))</f>
        <v>145.538395288539</v>
      </c>
      <c r="AE183" s="0" t="n">
        <f aca="false">IF($B93=0,0,IF(SIN(AE$12)=0,999999999,(SIN(AE$12)*COS($E93)+SIN($E93)*COS(AE$12))/SIN(AE$12)*$B93))</f>
        <v>139.392844812817</v>
      </c>
      <c r="AF183" s="0" t="n">
        <f aca="false">IF($B93=0,0,IF(SIN(AF$12)=0,999999999,(SIN(AF$12)*COS($E93)+SIN($E93)*COS(AF$12))/SIN(AF$12)*$B93))</f>
        <v>133.690780275366</v>
      </c>
      <c r="AG183" s="0" t="n">
        <f aca="false">IF($B93=0,0,IF(SIN(AG$12)=0,999999999,(SIN(AG$12)*COS($E93)+SIN($E93)*COS(AG$12))/SIN(AG$12)*$B93))</f>
        <v>128.382747167771</v>
      </c>
      <c r="AH183" s="0" t="n">
        <f aca="false">IF($B93=0,0,IF(SIN(AH$12)=0,999999999,(SIN(AH$12)*COS($E93)+SIN($E93)*COS(AH$12))/SIN(AH$12)*$B93))</f>
        <v>123.426347792348</v>
      </c>
      <c r="AI183" s="0" t="n">
        <f aca="false">IF($B93=0,0,IF(SIN(AI$12)=0,999999999,(SIN(AI$12)*COS($E93)+SIN($E93)*COS(AI$12))/SIN(AI$12)*$B93))</f>
        <v>118.785024403976</v>
      </c>
      <c r="AJ183" s="0" t="n">
        <f aca="false">IF($B93=0,0,IF(SIN(AJ$12)=0,999999999,(SIN(AJ$12)*COS($E93)+SIN($E93)*COS(AJ$12))/SIN(AJ$12)*$B93))</f>
        <v>114.427085714909</v>
      </c>
      <c r="AK183" s="0" t="n">
        <f aca="false">IF($B93=0,0,IF(SIN(AK$12)=0,999999999,(SIN(AK$12)*COS($E93)+SIN($E93)*COS(AK$12))/SIN(AK$12)*$B93))</f>
        <v>110.324921809313</v>
      </c>
      <c r="AL183" s="0" t="n">
        <f aca="false">IF($B93=0,0,IF(SIN(AL$12)=0,999999999,(SIN(AL$12)*COS($E93)+SIN($E93)*COS(AL$12))/SIN(AL$12)*$B93))</f>
        <v>106.45436625258</v>
      </c>
      <c r="AM183" s="0" t="n">
        <f aca="false">IF($B93=0,0,IF(SIN(AM$12)=0,999999999,(SIN(AM$12)*COS($E93)+SIN($E93)*COS(AM$12))/SIN(AM$12)*$B93))</f>
        <v>102.794174171935</v>
      </c>
      <c r="AN183" s="0" t="n">
        <f aca="false">IF($B93=0,0,IF(SIN(AN$12)=0,999999999,(SIN(AN$12)*COS($E93)+SIN($E93)*COS(AN$12))/SIN(AN$12)*$B93))</f>
        <v>99.3255924315562</v>
      </c>
      <c r="AO183" s="0" t="n">
        <f aca="false">IF($B93=0,0,IF(SIN(AO$12)=0,999999999,(SIN(AO$12)*COS($E93)+SIN($E93)*COS(AO$12))/SIN(AO$12)*$B93))</f>
        <v>96.0320034829437</v>
      </c>
      <c r="AP183" s="0" t="n">
        <f aca="false">IF($B93=0,0,IF(SIN(AP$12)=0,999999999,(SIN(AP$12)*COS($E93)+SIN($E93)*COS(AP$12))/SIN(AP$12)*$B93))</f>
        <v>92.8986285644157</v>
      </c>
      <c r="AQ183" s="0" t="n">
        <f aca="false">IF($B93=0,0,IF(SIN(AQ$12)=0,999999999,(SIN(AQ$12)*COS($E93)+SIN($E93)*COS(AQ$12))/SIN(AQ$12)*$B93))</f>
        <v>89.9122790211493</v>
      </c>
      <c r="AR183" s="0" t="n">
        <f aca="false">IF($B93=0,0,IF(SIN(AR$12)=0,999999999,(SIN(AR$12)*COS($E93)+SIN($E93)*COS(AR$12))/SIN(AR$12)*$B93))</f>
        <v>87.0611468810493</v>
      </c>
      <c r="AS183" s="0" t="n">
        <f aca="false">IF($B93=0,0,IF(SIN(AS$12)=0,999999999,(SIN(AS$12)*COS($E93)+SIN($E93)*COS(AS$12))/SIN(AS$12)*$B93))</f>
        <v>84.3346276401243</v>
      </c>
      <c r="AT183" s="0" t="n">
        <f aca="false">IF($B93=0,0,IF(SIN(AT$12)=0,999999999,(SIN(AT$12)*COS($E93)+SIN($E93)*COS(AT$12))/SIN(AT$12)*$B93))</f>
        <v>81.7231696202812</v>
      </c>
      <c r="AU183" s="0" t="n">
        <f aca="false">IF($B93=0,0,IF(SIN(AU$12)=0,999999999,(SIN(AU$12)*COS($E93)+SIN($E93)*COS(AU$12))/SIN(AU$12)*$B93))</f>
        <v>79.2181453623472</v>
      </c>
      <c r="AV183" s="0" t="n">
        <f aca="false">IF($B93=0,0,IF(SIN(AV$12)=0,999999999,(SIN(AV$12)*COS($E93)+SIN($E93)*COS(AV$12))/SIN(AV$12)*$B93))</f>
        <v>76.8117413813272</v>
      </c>
      <c r="AW183" s="0" t="n">
        <f aca="false">IF($B93=0,0,IF(SIN(AW$12)=0,999999999,(SIN(AW$12)*COS($E93)+SIN($E93)*COS(AW$12))/SIN(AW$12)*$B93))</f>
        <v>74.4968632942272</v>
      </c>
      <c r="AX183" s="0" t="n">
        <f aca="false">IF($B93=0,0,IF(SIN(AX$12)=0,999999999,(SIN(AX$12)*COS($E93)+SIN($E93)*COS(AX$12))/SIN(AX$12)*$B93))</f>
        <v>72.2670538743182</v>
      </c>
      <c r="AY183" s="0" t="n">
        <f aca="false">IF($B93=0,0,IF(SIN(AY$12)=0,999999999,(SIN(AY$12)*COS($E93)+SIN($E93)*COS(AY$12))/SIN(AY$12)*$B93))</f>
        <v>70.1164220205578</v>
      </c>
      <c r="AZ183" s="0" t="n">
        <f aca="false">IF($B93=0,0,IF(SIN(AZ$12)=0,999999999,(SIN(AZ$12)*COS($E93)+SIN($E93)*COS(AZ$12))/SIN(AZ$12)*$B93))</f>
        <v>68.0395809806388</v>
      </c>
      <c r="BA183" s="0" t="n">
        <f aca="false">IF($B93=0,0,IF(SIN(BA$12)=0,999999999,(SIN(BA$12)*COS($E93)+SIN($E93)*COS(BA$12))/SIN(BA$12)*$B93))</f>
        <v>66.031594448921</v>
      </c>
      <c r="BB183" s="0" t="n">
        <f aca="false">IF($B93=0,0,IF(SIN(BB$12)=0,999999999,(SIN(BB$12)*COS($E93)+SIN($E93)*COS(BB$12))/SIN(BB$12)*$B93))</f>
        <v>64.0879293902554</v>
      </c>
      <c r="BC183" s="0" t="n">
        <f aca="false">IF($B93=0,0,IF(SIN(BC$12)=0,999999999,(SIN(BC$12)*COS($E93)+SIN($E93)*COS(BC$12))/SIN(BC$12)*$B93))</f>
        <v>62.2044146282679</v>
      </c>
      <c r="BD183" s="0" t="n">
        <f aca="false">IF($B93=0,0,IF(SIN(BD$12)=0,999999999,(SIN(BD$12)*COS($E93)+SIN($E93)*COS(BD$12))/SIN(BD$12)*$B93))</f>
        <v>60.3772043904621</v>
      </c>
      <c r="BE183" s="0" t="n">
        <f aca="false">IF($B93=0,0,IF(SIN(BE$12)=0,999999999,(SIN(BE$12)*COS($E93)+SIN($E93)*COS(BE$12))/SIN(BE$12)*$B93))</f>
        <v>58.6027461291493</v>
      </c>
      <c r="BF183" s="0" t="n">
        <f aca="false">IF($B93=0,0,IF(SIN(BF$12)=0,999999999,(SIN(BF$12)*COS($E93)+SIN($E93)*COS(BF$12))/SIN(BF$12)*$B93))</f>
        <v>56.8777520419447</v>
      </c>
      <c r="BG183" s="0" t="n">
        <f aca="false">IF($B93=0,0,IF(SIN(BG$12)=0,999999999,(SIN(BG$12)*COS($E93)+SIN($E93)*COS(BG$12))/SIN(BG$12)*$B93))</f>
        <v>55.1991738025063</v>
      </c>
      <c r="BH183" s="0" t="n">
        <f aca="false">IF($B93=0,0,IF(SIN(BH$12)=0,999999999,(SIN(BH$12)*COS($E93)+SIN($E93)*COS(BH$12))/SIN(BH$12)*$B93))</f>
        <v>53.5641800846429</v>
      </c>
      <c r="BI183" s="0" t="n">
        <f aca="false">IF($B93=0,0,IF(SIN(BI$12)=0,999999999,(SIN(BI$12)*COS($E93)+SIN($E93)*COS(BI$12))/SIN(BI$12)*$B93))</f>
        <v>51.9701365235074</v>
      </c>
      <c r="BJ183" s="0" t="n">
        <f aca="false">IF($B93=0,0,IF(SIN(BJ$12)=0,999999999,(SIN(BJ$12)*COS($E93)+SIN($E93)*COS(BJ$12))/SIN(BJ$12)*$B93))</f>
        <v>50.4145878084375</v>
      </c>
      <c r="BK183" s="0" t="n">
        <f aca="false">IF($B93=0,0,IF(SIN(BK$12)=0,999999999,(SIN(BK$12)*COS($E93)+SIN($E93)*COS(BK$12))/SIN(BK$12)*$B93))</f>
        <v>48.8952416448274</v>
      </c>
      <c r="BL183" s="0" t="n">
        <f aca="false">IF($B93=0,0,IF(SIN(BL$12)=0,999999999,(SIN(BL$12)*COS($E93)+SIN($E93)*COS(BL$12))/SIN(BL$12)*$B93))</f>
        <v>47.4099543585768</v>
      </c>
      <c r="BM183" s="0" t="n">
        <f aca="false">IF($B93=0,0,IF(SIN(BM$12)=0,999999999,(SIN(BM$12)*COS($E93)+SIN($E93)*COS(BM$12))/SIN(BM$12)*$B93))</f>
        <v>45.9567179473167</v>
      </c>
      <c r="BN183" s="0" t="n">
        <f aca="false">IF($B93=0,0,IF(SIN(BN$12)=0,999999999,(SIN(BN$12)*COS($E93)+SIN($E93)*COS(BN$12))/SIN(BN$12)*$B93))</f>
        <v>44.5336484086532</v>
      </c>
      <c r="BO183" s="0" t="n">
        <f aca="false">IF($B93=0,0,IF(SIN(BO$12)=0,999999999,(SIN(BO$12)*COS($E93)+SIN($E93)*COS(BO$12))/SIN(BO$12)*$B93))</f>
        <v>43.1389751978732</v>
      </c>
      <c r="BP183" s="0" t="n">
        <f aca="false">IF($B93=0,0,IF(SIN(BP$12)=0,999999999,(SIN(BP$12)*COS($E93)+SIN($E93)*COS(BP$12))/SIN(BP$12)*$B93))</f>
        <v>41.7710316865236</v>
      </c>
      <c r="BQ183" s="0" t="n">
        <f aca="false">IF($B93=0,0,IF(SIN(BQ$12)=0,999999999,(SIN(BQ$12)*COS($E93)+SIN($E93)*COS(BQ$12))/SIN(BQ$12)*$B93))</f>
        <v>40.4282465095355</v>
      </c>
      <c r="BR183" s="0" t="n">
        <f aca="false">IF($B93=0,0,IF(SIN(BR$12)=0,999999999,(SIN(BR$12)*COS($E93)+SIN($E93)*COS(BR$12))/SIN(BR$12)*$B93))</f>
        <v>39.1091357025269</v>
      </c>
      <c r="BS183" s="0" t="n">
        <f aca="false">IF($B93=0,0,IF(SIN(BS$12)=0,999999999,(SIN(BS$12)*COS($E93)+SIN($E93)*COS(BS$12))/SIN(BS$12)*$B93))</f>
        <v>37.8122955429437</v>
      </c>
      <c r="BT183" s="0" t="n">
        <f aca="false">IF($B93=0,0,IF(SIN(BT$12)=0,999999999,(SIN(BT$12)*COS($E93)+SIN($E93)*COS(BT$12))/SIN(BT$12)*$B93))</f>
        <v>36.5363960190789</v>
      </c>
      <c r="BU183" s="0" t="n">
        <f aca="false">IF($B93=0,0,IF(SIN(BU$12)=0,999999999,(SIN(BU$12)*COS($E93)+SIN($E93)*COS(BU$12))/SIN(BU$12)*$B93))</f>
        <v>35.2801748599857</v>
      </c>
      <c r="BV183" s="0" t="n">
        <f aca="false">IF($B93=0,0,IF(SIN(BV$12)=0,999999999,(SIN(BV$12)*COS($E93)+SIN($E93)*COS(BV$12))/SIN(BV$12)*$B93))</f>
        <v>34.0424320670847</v>
      </c>
      <c r="BW183" s="0" t="n">
        <f aca="false">IF($B93=0,0,IF(SIN(BW$12)=0,999999999,(SIN(BW$12)*COS($E93)+SIN($E93)*COS(BW$12))/SIN(BW$12)*$B93))</f>
        <v>32.8220248950257</v>
      </c>
      <c r="BX183" s="0" t="n">
        <f aca="false">IF($B93=0,0,IF(SIN(BX$12)=0,999999999,(SIN(BX$12)*COS($E93)+SIN($E93)*COS(BX$12))/SIN(BX$12)*$B93))</f>
        <v>31.6178632352435</v>
      </c>
      <c r="BY183" s="0" t="n">
        <f aca="false">IF($B93=0,0,IF(SIN(BY$12)=0,999999999,(SIN(BY$12)*COS($E93)+SIN($E93)*COS(BY$12))/SIN(BY$12)*$B93))</f>
        <v>30.4289053607792</v>
      </c>
      <c r="BZ183" s="0" t="n">
        <f aca="false">IF($B93=0,0,IF(SIN(BZ$12)=0,999999999,(SIN(BZ$12)*COS($E93)+SIN($E93)*COS(BZ$12))/SIN(BZ$12)*$B93))</f>
        <v>29.2541539954117</v>
      </c>
      <c r="CA183" s="0" t="n">
        <f aca="false">IF($B93=0,0,IF(SIN(CA$12)=0,999999999,(SIN(CA$12)*COS($E93)+SIN($E93)*COS(CA$12))/SIN(CA$12)*$B93))</f>
        <v>28.0926526740604</v>
      </c>
      <c r="CB183" s="0" t="n">
        <f aca="false">IF($B93=0,0,IF(SIN(CB$12)=0,999999999,(SIN(CB$12)*COS($E93)+SIN($E93)*COS(CB$12))/SIN(CB$12)*$B93))</f>
        <v>26.9434823648468</v>
      </c>
      <c r="CC183" s="0" t="n">
        <f aca="false">IF($B93=0,0,IF(SIN(CC$12)=0,999999999,(SIN(CC$12)*COS($E93)+SIN($E93)*COS(CC$12))/SIN(CC$12)*$B93))</f>
        <v>25.8057583262067</v>
      </c>
      <c r="CD183" s="0" t="n">
        <f aca="false">IF($B93=0,0,IF(SIN(CD$12)=0,999999999,(SIN(CD$12)*COS($E93)+SIN($E93)*COS(CD$12))/SIN(CD$12)*$B93))</f>
        <v>24.6786271750776</v>
      </c>
      <c r="CE183" s="0" t="n">
        <f aca="false">IF($B93=0,0,IF(SIN(CE$12)=0,999999999,(SIN(CE$12)*COS($E93)+SIN($E93)*COS(CE$12))/SIN(CE$12)*$B93))</f>
        <v>23.5612641445021</v>
      </c>
      <c r="CF183" s="0" t="n">
        <f aca="false">IF($B93=0,0,IF(SIN(CF$12)=0,999999999,(SIN(CF$12)*COS($E93)+SIN($E93)*COS(CF$12))/SIN(CF$12)*$B93))</f>
        <v>22.4528705110128</v>
      </c>
      <c r="CG183" s="0" t="n">
        <f aca="false">IF($B93=0,0,IF(SIN(CG$12)=0,999999999,(SIN(CG$12)*COS($E93)+SIN($E93)*COS(CG$12))/SIN(CG$12)*$B93))</f>
        <v>21.3526711739515</v>
      </c>
      <c r="CH183" s="0" t="n">
        <f aca="false">IF($B93=0,0,IF(SIN(CH$12)=0,999999999,(SIN(CH$12)*COS($E93)+SIN($E93)*COS(CH$12))/SIN(CH$12)*$B93))</f>
        <v>20.2599123704349</v>
      </c>
      <c r="CI183" s="0" t="n">
        <f aca="false">IF($B93=0,0,IF(SIN(CI$12)=0,999999999,(SIN(CI$12)*COS($E93)+SIN($E93)*COS(CI$12))/SIN(CI$12)*$B93))</f>
        <v>19.1738595110508</v>
      </c>
      <c r="CJ183" s="0" t="n">
        <f aca="false">IF($B93=0,0,IF(SIN(CJ$12)=0,999999999,(SIN(CJ$12)*COS($E93)+SIN($E93)*COS(CJ$12))/SIN(CJ$12)*$B93))</f>
        <v>18.0937951225649</v>
      </c>
      <c r="CK183" s="0" t="n">
        <f aca="false">IF($B93=0,0,IF(SIN(CK$12)=0,999999999,(SIN(CK$12)*COS($E93)+SIN($E93)*COS(CK$12))/SIN(CK$12)*$B93))</f>
        <v>17.0190168849631</v>
      </c>
      <c r="CL183" s="0" t="n">
        <f aca="false">IF($B93=0,0,IF(SIN(CL$12)=0,999999999,(SIN(CL$12)*COS($E93)+SIN($E93)*COS(CL$12))/SIN(CL$12)*$B93))</f>
        <v>15.9488357510612</v>
      </c>
      <c r="CM183" s="0" t="n">
        <f aca="false">IF($B93=0,0,IF(SIN(CM$12)=0,999999999,(SIN(CM$12)*COS($E93)+SIN($E93)*COS(CM$12))/SIN(CM$12)*$B93))</f>
        <v>14.8825741376958</v>
      </c>
      <c r="CN183" s="0" t="n">
        <f aca="false">IF($B93=0,0,IF(SIN(CN$12)=0,999999999,(SIN(CN$12)*COS($E93)+SIN($E93)*COS(CN$12))/SIN(CN$12)*$B93))</f>
        <v>13.8195641781784</v>
      </c>
      <c r="CO183" s="0" t="n">
        <f aca="false">IF($B93=0,0,IF(SIN(CO$12)=0,999999999,(SIN(CO$12)*COS($E93)+SIN($E93)*COS(CO$12))/SIN(CO$12)*$B93))</f>
        <v>12.7591460262657</v>
      </c>
      <c r="CP183" s="0" t="n">
        <f aca="false">IF($B93=0,0,IF(SIN(CP$12)=0,999999999,(SIN(CP$12)*COS($E93)+SIN($E93)*COS(CP$12))/SIN(CP$12)*$B93))</f>
        <v>11.7006662023651</v>
      </c>
      <c r="CQ183" s="0" t="n">
        <f aca="false">IF($B93=0,0,IF(SIN(CQ$12)=0,999999999,(SIN(CQ$12)*COS($E93)+SIN($E93)*COS(CQ$12))/SIN(CQ$12)*$B93))</f>
        <v>10.6434759730835</v>
      </c>
    </row>
    <row r="184" customFormat="false" ht="12.8" hidden="true" customHeight="false" outlineLevel="0" collapsed="false">
      <c r="D184" s="0" t="n">
        <f aca="false">1+D183</f>
        <v>82</v>
      </c>
      <c r="E184" s="90" t="s">
        <v>56</v>
      </c>
      <c r="F184" s="0" t="n">
        <f aca="false">IF($B94=0,0,IF(SIN(F$12)=0,999999999,(SIN(F$12)*COS($E94)+SIN($E94)*COS(F$12))/SIN(F$12)*$B94))</f>
        <v>999999999</v>
      </c>
      <c r="G184" s="0" t="n">
        <f aca="false">IF($B94=0,0,IF(SIN(G$12)=0,999999999,(SIN(G$12)*COS($E94)+SIN($E94)*COS(G$12))/SIN(G$12)*$B94))</f>
        <v>3509.65973261067</v>
      </c>
      <c r="H184" s="0" t="n">
        <f aca="false">IF($B94=0,0,IF(SIN(H$12)=0,999999999,(SIN(H$12)*COS($E94)+SIN($E94)*COS(H$12))/SIN(H$12)*$B94))</f>
        <v>1758.59083957989</v>
      </c>
      <c r="I184" s="0" t="n">
        <f aca="false">IF($B94=0,0,IF(SIN(I$12)=0,999999999,(SIN(I$12)*COS($E94)+SIN($E94)*COS(I$12))/SIN(I$12)*$B94))</f>
        <v>1174.66406696116</v>
      </c>
      <c r="J184" s="0" t="n">
        <f aca="false">IF($B94=0,0,IF(SIN(J$12)=0,999999999,(SIN(J$12)*COS($E94)+SIN($E94)*COS(J$12))/SIN(J$12)*$B94))</f>
        <v>882.522716034206</v>
      </c>
      <c r="K184" s="0" t="n">
        <f aca="false">IF($B94=0,0,IF(SIN(K$12)=0,999999999,(SIN(K$12)*COS($E94)+SIN($E94)*COS(K$12))/SIN(K$12)*$B94))</f>
        <v>707.095412257618</v>
      </c>
      <c r="L184" s="0" t="n">
        <f aca="false">IF($B94=0,0,IF(SIN(L$12)=0,999999999,(SIN(L$12)*COS($E94)+SIN($E94)*COS(L$12))/SIN(L$12)*$B94))</f>
        <v>590.025001698152</v>
      </c>
      <c r="M184" s="0" t="n">
        <f aca="false">IF($B94=0,0,IF(SIN(M$12)=0,999999999,(SIN(M$12)*COS($E94)+SIN($E94)*COS(M$12))/SIN(M$12)*$B94))</f>
        <v>506.301250498778</v>
      </c>
      <c r="N184" s="0" t="n">
        <f aca="false">IF($B94=0,0,IF(SIN(N$12)=0,999999999,(SIN(N$12)*COS($E94)+SIN($E94)*COS(N$12))/SIN(N$12)*$B94))</f>
        <v>443.419019726432</v>
      </c>
      <c r="O184" s="0" t="n">
        <f aca="false">IF($B94=0,0,IF(SIN(O$12)=0,999999999,(SIN(O$12)*COS($E94)+SIN($E94)*COS(O$12))/SIN(O$12)*$B94))</f>
        <v>394.430990303978</v>
      </c>
      <c r="P184" s="0" t="n">
        <f aca="false">IF($B94=0,0,IF(SIN(P$12)=0,999999999,(SIN(P$12)*COS($E94)+SIN($E94)*COS(P$12))/SIN(P$12)*$B94))</f>
        <v>355.168752967269</v>
      </c>
      <c r="Q184" s="0" t="n">
        <f aca="false">IF($B94=0,0,IF(SIN(Q$12)=0,999999999,(SIN(Q$12)*COS($E94)+SIN($E94)*COS(Q$12))/SIN(Q$12)*$B94))</f>
        <v>322.979667322067</v>
      </c>
      <c r="R184" s="0" t="n">
        <f aca="false">IF($B94=0,0,IF(SIN(R$12)=0,999999999,(SIN(R$12)*COS($E94)+SIN($E94)*COS(R$12))/SIN(R$12)*$B94))</f>
        <v>296.095291359036</v>
      </c>
      <c r="S184" s="0" t="n">
        <f aca="false">IF($B94=0,0,IF(SIN(S$12)=0,999999999,(SIN(S$12)*COS($E94)+SIN($E94)*COS(S$12))/SIN(S$12)*$B94))</f>
        <v>273.291305026126</v>
      </c>
      <c r="T184" s="0" t="n">
        <f aca="false">IF($B94=0,0,IF(SIN(T$12)=0,999999999,(SIN(T$12)*COS($E94)+SIN($E94)*COS(T$12))/SIN(T$12)*$B94))</f>
        <v>253.693180829438</v>
      </c>
      <c r="U184" s="0" t="n">
        <f aca="false">IF($B94=0,0,IF(SIN(U$12)=0,999999999,(SIN(U$12)*COS($E94)+SIN($E94)*COS(U$12))/SIN(U$12)*$B94))</f>
        <v>236.659586182411</v>
      </c>
      <c r="V184" s="0" t="n">
        <f aca="false">IF($B94=0,0,IF(SIN(V$12)=0,999999999,(SIN(V$12)*COS($E94)+SIN($E94)*COS(V$12))/SIN(V$12)*$B94))</f>
        <v>221.709509863216</v>
      </c>
      <c r="W184" s="0" t="n">
        <f aca="false">IF($B94=0,0,IF(SIN(W$12)=0,999999999,(SIN(W$12)*COS($E94)+SIN($E94)*COS(W$12))/SIN(W$12)*$B94))</f>
        <v>208.475108535587</v>
      </c>
      <c r="X184" s="0" t="n">
        <f aca="false">IF($B94=0,0,IF(SIN(X$12)=0,999999999,(SIN(X$12)*COS($E94)+SIN($E94)*COS(X$12))/SIN(X$12)*$B94))</f>
        <v>196.67027108596</v>
      </c>
      <c r="Y184" s="0" t="n">
        <f aca="false">IF($B94=0,0,IF(SIN(Y$12)=0,999999999,(SIN(Y$12)*COS($E94)+SIN($E94)*COS(Y$12))/SIN(Y$12)*$B94))</f>
        <v>186.069110002262</v>
      </c>
      <c r="Z184" s="0" t="n">
        <f aca="false">IF($B94=0,0,IF(SIN(Z$12)=0,999999999,(SIN(Z$12)*COS($E94)+SIN($E94)*COS(Z$12))/SIN(Z$12)*$B94))</f>
        <v>176.490905329535</v>
      </c>
      <c r="AA184" s="0" t="n">
        <f aca="false">IF($B94=0,0,IF(SIN(AA$12)=0,999999999,(SIN(AA$12)*COS($E94)+SIN($E94)*COS(AA$12))/SIN(AA$12)*$B94))</f>
        <v>167.789350343188</v>
      </c>
      <c r="AB184" s="0" t="n">
        <f aca="false">IF($B94=0,0,IF(SIN(AB$12)=0,999999999,(SIN(AB$12)*COS($E94)+SIN($E94)*COS(AB$12))/SIN(AB$12)*$B94))</f>
        <v>159.84473021131</v>
      </c>
      <c r="AC184" s="0" t="n">
        <f aca="false">IF($B94=0,0,IF(SIN(AC$12)=0,999999999,(SIN(AC$12)*COS($E94)+SIN($E94)*COS(AC$12))/SIN(AC$12)*$B94))</f>
        <v>152.558140996917</v>
      </c>
      <c r="AD184" s="0" t="n">
        <f aca="false">IF($B94=0,0,IF(SIN(AD$12)=0,999999999,(SIN(AD$12)*COS($E94)+SIN($E94)*COS(AD$12))/SIN(AD$12)*$B94))</f>
        <v>145.847153900737</v>
      </c>
      <c r="AE184" s="0" t="n">
        <f aca="false">IF($B94=0,0,IF(SIN(AE$12)=0,999999999,(SIN(AE$12)*COS($E94)+SIN($E94)*COS(AE$12))/SIN(AE$12)*$B94))</f>
        <v>139.642520076902</v>
      </c>
      <c r="AF184" s="0" t="n">
        <f aca="false">IF($B94=0,0,IF(SIN(AF$12)=0,999999999,(SIN(AF$12)*COS($E94)+SIN($E94)*COS(AF$12))/SIN(AF$12)*$B94))</f>
        <v>133.885635867011</v>
      </c>
      <c r="AG184" s="0" t="n">
        <f aca="false">IF($B94=0,0,IF(SIN(AG$12)=0,999999999,(SIN(AG$12)*COS($E94)+SIN($E94)*COS(AG$12))/SIN(AG$12)*$B94))</f>
        <v>128.526571306801</v>
      </c>
      <c r="AH184" s="0" t="n">
        <f aca="false">IF($B94=0,0,IF(SIN(AH$12)=0,999999999,(SIN(AH$12)*COS($E94)+SIN($E94)*COS(AH$12))/SIN(AH$12)*$B94))</f>
        <v>123.522521086942</v>
      </c>
      <c r="AI184" s="0" t="n">
        <f aca="false">IF($B94=0,0,IF(SIN(AI$12)=0,999999999,(SIN(AI$12)*COS($E94)+SIN($E94)*COS(AI$12))/SIN(AI$12)*$B94))</f>
        <v>118.836575995999</v>
      </c>
      <c r="AJ184" s="0" t="n">
        <f aca="false">IF($B94=0,0,IF(SIN(AJ$12)=0,999999999,(SIN(AJ$12)*COS($E94)+SIN($E94)*COS(AJ$12))/SIN(AJ$12)*$B94))</f>
        <v>114.436740066051</v>
      </c>
      <c r="AK184" s="0" t="n">
        <f aca="false">IF($B94=0,0,IF(SIN(AK$12)=0,999999999,(SIN(AK$12)*COS($E94)+SIN($E94)*COS(AK$12))/SIN(AK$12)*$B94))</f>
        <v>110.295137939419</v>
      </c>
      <c r="AL184" s="0" t="n">
        <f aca="false">IF($B94=0,0,IF(SIN(AL$12)=0,999999999,(SIN(AL$12)*COS($E94)+SIN($E94)*COS(AL$12))/SIN(AL$12)*$B94))</f>
        <v>106.387370845288</v>
      </c>
      <c r="AM184" s="0" t="n">
        <f aca="false">IF($B94=0,0,IF(SIN(AM$12)=0,999999999,(SIN(AM$12)*COS($E94)+SIN($E94)*COS(AM$12))/SIN(AM$12)*$B94))</f>
        <v>102.691989662589</v>
      </c>
      <c r="AN184" s="0" t="n">
        <f aca="false">IF($B94=0,0,IF(SIN(AN$12)=0,999999999,(SIN(AN$12)*COS($E94)+SIN($E94)*COS(AN$12))/SIN(AN$12)*$B94))</f>
        <v>99.1900609627744</v>
      </c>
      <c r="AO184" s="0" t="n">
        <f aca="false">IF($B94=0,0,IF(SIN(AO$12)=0,999999999,(SIN(AO$12)*COS($E94)+SIN($E94)*COS(AO$12))/SIN(AO$12)*$B94))</f>
        <v>95.8648074361611</v>
      </c>
      <c r="AP184" s="0" t="n">
        <f aca="false">IF($B94=0,0,IF(SIN(AP$12)=0,999999999,(SIN(AP$12)*COS($E94)+SIN($E94)*COS(AP$12))/SIN(AP$12)*$B94))</f>
        <v>92.7013082379914</v>
      </c>
      <c r="AQ184" s="0" t="n">
        <f aca="false">IF($B94=0,0,IF(SIN(AQ$12)=0,999999999,(SIN(AQ$12)*COS($E94)+SIN($E94)*COS(AQ$12))/SIN(AQ$12)*$B94))</f>
        <v>89.6862479176592</v>
      </c>
      <c r="AR184" s="0" t="n">
        <f aca="false">IF($B94=0,0,IF(SIN(AR$12)=0,999999999,(SIN(AR$12)*COS($E94)+SIN($E94)*COS(AR$12))/SIN(AR$12)*$B94))</f>
        <v>86.807704981176</v>
      </c>
      <c r="AS184" s="0" t="n">
        <f aca="false">IF($B94=0,0,IF(SIN(AS$12)=0,999999999,(SIN(AS$12)*COS($E94)+SIN($E94)*COS(AS$12))/SIN(AS$12)*$B94))</f>
        <v>84.0549729728044</v>
      </c>
      <c r="AT184" s="0" t="n">
        <f aca="false">IF($B94=0,0,IF(SIN(AT$12)=0,999999999,(SIN(AT$12)*COS($E94)+SIN($E94)*COS(AT$12))/SIN(AT$12)*$B94))</f>
        <v>81.418408384578</v>
      </c>
      <c r="AU184" s="0" t="n">
        <f aca="false">IF($B94=0,0,IF(SIN(AU$12)=0,999999999,(SIN(AU$12)*COS($E94)+SIN($E94)*COS(AU$12))/SIN(AU$12)*$B94))</f>
        <v>78.8893008128952</v>
      </c>
      <c r="AV184" s="0" t="n">
        <f aca="false">IF($B94=0,0,IF(SIN(AV$12)=0,999999999,(SIN(AV$12)*COS($E94)+SIN($E94)*COS(AV$12))/SIN(AV$12)*$B94))</f>
        <v>76.4597616538834</v>
      </c>
      <c r="AW184" s="0" t="n">
        <f aca="false">IF($B94=0,0,IF(SIN(AW$12)=0,999999999,(SIN(AW$12)*COS($E94)+SIN($E94)*COS(AW$12))/SIN(AW$12)*$B94))</f>
        <v>74.1226283191205</v>
      </c>
      <c r="AX184" s="0" t="n">
        <f aca="false">IF($B94=0,0,IF(SIN(AX$12)=0,999999999,(SIN(AX$12)*COS($E94)+SIN($E94)*COS(AX$12))/SIN(AX$12)*$B94))</f>
        <v>71.8713815020727</v>
      </c>
      <c r="AY184" s="0" t="n">
        <f aca="false">IF($B94=0,0,IF(SIN(AY$12)=0,999999999,(SIN(AY$12)*COS($E94)+SIN($E94)*COS(AY$12))/SIN(AY$12)*$B94))</f>
        <v>69.7000734646274</v>
      </c>
      <c r="AZ184" s="0" t="n">
        <f aca="false">IF($B94=0,0,IF(SIN(AZ$12)=0,999999999,(SIN(AZ$12)*COS($E94)+SIN($E94)*COS(AZ$12))/SIN(AZ$12)*$B94))</f>
        <v>67.603265666218</v>
      </c>
      <c r="BA184" s="0" t="n">
        <f aca="false">IF($B94=0,0,IF(SIN(BA$12)=0,999999999,(SIN(BA$12)*COS($E94)+SIN($E94)*COS(BA$12))/SIN(BA$12)*$B94))</f>
        <v>65.5759743435412</v>
      </c>
      <c r="BB184" s="0" t="n">
        <f aca="false">IF($B94=0,0,IF(SIN(BB$12)=0,999999999,(SIN(BB$12)*COS($E94)+SIN($E94)*COS(BB$12))/SIN(BB$12)*$B94))</f>
        <v>63.6136228808289</v>
      </c>
      <c r="BC184" s="0" t="n">
        <f aca="false">IF($B94=0,0,IF(SIN(BC$12)=0,999999999,(SIN(BC$12)*COS($E94)+SIN($E94)*COS(BC$12))/SIN(BC$12)*$B94))</f>
        <v>61.712</v>
      </c>
      <c r="BD184" s="0" t="n">
        <f aca="false">IF($B94=0,0,IF(SIN(BD$12)=0,999999999,(SIN(BD$12)*COS($E94)+SIN($E94)*COS(BD$12))/SIN(BD$12)*$B94))</f>
        <v>59.867222955285</v>
      </c>
      <c r="BE184" s="0" t="n">
        <f aca="false">IF($B94=0,0,IF(SIN(BE$12)=0,999999999,(SIN(BE$12)*COS($E94)+SIN($E94)*COS(BE$12))/SIN(BE$12)*$B94))</f>
        <v>58.0757050447868</v>
      </c>
      <c r="BF184" s="0" t="n">
        <f aca="false">IF($B94=0,0,IF(SIN(BF$12)=0,999999999,(SIN(BF$12)*COS($E94)+SIN($E94)*COS(BF$12))/SIN(BF$12)*$B94))</f>
        <v>56.3341268571746</v>
      </c>
      <c r="BG184" s="0" t="n">
        <f aca="false">IF($B94=0,0,IF(SIN(BG$12)=0,999999999,(SIN(BG$12)*COS($E94)+SIN($E94)*COS(BG$12))/SIN(BG$12)*$B94))</f>
        <v>54.6394107594842</v>
      </c>
      <c r="BH184" s="0" t="n">
        <f aca="false">IF($B94=0,0,IF(SIN(BH$12)=0,999999999,(SIN(BH$12)*COS($E94)+SIN($E94)*COS(BH$12))/SIN(BH$12)*$B94))</f>
        <v>52.9886982051426</v>
      </c>
      <c r="BI184" s="0" t="n">
        <f aca="false">IF($B94=0,0,IF(SIN(BI$12)=0,999999999,(SIN(BI$12)*COS($E94)+SIN($E94)*COS(BI$12))/SIN(BI$12)*$B94))</f>
        <v>51.3793295025077</v>
      </c>
      <c r="BJ184" s="0" t="n">
        <f aca="false">IF($B94=0,0,IF(SIN(BJ$12)=0,999999999,(SIN(BJ$12)*COS($E94)+SIN($E94)*COS(BJ$12))/SIN(BJ$12)*$B94))</f>
        <v>49.8088257355505</v>
      </c>
      <c r="BK184" s="0" t="n">
        <f aca="false">IF($B94=0,0,IF(SIN(BK$12)=0,999999999,(SIN(BK$12)*COS($E94)+SIN($E94)*COS(BK$12))/SIN(BK$12)*$B94))</f>
        <v>48.274872571535</v>
      </c>
      <c r="BL184" s="0" t="n">
        <f aca="false">IF($B94=0,0,IF(SIN(BL$12)=0,999999999,(SIN(BL$12)*COS($E94)+SIN($E94)*COS(BL$12))/SIN(BL$12)*$B94))</f>
        <v>46.7753057270691</v>
      </c>
      <c r="BM184" s="0" t="n">
        <f aca="false">IF($B94=0,0,IF(SIN(BM$12)=0,999999999,(SIN(BM$12)*COS($E94)+SIN($E94)*COS(BM$12))/SIN(BM$12)*$B94))</f>
        <v>45.3080978948406</v>
      </c>
      <c r="BN184" s="0" t="n">
        <f aca="false">IF($B94=0,0,IF(SIN(BN$12)=0,999999999,(SIN(BN$12)*COS($E94)+SIN($E94)*COS(BN$12))/SIN(BN$12)*$B94))</f>
        <v>43.8713469596488</v>
      </c>
      <c r="BO184" s="0" t="n">
        <f aca="false">IF($B94=0,0,IF(SIN(BO$12)=0,999999999,(SIN(BO$12)*COS($E94)+SIN($E94)*COS(BO$12))/SIN(BO$12)*$B94))</f>
        <v>42.4632653547561</v>
      </c>
      <c r="BP184" s="0" t="n">
        <f aca="false">IF($B94=0,0,IF(SIN(BP$12)=0,999999999,(SIN(BP$12)*COS($E94)+SIN($E94)*COS(BP$12))/SIN(BP$12)*$B94))</f>
        <v>41.0821704287365</v>
      </c>
      <c r="BQ184" s="0" t="n">
        <f aca="false">IF($B94=0,0,IF(SIN(BQ$12)=0,999999999,(SIN(BQ$12)*COS($E94)+SIN($E94)*COS(BQ$12))/SIN(BQ$12)*$B94))</f>
        <v>39.7264757094108</v>
      </c>
      <c r="BR184" s="0" t="n">
        <f aca="false">IF($B94=0,0,IF(SIN(BR$12)=0,999999999,(SIN(BR$12)*COS($E94)+SIN($E94)*COS(BR$12))/SIN(BR$12)*$B94))</f>
        <v>38.3946829655571</v>
      </c>
      <c r="BS184" s="0" t="n">
        <f aca="false">IF($B94=0,0,IF(SIN(BS$12)=0,999999999,(SIN(BS$12)*COS($E94)+SIN($E94)*COS(BS$12))/SIN(BS$12)*$B94))</f>
        <v>37.0853749792268</v>
      </c>
      <c r="BT184" s="0" t="n">
        <f aca="false">IF($B94=0,0,IF(SIN(BT$12)=0,999999999,(SIN(BT$12)*COS($E94)+SIN($E94)*COS(BT$12))/SIN(BT$12)*$B94))</f>
        <v>35.7972089519747</v>
      </c>
      <c r="BU184" s="0" t="n">
        <f aca="false">IF($B94=0,0,IF(SIN(BU$12)=0,999999999,(SIN(BU$12)*COS($E94)+SIN($E94)*COS(BU$12))/SIN(BU$12)*$B94))</f>
        <v>34.5289104773759</v>
      </c>
      <c r="BV184" s="0" t="n">
        <f aca="false">IF($B94=0,0,IF(SIN(BV$12)=0,999999999,(SIN(BV$12)*COS($E94)+SIN($E94)*COS(BV$12))/SIN(BV$12)*$B94))</f>
        <v>33.2792680200595</v>
      </c>
      <c r="BW184" s="0" t="n">
        <f aca="false">IF($B94=0,0,IF(SIN(BW$12)=0,999999999,(SIN(BW$12)*COS($E94)+SIN($E94)*COS(BW$12))/SIN(BW$12)*$B94))</f>
        <v>32.0471278483168</v>
      </c>
      <c r="BX184" s="0" t="n">
        <f aca="false">IF($B94=0,0,IF(SIN(BX$12)=0,999999999,(SIN(BX$12)*COS($E94)+SIN($E94)*COS(BX$12))/SIN(BX$12)*$B94))</f>
        <v>30.8313893732743</v>
      </c>
      <c r="BY184" s="0" t="n">
        <f aca="false">IF($B94=0,0,IF(SIN(BY$12)=0,999999999,(SIN(BY$12)*COS($E94)+SIN($E94)*COS(BY$12))/SIN(BY$12)*$B94))</f>
        <v>29.6310008528056</v>
      </c>
      <c r="BZ184" s="0" t="n">
        <f aca="false">IF($B94=0,0,IF(SIN(BZ$12)=0,999999999,(SIN(BZ$12)*COS($E94)+SIN($E94)*COS(BZ$12))/SIN(BZ$12)*$B94))</f>
        <v>28.444955422872</v>
      </c>
      <c r="CA184" s="0" t="n">
        <f aca="false">IF($B94=0,0,IF(SIN(CA$12)=0,999999999,(SIN(CA$12)*COS($E94)+SIN($E94)*COS(CA$12))/SIN(CA$12)*$B94))</f>
        <v>27.2722874229334</v>
      </c>
      <c r="CB184" s="0" t="n">
        <f aca="false">IF($B94=0,0,IF(SIN(CB$12)=0,999999999,(SIN(CB$12)*COS($E94)+SIN($E94)*COS(CB$12))/SIN(CB$12)*$B94))</f>
        <v>26.112068985535</v>
      </c>
      <c r="CC184" s="0" t="n">
        <f aca="false">IF($B94=0,0,IF(SIN(CC$12)=0,999999999,(SIN(CC$12)*COS($E94)+SIN($E94)*COS(CC$12))/SIN(CC$12)*$B94))</f>
        <v>24.9634068632035</v>
      </c>
      <c r="CD184" s="0" t="n">
        <f aca="false">IF($B94=0,0,IF(SIN(CD$12)=0,999999999,(SIN(CD$12)*COS($E94)+SIN($E94)*COS(CD$12))/SIN(CD$12)*$B94))</f>
        <v>23.8254394684483</v>
      </c>
      <c r="CE184" s="0" t="n">
        <f aca="false">IF($B94=0,0,IF(SIN(CE$12)=0,999999999,(SIN(CE$12)*COS($E94)+SIN($E94)*COS(CE$12))/SIN(CE$12)*$B94))</f>
        <v>22.6973341049986</v>
      </c>
      <c r="CF184" s="0" t="n">
        <f aca="false">IF($B94=0,0,IF(SIN(CF$12)=0,999999999,(SIN(CF$12)*COS($E94)+SIN($E94)*COS(CF$12))/SIN(CF$12)*$B94))</f>
        <v>21.5782843704564</v>
      </c>
      <c r="CG184" s="0" t="n">
        <f aca="false">IF($B94=0,0,IF(SIN(CG$12)=0,999999999,(SIN(CG$12)*COS($E94)+SIN($E94)*COS(CG$12))/SIN(CG$12)*$B94))</f>
        <v>20.4675077123425</v>
      </c>
      <c r="CH184" s="0" t="n">
        <f aca="false">IF($B94=0,0,IF(SIN(CH$12)=0,999999999,(SIN(CH$12)*COS($E94)+SIN($E94)*COS(CH$12))/SIN(CH$12)*$B94))</f>
        <v>19.3642431210941</v>
      </c>
      <c r="CI184" s="0" t="n">
        <f aca="false">IF($B94=0,0,IF(SIN(CI$12)=0,999999999,(SIN(CI$12)*COS($E94)+SIN($E94)*COS(CI$12))/SIN(CI$12)*$B94))</f>
        <v>18.2677489449533</v>
      </c>
      <c r="CJ184" s="0" t="n">
        <f aca="false">IF($B94=0,0,IF(SIN(CJ$12)=0,999999999,(SIN(CJ$12)*COS($E94)+SIN($E94)*COS(CJ$12))/SIN(CJ$12)*$B94))</f>
        <v>17.1773008128951</v>
      </c>
      <c r="CK184" s="0" t="n">
        <f aca="false">IF($B94=0,0,IF(SIN(CK$12)=0,999999999,(SIN(CK$12)*COS($E94)+SIN($E94)*COS(CK$12))/SIN(CK$12)*$B94))</f>
        <v>16.0921896527978</v>
      </c>
      <c r="CL184" s="0" t="n">
        <f aca="false">IF($B94=0,0,IF(SIN(CL$12)=0,999999999,(SIN(CL$12)*COS($E94)+SIN($E94)*COS(CL$12))/SIN(CL$12)*$B94))</f>
        <v>15.0117197929748</v>
      </c>
      <c r="CM184" s="0" t="n">
        <f aca="false">IF($B94=0,0,IF(SIN(CM$12)=0,999999999,(SIN(CM$12)*COS($E94)+SIN($E94)*COS(CM$12))/SIN(CM$12)*$B94))</f>
        <v>13.9352071359751</v>
      </c>
      <c r="CN184" s="0" t="n">
        <f aca="false">IF($B94=0,0,IF(SIN(CN$12)=0,999999999,(SIN(CN$12)*COS($E94)+SIN($E94)*COS(CN$12))/SIN(CN$12)*$B94))</f>
        <v>12.8619773942372</v>
      </c>
      <c r="CO184" s="0" t="n">
        <f aca="false">IF($B94=0,0,IF(SIN(CO$12)=0,999999999,(SIN(CO$12)*COS($E94)+SIN($E94)*COS(CO$12))/SIN(CO$12)*$B94))</f>
        <v>11.7913643777532</v>
      </c>
      <c r="CP184" s="0" t="n">
        <f aca="false">IF($B94=0,0,IF(SIN(CP$12)=0,999999999,(SIN(CP$12)*COS($E94)+SIN($E94)*COS(CP$12))/SIN(CP$12)*$B94))</f>
        <v>10.722708324375</v>
      </c>
      <c r="CQ184" s="0" t="n">
        <f aca="false">IF($B94=0,0,IF(SIN(CQ$12)=0,999999999,(SIN(CQ$12)*COS($E94)+SIN($E94)*COS(CQ$12))/SIN(CQ$12)*$B94))</f>
        <v>9.65535426378387</v>
      </c>
    </row>
    <row r="185" customFormat="false" ht="12.8" hidden="true" customHeight="false" outlineLevel="0" collapsed="false">
      <c r="D185" s="0" t="n">
        <f aca="false">1+D184</f>
        <v>83</v>
      </c>
      <c r="E185" s="90" t="s">
        <v>56</v>
      </c>
      <c r="F185" s="0" t="n">
        <f aca="false">IF($B95=0,0,IF(SIN(F$12)=0,999999999,(SIN(F$12)*COS($E95)+SIN($E95)*COS(F$12))/SIN(F$12)*$B95))</f>
        <v>999999999</v>
      </c>
      <c r="G185" s="0" t="n">
        <f aca="false">IF($B95=0,0,IF(SIN(G$12)=0,999999999,(SIN(G$12)*COS($E95)+SIN($E95)*COS(G$12))/SIN(G$12)*$B95))</f>
        <v>3541.03548987733</v>
      </c>
      <c r="H185" s="0" t="n">
        <f aca="false">IF($B95=0,0,IF(SIN(H$12)=0,999999999,(SIN(H$12)*COS($E95)+SIN($E95)*COS(H$12))/SIN(H$12)*$B95))</f>
        <v>1773.76593900808</v>
      </c>
      <c r="I185" s="0" t="n">
        <f aca="false">IF($B95=0,0,IF(SIN(I$12)=0,999999999,(SIN(I$12)*COS($E95)+SIN($E95)*COS(I$12))/SIN(I$12)*$B95))</f>
        <v>1184.43675310706</v>
      </c>
      <c r="J185" s="0" t="n">
        <f aca="false">IF($B95=0,0,IF(SIN(J$12)=0,999999999,(SIN(J$12)*COS($E95)+SIN($E95)*COS(J$12))/SIN(J$12)*$B95))</f>
        <v>889.592549033849</v>
      </c>
      <c r="K185" s="0" t="n">
        <f aca="false">IF($B95=0,0,IF(SIN(K$12)=0,999999999,(SIN(K$12)*COS($E95)+SIN($E95)*COS(K$12))/SIN(K$12)*$B95))</f>
        <v>712.542215041077</v>
      </c>
      <c r="L185" s="0" t="n">
        <f aca="false">IF($B95=0,0,IF(SIN(L$12)=0,999999999,(SIN(L$12)*COS($E95)+SIN($E95)*COS(L$12))/SIN(L$12)*$B95))</f>
        <v>594.388684524405</v>
      </c>
      <c r="M185" s="0" t="n">
        <f aca="false">IF($B95=0,0,IF(SIN(M$12)=0,999999999,(SIN(M$12)*COS($E95)+SIN($E95)*COS(M$12))/SIN(M$12)*$B95))</f>
        <v>509.890332250492</v>
      </c>
      <c r="N185" s="0" t="n">
        <f aca="false">IF($B95=0,0,IF(SIN(N$12)=0,999999999,(SIN(N$12)*COS($E95)+SIN($E95)*COS(N$12))/SIN(N$12)*$B95))</f>
        <v>446.426323394533</v>
      </c>
      <c r="O185" s="0" t="n">
        <f aca="false">IF($B95=0,0,IF(SIN(O$12)=0,999999999,(SIN(O$12)*COS($E95)+SIN($E95)*COS(O$12))/SIN(O$12)*$B95))</f>
        <v>396.985063201997</v>
      </c>
      <c r="P185" s="0" t="n">
        <f aca="false">IF($B95=0,0,IF(SIN(P$12)=0,999999999,(SIN(P$12)*COS($E95)+SIN($E95)*COS(P$12))/SIN(P$12)*$B95))</f>
        <v>357.359576837454</v>
      </c>
      <c r="Q185" s="0" t="n">
        <f aca="false">IF($B95=0,0,IF(SIN(Q$12)=0,999999999,(SIN(Q$12)*COS($E95)+SIN($E95)*COS(Q$12))/SIN(Q$12)*$B95))</f>
        <v>324.87268202852</v>
      </c>
      <c r="R185" s="0" t="n">
        <f aca="false">IF($B95=0,0,IF(SIN(R$12)=0,999999999,(SIN(R$12)*COS($E95)+SIN($E95)*COS(R$12))/SIN(R$12)*$B95))</f>
        <v>297.739575374246</v>
      </c>
      <c r="S185" s="0" t="n">
        <f aca="false">IF($B95=0,0,IF(SIN(S$12)=0,999999999,(SIN(S$12)*COS($E95)+SIN($E95)*COS(S$12))/SIN(S$12)*$B95))</f>
        <v>274.724609575363</v>
      </c>
      <c r="T185" s="0" t="n">
        <f aca="false">IF($B95=0,0,IF(SIN(T$12)=0,999999999,(SIN(T$12)*COS($E95)+SIN($E95)*COS(T$12))/SIN(T$12)*$B95))</f>
        <v>254.945166125246</v>
      </c>
      <c r="U185" s="0" t="n">
        <f aca="false">IF($B95=0,0,IF(SIN(U$12)=0,999999999,(SIN(U$12)*COS($E95)+SIN($E95)*COS(U$12))/SIN(U$12)*$B95))</f>
        <v>237.753978913053</v>
      </c>
      <c r="V185" s="0" t="n">
        <f aca="false">IF($B95=0,0,IF(SIN(V$12)=0,999999999,(SIN(V$12)*COS($E95)+SIN($E95)*COS(V$12))/SIN(V$12)*$B95))</f>
        <v>222.665586464738</v>
      </c>
      <c r="W185" s="0" t="n">
        <f aca="false">IF($B95=0,0,IF(SIN(W$12)=0,999999999,(SIN(W$12)*COS($E95)+SIN($E95)*COS(W$12))/SIN(W$12)*$B95))</f>
        <v>209.308742206132</v>
      </c>
      <c r="X185" s="0" t="n">
        <f aca="false">IF($B95=0,0,IF(SIN(X$12)=0,999999999,(SIN(X$12)*COS($E95)+SIN($E95)*COS(X$12))/SIN(X$12)*$B95))</f>
        <v>197.394687961482</v>
      </c>
      <c r="Y185" s="0" t="n">
        <f aca="false">IF($B95=0,0,IF(SIN(Y$12)=0,999999999,(SIN(Y$12)*COS($E95)+SIN($E95)*COS(Y$12))/SIN(Y$12)*$B95))</f>
        <v>186.695446337327</v>
      </c>
      <c r="Z185" s="0" t="n">
        <f aca="false">IF($B95=0,0,IF(SIN(Z$12)=0,999999999,(SIN(Z$12)*COS($E95)+SIN($E95)*COS(Z$12))/SIN(Z$12)*$B95))</f>
        <v>177.028625381581</v>
      </c>
      <c r="AA185" s="0" t="n">
        <f aca="false">IF($B95=0,0,IF(SIN(AA$12)=0,999999999,(SIN(AA$12)*COS($E95)+SIN($E95)*COS(AA$12))/SIN(AA$12)*$B95))</f>
        <v>168.246564759187</v>
      </c>
      <c r="AB185" s="0" t="n">
        <f aca="false">IF($B95=0,0,IF(SIN(AB$12)=0,999999999,(SIN(AB$12)*COS($E95)+SIN($E95)*COS(AB$12))/SIN(AB$12)*$B95))</f>
        <v>160.228442052438</v>
      </c>
      <c r="AC185" s="0" t="n">
        <f aca="false">IF($B95=0,0,IF(SIN(AC$12)=0,999999999,(SIN(AC$12)*COS($E95)+SIN($E95)*COS(AC$12))/SIN(AC$12)*$B95))</f>
        <v>152.874438278206</v>
      </c>
      <c r="AD185" s="0" t="n">
        <f aca="false">IF($B95=0,0,IF(SIN(AD$12)=0,999999999,(SIN(AD$12)*COS($E95)+SIN($E95)*COS(AD$12))/SIN(AD$12)*$B95))</f>
        <v>146.101362016868</v>
      </c>
      <c r="AE185" s="0" t="n">
        <f aca="false">IF($B95=0,0,IF(SIN(AE$12)=0,999999999,(SIN(AE$12)*COS($E95)+SIN($E95)*COS(AE$12))/SIN(AE$12)*$B95))</f>
        <v>139.839323741389</v>
      </c>
      <c r="AF185" s="0" t="n">
        <f aca="false">IF($B95=0,0,IF(SIN(AF$12)=0,999999999,(SIN(AF$12)*COS($E95)+SIN($E95)*COS(AF$12))/SIN(AF$12)*$B95))</f>
        <v>134.029177600075</v>
      </c>
      <c r="AG185" s="0" t="n">
        <f aca="false">IF($B95=0,0,IF(SIN(AG$12)=0,999999999,(SIN(AG$12)*COS($E95)+SIN($E95)*COS(AG$12))/SIN(AG$12)*$B95))</f>
        <v>128.620531683231</v>
      </c>
      <c r="AH185" s="0" t="n">
        <f aca="false">IF($B95=0,0,IF(SIN(AH$12)=0,999999999,(SIN(AH$12)*COS($E95)+SIN($E95)*COS(AH$12))/SIN(AH$12)*$B95))</f>
        <v>123.57018465247</v>
      </c>
      <c r="AI185" s="0" t="n">
        <f aca="false">IF($B95=0,0,IF(SIN(AI$12)=0,999999999,(SIN(AI$12)*COS($E95)+SIN($E95)*COS(AI$12))/SIN(AI$12)*$B95))</f>
        <v>118.840885817211</v>
      </c>
      <c r="AJ185" s="0" t="n">
        <f aca="false">IF($B95=0,0,IF(SIN(AJ$12)=0,999999999,(SIN(AJ$12)*COS($E95)+SIN($E95)*COS(AJ$12))/SIN(AJ$12)*$B95))</f>
        <v>114.400343187069</v>
      </c>
      <c r="AK185" s="0" t="n">
        <f aca="false">IF($B95=0,0,IF(SIN(AK$12)=0,999999999,(SIN(AK$12)*COS($E95)+SIN($E95)*COS(AK$12))/SIN(AK$12)*$B95))</f>
        <v>110.220423505243</v>
      </c>
      <c r="AL185" s="0" t="n">
        <f aca="false">IF($B95=0,0,IF(SIN(AL$12)=0,999999999,(SIN(AL$12)*COS($E95)+SIN($E95)*COS(AL$12))/SIN(AL$12)*$B95))</f>
        <v>106.276502266718</v>
      </c>
      <c r="AM185" s="0" t="n">
        <f aca="false">IF($B95=0,0,IF(SIN(AM$12)=0,999999999,(SIN(AM$12)*COS($E95)+SIN($E95)*COS(AM$12))/SIN(AM$12)*$B95))</f>
        <v>102.54693190599</v>
      </c>
      <c r="AN185" s="0" t="n">
        <f aca="false">IF($B95=0,0,IF(SIN(AN$12)=0,999999999,(SIN(AN$12)*COS($E95)+SIN($E95)*COS(AN$12))/SIN(AN$12)*$B95))</f>
        <v>99.012603824937</v>
      </c>
      <c r="AO185" s="0" t="n">
        <f aca="false">IF($B95=0,0,IF(SIN(AO$12)=0,999999999,(SIN(AO$12)*COS($E95)+SIN($E95)*COS(AO$12))/SIN(AO$12)*$B95))</f>
        <v>95.6565854924242</v>
      </c>
      <c r="AP185" s="0" t="n">
        <f aca="false">IF($B95=0,0,IF(SIN(AP$12)=0,999999999,(SIN(AP$12)*COS($E95)+SIN($E95)*COS(AP$12))/SIN(AP$12)*$B95))</f>
        <v>92.4638180180114</v>
      </c>
      <c r="AQ185" s="0" t="n">
        <f aca="false">IF($B95=0,0,IF(SIN(AQ$12)=0,999999999,(SIN(AQ$12)*COS($E95)+SIN($E95)*COS(AQ$12))/SIN(AQ$12)*$B95))</f>
        <v>89.4208627583045</v>
      </c>
      <c r="AR185" s="0" t="n">
        <f aca="false">IF($B95=0,0,IF(SIN(AR$12)=0,999999999,(SIN(AR$12)*COS($E95)+SIN($E95)*COS(AR$12))/SIN(AR$12)*$B95))</f>
        <v>86.515687923229</v>
      </c>
      <c r="AS185" s="0" t="n">
        <f aca="false">IF($B95=0,0,IF(SIN(AS$12)=0,999999999,(SIN(AS$12)*COS($E95)+SIN($E95)*COS(AS$12))/SIN(AS$12)*$B95))</f>
        <v>83.7374880023348</v>
      </c>
      <c r="AT185" s="0" t="n">
        <f aca="false">IF($B95=0,0,IF(SIN(AT$12)=0,999999999,(SIN(AT$12)*COS($E95)+SIN($E95)*COS(AT$12))/SIN(AT$12)*$B95))</f>
        <v>81.0765302671952</v>
      </c>
      <c r="AU185" s="0" t="n">
        <f aca="false">IF($B95=0,0,IF(SIN(AU$12)=0,999999999,(SIN(AU$12)*COS($E95)+SIN($E95)*COS(AU$12))/SIN(AU$12)*$B95))</f>
        <v>78.5240237267062</v>
      </c>
      <c r="AV185" s="0" t="n">
        <f aca="false">IF($B95=0,0,IF(SIN(AV$12)=0,999999999,(SIN(AV$12)*COS($E95)+SIN($E95)*COS(AV$12))/SIN(AV$12)*$B95))</f>
        <v>76.0720067926754</v>
      </c>
      <c r="AW185" s="0" t="n">
        <f aca="false">IF($B95=0,0,IF(SIN(AW$12)=0,999999999,(SIN(AW$12)*COS($E95)+SIN($E95)*COS(AW$12))/SIN(AW$12)*$B95))</f>
        <v>73.7132506093598</v>
      </c>
      <c r="AX185" s="0" t="n">
        <f aca="false">IF($B95=0,0,IF(SIN(AX$12)=0,999999999,(SIN(AX$12)*COS($E95)+SIN($E95)*COS(AX$12))/SIN(AX$12)*$B95))</f>
        <v>71.4411755544637</v>
      </c>
      <c r="AY185" s="0" t="n">
        <f aca="false">IF($B95=0,0,IF(SIN(AY$12)=0,999999999,(SIN(AY$12)*COS($E95)+SIN($E95)*COS(AY$12))/SIN(AY$12)*$B95))</f>
        <v>69.2497788621878</v>
      </c>
      <c r="AZ185" s="0" t="n">
        <f aca="false">IF($B95=0,0,IF(SIN(AZ$12)=0,999999999,(SIN(AZ$12)*COS($E95)+SIN($E95)*COS(AZ$12))/SIN(AZ$12)*$B95))</f>
        <v>67.1335716753076</v>
      </c>
      <c r="BA185" s="0" t="n">
        <f aca="false">IF($B95=0,0,IF(SIN(BA$12)=0,999999999,(SIN(BA$12)*COS($E95)+SIN($E95)*COS(BA$12))/SIN(BA$12)*$B95))</f>
        <v>65.0875241214007</v>
      </c>
      <c r="BB185" s="0" t="n">
        <f aca="false">IF($B95=0,0,IF(SIN(BB$12)=0,999999999,(SIN(BB$12)*COS($E95)+SIN($E95)*COS(BB$12))/SIN(BB$12)*$B95))</f>
        <v>63.1070172424551</v>
      </c>
      <c r="BC185" s="0" t="n">
        <f aca="false">IF($B95=0,0,IF(SIN(BC$12)=0,999999999,(SIN(BC$12)*COS($E95)+SIN($E95)*COS(BC$12))/SIN(BC$12)*$B95))</f>
        <v>61.1878007982017</v>
      </c>
      <c r="BD185" s="0" t="n">
        <f aca="false">IF($B95=0,0,IF(SIN(BD$12)=0,999999999,(SIN(BD$12)*COS($E95)+SIN($E95)*COS(BD$12))/SIN(BD$12)*$B95))</f>
        <v>59.3259561202207</v>
      </c>
      <c r="BE185" s="0" t="n">
        <f aca="false">IF($B95=0,0,IF(SIN(BE$12)=0,999999999,(SIN(BE$12)*COS($E95)+SIN($E95)*COS(BE$12))/SIN(BE$12)*$B95))</f>
        <v>57.5178633229234</v>
      </c>
      <c r="BF185" s="0" t="n">
        <f aca="false">IF($B95=0,0,IF(SIN(BF$12)=0,999999999,(SIN(BF$12)*COS($E95)+SIN($E95)*COS(BF$12))/SIN(BF$12)*$B95))</f>
        <v>55.7601722842243</v>
      </c>
      <c r="BG185" s="0" t="n">
        <f aca="false">IF($B95=0,0,IF(SIN(BG$12)=0,999999999,(SIN(BG$12)*COS($E95)+SIN($E95)*COS(BG$12))/SIN(BG$12)*$B95))</f>
        <v>54.0497768973059</v>
      </c>
      <c r="BH185" s="0" t="n">
        <f aca="false">IF($B95=0,0,IF(SIN(BH$12)=0,999999999,(SIN(BH$12)*COS($E95)+SIN($E95)*COS(BH$12))/SIN(BH$12)*$B95))</f>
        <v>52.3837921687003</v>
      </c>
      <c r="BI185" s="0" t="n">
        <f aca="false">IF($B95=0,0,IF(SIN(BI$12)=0,999999999,(SIN(BI$12)*COS($E95)+SIN($E95)*COS(BI$12))/SIN(BI$12)*$B95))</f>
        <v>50.7595337996502</v>
      </c>
      <c r="BJ185" s="0" t="n">
        <f aca="false">IF($B95=0,0,IF(SIN(BJ$12)=0,999999999,(SIN(BJ$12)*COS($E95)+SIN($E95)*COS(BJ$12))/SIN(BJ$12)*$B95))</f>
        <v>49.1744999395231</v>
      </c>
      <c r="BK185" s="0" t="n">
        <f aca="false">IF($B95=0,0,IF(SIN(BK$12)=0,999999999,(SIN(BK$12)*COS($E95)+SIN($E95)*COS(BK$12))/SIN(BK$12)*$B95))</f>
        <v>47.6263548436828</v>
      </c>
      <c r="BL185" s="0" t="n">
        <f aca="false">IF($B95=0,0,IF(SIN(BL$12)=0,999999999,(SIN(BL$12)*COS($E95)+SIN($E95)*COS(BL$12))/SIN(BL$12)*$B95))</f>
        <v>46.1129142050734</v>
      </c>
      <c r="BM185" s="0" t="n">
        <f aca="false">IF($B95=0,0,IF(SIN(BM$12)=0,999999999,(SIN(BM$12)*COS($E95)+SIN($E95)*COS(BM$12))/SIN(BM$12)*$B95))</f>
        <v>44.6321319600034</v>
      </c>
      <c r="BN185" s="0" t="n">
        <f aca="false">IF($B95=0,0,IF(SIN(BN$12)=0,999999999,(SIN(BN$12)*COS($E95)+SIN($E95)*COS(BN$12))/SIN(BN$12)*$B95))</f>
        <v>43.1820883951539</v>
      </c>
      <c r="BO185" s="0" t="n">
        <f aca="false">IF($B95=0,0,IF(SIN(BO$12)=0,999999999,(SIN(BO$12)*COS($E95)+SIN($E95)*COS(BO$12))/SIN(BO$12)*$B95))</f>
        <v>41.7609794054562</v>
      </c>
      <c r="BP185" s="0" t="n">
        <f aca="false">IF($B95=0,0,IF(SIN(BP$12)=0,999999999,(SIN(BP$12)*COS($E95)+SIN($E95)*COS(BP$12))/SIN(BP$12)*$B95))</f>
        <v>40.367106771816</v>
      </c>
      <c r="BQ185" s="0" t="n">
        <f aca="false">IF($B95=0,0,IF(SIN(BQ$12)=0,999999999,(SIN(BQ$12)*COS($E95)+SIN($E95)*COS(BQ$12))/SIN(BQ$12)*$B95))</f>
        <v>38.998869344223</v>
      </c>
      <c r="BR185" s="0" t="n">
        <f aca="false">IF($B95=0,0,IF(SIN(BR$12)=0,999999999,(SIN(BR$12)*COS($E95)+SIN($E95)*COS(BR$12))/SIN(BR$12)*$B95))</f>
        <v>37.6547550300182</v>
      </c>
      <c r="BS185" s="0" t="n">
        <f aca="false">IF($B95=0,0,IF(SIN(BS$12)=0,999999999,(SIN(BS$12)*COS($E95)+SIN($E95)*COS(BS$12))/SIN(BS$12)*$B95))</f>
        <v>36.3333334993401</v>
      </c>
      <c r="BT185" s="0" t="n">
        <f aca="false">IF($B95=0,0,IF(SIN(BT$12)=0,999999999,(SIN(BT$12)*COS($E95)+SIN($E95)*COS(BT$12))/SIN(BT$12)*$B95))</f>
        <v>35.0332495303499</v>
      </c>
      <c r="BU185" s="0" t="n">
        <f aca="false">IF($B95=0,0,IF(SIN(BU$12)=0,999999999,(SIN(BU$12)*COS($E95)+SIN($E95)*COS(BU$12))/SIN(BU$12)*$B95))</f>
        <v>33.7532169259828</v>
      </c>
      <c r="BV185" s="0" t="n">
        <f aca="false">IF($B95=0,0,IF(SIN(BV$12)=0,999999999,(SIN(BV$12)*COS($E95)+SIN($E95)*COS(BV$12))/SIN(BV$12)*$B95))</f>
        <v>32.492012941903</v>
      </c>
      <c r="BW185" s="0" t="n">
        <f aca="false">IF($B95=0,0,IF(SIN(BW$12)=0,999999999,(SIN(BW$12)*COS($E95)+SIN($E95)*COS(BW$12))/SIN(BW$12)*$B95))</f>
        <v>31.2484731722285</v>
      </c>
      <c r="BX185" s="0" t="n">
        <f aca="false">IF($B95=0,0,IF(SIN(BX$12)=0,999999999,(SIN(BX$12)*COS($E95)+SIN($E95)*COS(BX$12))/SIN(BX$12)*$B95))</f>
        <v>30.0214868455831</v>
      </c>
      <c r="BY185" s="0" t="n">
        <f aca="false">IF($B95=0,0,IF(SIN(BY$12)=0,999999999,(SIN(BY$12)*COS($E95)+SIN($E95)*COS(BY$12))/SIN(BY$12)*$B95))</f>
        <v>28.8099924892614</v>
      </c>
      <c r="BZ185" s="0" t="n">
        <f aca="false">IF($B95=0,0,IF(SIN(BZ$12)=0,999999999,(SIN(BZ$12)*COS($E95)+SIN($E95)*COS(BZ$12))/SIN(BZ$12)*$B95))</f>
        <v>27.6129739238517</v>
      </c>
      <c r="CA185" s="0" t="n">
        <f aca="false">IF($B95=0,0,IF(SIN(CA$12)=0,999999999,(SIN(CA$12)*COS($E95)+SIN($E95)*COS(CA$12))/SIN(CA$12)*$B95))</f>
        <v>26.4294565546502</v>
      </c>
      <c r="CB185" s="0" t="n">
        <f aca="false">IF($B95=0,0,IF(SIN(CB$12)=0,999999999,(SIN(CB$12)*COS($E95)+SIN($E95)*COS(CB$12))/SIN(CB$12)*$B95))</f>
        <v>25.2585039296954</v>
      </c>
      <c r="CC185" s="0" t="n">
        <f aca="false">IF($B95=0,0,IF(SIN(CC$12)=0,999999999,(SIN(CC$12)*COS($E95)+SIN($E95)*COS(CC$12))/SIN(CC$12)*$B95))</f>
        <v>24.0992145373062</v>
      </c>
      <c r="CD185" s="0" t="n">
        <f aca="false">IF($B95=0,0,IF(SIN(CD$12)=0,999999999,(SIN(CD$12)*COS($E95)+SIN($E95)*COS(CD$12))/SIN(CD$12)*$B95))</f>
        <v>22.9507188186984</v>
      </c>
      <c r="CE185" s="0" t="n">
        <f aca="false">IF($B95=0,0,IF(SIN(CE$12)=0,999999999,(SIN(CE$12)*COS($E95)+SIN($E95)*COS(CE$12))/SIN(CE$12)*$B95))</f>
        <v>21.8121763736058</v>
      </c>
      <c r="CF185" s="0" t="n">
        <f aca="false">IF($B95=0,0,IF(SIN(CF$12)=0,999999999,(SIN(CF$12)*COS($E95)+SIN($E95)*COS(CF$12))/SIN(CF$12)*$B95))</f>
        <v>20.6827733389018</v>
      </c>
      <c r="CG185" s="0" t="n">
        <f aca="false">IF($B95=0,0,IF(SIN(CG$12)=0,999999999,(SIN(CG$12)*COS($E95)+SIN($E95)*COS(CG$12))/SIN(CG$12)*$B95))</f>
        <v>19.5617199220352</v>
      </c>
      <c r="CH185" s="0" t="n">
        <f aca="false">IF($B95=0,0,IF(SIN(CH$12)=0,999999999,(SIN(CH$12)*COS($E95)+SIN($E95)*COS(CH$12))/SIN(CH$12)*$B95))</f>
        <v>18.4482480726833</v>
      </c>
      <c r="CI185" s="0" t="n">
        <f aca="false">IF($B95=0,0,IF(SIN(CI$12)=0,999999999,(SIN(CI$12)*COS($E95)+SIN($E95)*COS(CI$12))/SIN(CI$12)*$B95))</f>
        <v>17.3416092774244</v>
      </c>
      <c r="CJ185" s="0" t="n">
        <f aca="false">IF($B95=0,0,IF(SIN(CJ$12)=0,999999999,(SIN(CJ$12)*COS($E95)+SIN($E95)*COS(CJ$12))/SIN(CJ$12)*$B95))</f>
        <v>16.2410724634483</v>
      </c>
      <c r="CK185" s="0" t="n">
        <f aca="false">IF($B95=0,0,IF(SIN(CK$12)=0,999999999,(SIN(CK$12)*COS($E95)+SIN($E95)*COS(CK$12))/SIN(CK$12)*$B95))</f>
        <v>15.1459219983919</v>
      </c>
      <c r="CL185" s="0" t="n">
        <f aca="false">IF($B95=0,0,IF(SIN(CL$12)=0,999999999,(SIN(CL$12)*COS($E95)+SIN($E95)*COS(CL$12))/SIN(CL$12)*$B95))</f>
        <v>14.0554557743062</v>
      </c>
      <c r="CM185" s="0" t="n">
        <f aca="false">IF($B95=0,0,IF(SIN(CM$12)=0,999999999,(SIN(CM$12)*COS($E95)+SIN($E95)*COS(CM$12))/SIN(CM$12)*$B95))</f>
        <v>12.9689833645611</v>
      </c>
      <c r="CN185" s="0" t="n">
        <f aca="false">IF($B95=0,0,IF(SIN(CN$12)=0,999999999,(SIN(CN$12)*COS($E95)+SIN($E95)*COS(CN$12))/SIN(CN$12)*$B95))</f>
        <v>11.8858242431757</v>
      </c>
      <c r="CO185" s="0" t="n">
        <f aca="false">IF($B95=0,0,IF(SIN(CO$12)=0,999999999,(SIN(CO$12)*COS($E95)+SIN($E95)*COS(CO$12))/SIN(CO$12)*$B95))</f>
        <v>10.8053060566401</v>
      </c>
      <c r="CP185" s="0" t="n">
        <f aca="false">IF($B95=0,0,IF(SIN(CP$12)=0,999999999,(SIN(CP$12)*COS($E95)+SIN($E95)*COS(CP$12))/SIN(CP$12)*$B95))</f>
        <v>9.72676293877414</v>
      </c>
      <c r="CQ185" s="0" t="n">
        <f aca="false">IF($B95=0,0,IF(SIN(CQ$12)=0,999999999,(SIN(CQ$12)*COS($E95)+SIN($E95)*COS(CQ$12))/SIN(CQ$12)*$B95))</f>
        <v>8.64953385956045</v>
      </c>
    </row>
    <row r="186" customFormat="false" ht="12.8" hidden="true" customHeight="false" outlineLevel="0" collapsed="false">
      <c r="D186" s="0" t="n">
        <f aca="false">1+D185</f>
        <v>84</v>
      </c>
      <c r="E186" s="90" t="s">
        <v>56</v>
      </c>
      <c r="F186" s="0" t="n">
        <f aca="false">IF($B96=0,0,IF(SIN(F$12)=0,999999999,(SIN(F$12)*COS($E96)+SIN($E96)*COS(F$12))/SIN(F$12)*$B96))</f>
        <v>999999999</v>
      </c>
      <c r="G186" s="0" t="n">
        <f aca="false">IF($B96=0,0,IF(SIN(G$12)=0,999999999,(SIN(G$12)*COS($E96)+SIN($E96)*COS(G$12))/SIN(G$12)*$B96))</f>
        <v>3577.58679996205</v>
      </c>
      <c r="H186" s="0" t="n">
        <f aca="false">IF($B96=0,0,IF(SIN(H$12)=0,999999999,(SIN(H$12)*COS($E96)+SIN($E96)*COS(H$12))/SIN(H$12)*$B96))</f>
        <v>1791.52510269881</v>
      </c>
      <c r="I186" s="0" t="n">
        <f aca="false">IF($B96=0,0,IF(SIN(I$12)=0,999999999,(SIN(I$12)*COS($E96)+SIN($E96)*COS(I$12))/SIN(I$12)*$B96))</f>
        <v>1195.92932304005</v>
      </c>
      <c r="J186" s="0" t="n">
        <f aca="false">IF($B96=0,0,IF(SIN(J$12)=0,999999999,(SIN(J$12)*COS($E96)+SIN($E96)*COS(J$12))/SIN(J$12)*$B96))</f>
        <v>897.94991220473</v>
      </c>
      <c r="K186" s="0" t="n">
        <f aca="false">IF($B96=0,0,IF(SIN(K$12)=0,999999999,(SIN(K$12)*COS($E96)+SIN($E96)*COS(K$12))/SIN(K$12)*$B96))</f>
        <v>719.016924943891</v>
      </c>
      <c r="L186" s="0" t="n">
        <f aca="false">IF($B96=0,0,IF(SIN(L$12)=0,999999999,(SIN(L$12)*COS($E96)+SIN($E96)*COS(L$12))/SIN(L$12)*$B96))</f>
        <v>599.607016507199</v>
      </c>
      <c r="M186" s="0" t="n">
        <f aca="false">IF($B96=0,0,IF(SIN(M$12)=0,999999999,(SIN(M$12)*COS($E96)+SIN($E96)*COS(M$12))/SIN(M$12)*$B96))</f>
        <v>514.210156472994</v>
      </c>
      <c r="N186" s="0" t="n">
        <f aca="false">IF($B96=0,0,IF(SIN(N$12)=0,999999999,(SIN(N$12)*COS($E96)+SIN($E96)*COS(N$12))/SIN(N$12)*$B96))</f>
        <v>450.071307186166</v>
      </c>
      <c r="O186" s="0" t="n">
        <f aca="false">IF($B96=0,0,IF(SIN(O$12)=0,999999999,(SIN(O$12)*COS($E96)+SIN($E96)*COS(O$12))/SIN(O$12)*$B96))</f>
        <v>400.10431655314</v>
      </c>
      <c r="P186" s="0" t="n">
        <f aca="false">IF($B96=0,0,IF(SIN(P$12)=0,999999999,(SIN(P$12)*COS($E96)+SIN($E96)*COS(P$12))/SIN(P$12)*$B96))</f>
        <v>360.057475143845</v>
      </c>
      <c r="Q186" s="0" t="n">
        <f aca="false">IF($B96=0,0,IF(SIN(Q$12)=0,999999999,(SIN(Q$12)*COS($E96)+SIN($E96)*COS(Q$12))/SIN(Q$12)*$B96))</f>
        <v>327.225133041465</v>
      </c>
      <c r="R186" s="0" t="n">
        <f aca="false">IF($B96=0,0,IF(SIN(R$12)=0,999999999,(SIN(R$12)*COS($E96)+SIN($E96)*COS(R$12))/SIN(R$12)*$B96))</f>
        <v>299.803508253599</v>
      </c>
      <c r="S186" s="0" t="n">
        <f aca="false">IF($B96=0,0,IF(SIN(S$12)=0,999999999,(SIN(S$12)*COS($E96)+SIN($E96)*COS(S$12))/SIN(S$12)*$B96))</f>
        <v>276.54381430539</v>
      </c>
      <c r="T186" s="0" t="n">
        <f aca="false">IF($B96=0,0,IF(SIN(T$12)=0,999999999,(SIN(T$12)*COS($E96)+SIN($E96)*COS(T$12))/SIN(T$12)*$B96))</f>
        <v>256.554047423444</v>
      </c>
      <c r="U186" s="0" t="n">
        <f aca="false">IF($B96=0,0,IF(SIN(U$12)=0,999999999,(SIN(U$12)*COS($E96)+SIN($E96)*COS(U$12))/SIN(U$12)*$B96))</f>
        <v>239.180058834619</v>
      </c>
      <c r="V186" s="0" t="n">
        <f aca="false">IF($B96=0,0,IF(SIN(V$12)=0,999999999,(SIN(V$12)*COS($E96)+SIN($E96)*COS(V$12))/SIN(V$12)*$B96))</f>
        <v>223.931224941705</v>
      </c>
      <c r="W186" s="0" t="n">
        <f aca="false">IF($B96=0,0,IF(SIN(W$12)=0,999999999,(SIN(W$12)*COS($E96)+SIN($E96)*COS(W$12))/SIN(W$12)*$B96))</f>
        <v>210.43235154411</v>
      </c>
      <c r="X186" s="0" t="n">
        <f aca="false">IF($B96=0,0,IF(SIN(X$12)=0,999999999,(SIN(X$12)*COS($E96)+SIN($E96)*COS(X$12))/SIN(X$12)*$B96))</f>
        <v>198.391609974711</v>
      </c>
      <c r="Y186" s="0" t="n">
        <f aca="false">IF($B96=0,0,IF(SIN(Y$12)=0,999999999,(SIN(Y$12)*COS($E96)+SIN($E96)*COS(Y$12))/SIN(Y$12)*$B96))</f>
        <v>187.578598657185</v>
      </c>
      <c r="Z186" s="0" t="n">
        <f aca="false">IF($B96=0,0,IF(SIN(Z$12)=0,999999999,(SIN(Z$12)*COS($E96)+SIN($E96)*COS(Z$12))/SIN(Z$12)*$B96))</f>
        <v>177.808986186429</v>
      </c>
      <c r="AA186" s="0" t="n">
        <f aca="false">IF($B96=0,0,IF(SIN(AA$12)=0,999999999,(SIN(AA$12)*COS($E96)+SIN($E96)*COS(AA$12))/SIN(AA$12)*$B96))</f>
        <v>168.933542090769</v>
      </c>
      <c r="AB186" s="0" t="n">
        <f aca="false">IF($B96=0,0,IF(SIN(AB$12)=0,999999999,(SIN(AB$12)*COS($E96)+SIN($E96)*COS(AB$12))/SIN(AB$12)*$B96))</f>
        <v>160.830159195139</v>
      </c>
      <c r="AC186" s="0" t="n">
        <f aca="false">IF($B96=0,0,IF(SIN(AC$12)=0,999999999,(SIN(AC$12)*COS($E96)+SIN($E96)*COS(AC$12))/SIN(AC$12)*$B96))</f>
        <v>153.397957097714</v>
      </c>
      <c r="AD186" s="0" t="n">
        <f aca="false">IF($B96=0,0,IF(SIN(AD$12)=0,999999999,(SIN(AD$12)*COS($E96)+SIN($E96)*COS(AD$12))/SIN(AD$12)*$B96))</f>
        <v>146.552859768295</v>
      </c>
      <c r="AE186" s="0" t="n">
        <f aca="false">IF($B96=0,0,IF(SIN(AE$12)=0,999999999,(SIN(AE$12)*COS($E96)+SIN($E96)*COS(AE$12))/SIN(AE$12)*$B96))</f>
        <v>140.224234514085</v>
      </c>
      <c r="AF186" s="0" t="n">
        <f aca="false">IF($B96=0,0,IF(SIN(AF$12)=0,999999999,(SIN(AF$12)*COS($E96)+SIN($E96)*COS(AF$12))/SIN(AF$12)*$B96))</f>
        <v>134.352306559801</v>
      </c>
      <c r="AG186" s="0" t="n">
        <f aca="false">IF($B96=0,0,IF(SIN(AG$12)=0,999999999,(SIN(AG$12)*COS($E96)+SIN($E96)*COS(AG$12))/SIN(AG$12)*$B96))</f>
        <v>128.886148156641</v>
      </c>
      <c r="AH186" s="0" t="n">
        <f aca="false">IF($B96=0,0,IF(SIN(AH$12)=0,999999999,(SIN(AH$12)*COS($E96)+SIN($E96)*COS(AH$12))/SIN(AH$12)*$B96))</f>
        <v>123.782098587579</v>
      </c>
      <c r="AI186" s="0" t="n">
        <f aca="false">IF($B96=0,0,IF(SIN(AI$12)=0,999999999,(SIN(AI$12)*COS($E96)+SIN($E96)*COS(AI$12))/SIN(AI$12)*$B96))</f>
        <v>119.002511059228</v>
      </c>
      <c r="AJ186" s="0" t="n">
        <f aca="false">IF($B96=0,0,IF(SIN(AJ$12)=0,999999999,(SIN(AJ$12)*COS($E96)+SIN($E96)*COS(AJ$12))/SIN(AJ$12)*$B96))</f>
        <v>114.514750206415</v>
      </c>
      <c r="AK186" s="0" t="n">
        <f aca="false">IF($B96=0,0,IF(SIN(AK$12)=0,999999999,(SIN(AK$12)*COS($E96)+SIN($E96)*COS(AK$12))/SIN(AK$12)*$B96))</f>
        <v>110.290383619171</v>
      </c>
      <c r="AL186" s="0" t="n">
        <f aca="false">IF($B96=0,0,IF(SIN(AL$12)=0,999999999,(SIN(AL$12)*COS($E96)+SIN($E96)*COS(AL$12))/SIN(AL$12)*$B96))</f>
        <v>106.3045249494</v>
      </c>
      <c r="AM186" s="0" t="n">
        <f aca="false">IF($B96=0,0,IF(SIN(AM$12)=0,999999999,(SIN(AM$12)*COS($E96)+SIN($E96)*COS(AM$12))/SIN(AM$12)*$B96))</f>
        <v>102.535296443615</v>
      </c>
      <c r="AN186" s="0" t="n">
        <f aca="false">IF($B96=0,0,IF(SIN(AN$12)=0,999999999,(SIN(AN$12)*COS($E96)+SIN($E96)*COS(AN$12))/SIN(AN$12)*$B96))</f>
        <v>98.963386313648</v>
      </c>
      <c r="AO186" s="0" t="n">
        <f aca="false">IF($B96=0,0,IF(SIN(AO$12)=0,999999999,(SIN(AO$12)*COS($E96)+SIN($E96)*COS(AO$12))/SIN(AO$12)*$B96))</f>
        <v>95.5716819773932</v>
      </c>
      <c r="AP186" s="0" t="n">
        <f aca="false">IF($B96=0,0,IF(SIN(AP$12)=0,999999999,(SIN(AP$12)*COS($E96)+SIN($E96)*COS(AP$12))/SIN(AP$12)*$B96))</f>
        <v>92.3449644166726</v>
      </c>
      <c r="AQ186" s="0" t="n">
        <f aca="false">IF($B96=0,0,IF(SIN(AQ$12)=0,999999999,(SIN(AQ$12)*COS($E96)+SIN($E96)*COS(AQ$12))/SIN(AQ$12)*$B96))</f>
        <v>89.2696520891473</v>
      </c>
      <c r="AR186" s="0" t="n">
        <f aca="false">IF($B96=0,0,IF(SIN(AR$12)=0,999999999,(SIN(AR$12)*COS($E96)+SIN($E96)*COS(AR$12))/SIN(AR$12)*$B96))</f>
        <v>86.3335852654818</v>
      </c>
      <c r="AS186" s="0" t="n">
        <f aca="false">IF($B96=0,0,IF(SIN(AS$12)=0,999999999,(SIN(AS$12)*COS($E96)+SIN($E96)*COS(AS$12))/SIN(AS$12)*$B96))</f>
        <v>83.52584353553</v>
      </c>
      <c r="AT186" s="0" t="n">
        <f aca="false">IF($B96=0,0,IF(SIN(AT$12)=0,999999999,(SIN(AT$12)*COS($E96)+SIN($E96)*COS(AT$12))/SIN(AT$12)*$B96))</f>
        <v>80.8365906785272</v>
      </c>
      <c r="AU186" s="0" t="n">
        <f aca="false">IF($B96=0,0,IF(SIN(AU$12)=0,999999999,(SIN(AU$12)*COS($E96)+SIN($E96)*COS(AU$12))/SIN(AU$12)*$B96))</f>
        <v>78.2569422249345</v>
      </c>
      <c r="AV186" s="0" t="n">
        <f aca="false">IF($B96=0,0,IF(SIN(AV$12)=0,999999999,(SIN(AV$12)*COS($E96)+SIN($E96)*COS(AV$12))/SIN(AV$12)*$B96))</f>
        <v>75.7788519275267</v>
      </c>
      <c r="AW186" s="0" t="n">
        <f aca="false">IF($B96=0,0,IF(SIN(AW$12)=0,999999999,(SIN(AW$12)*COS($E96)+SIN($E96)*COS(AW$12))/SIN(AW$12)*$B96))</f>
        <v>73.3950140629912</v>
      </c>
      <c r="AX186" s="0" t="n">
        <f aca="false">IF($B96=0,0,IF(SIN(AX$12)=0,999999999,(SIN(AX$12)*COS($E96)+SIN($E96)*COS(AX$12))/SIN(AX$12)*$B96))</f>
        <v>71.0987790450443</v>
      </c>
      <c r="AY186" s="0" t="n">
        <f aca="false">IF($B96=0,0,IF(SIN(AY$12)=0,999999999,(SIN(AY$12)*COS($E96)+SIN($E96)*COS(AY$12))/SIN(AY$12)*$B96))</f>
        <v>68.8840802778652</v>
      </c>
      <c r="AZ186" s="0" t="n">
        <f aca="false">IF($B96=0,0,IF(SIN(AZ$12)=0,999999999,(SIN(AZ$12)*COS($E96)+SIN($E96)*COS(AZ$12))/SIN(AZ$12)*$B96))</f>
        <v>66.7453705388212</v>
      </c>
      <c r="BA186" s="0" t="n">
        <f aca="false">IF($B96=0,0,IF(SIN(BA$12)=0,999999999,(SIN(BA$12)*COS($E96)+SIN($E96)*COS(BA$12))/SIN(BA$12)*$B96))</f>
        <v>64.6775664706671</v>
      </c>
      <c r="BB186" s="0" t="n">
        <f aca="false">IF($B96=0,0,IF(SIN(BB$12)=0,999999999,(SIN(BB$12)*COS($E96)+SIN($E96)*COS(BB$12))/SIN(BB$12)*$B96))</f>
        <v>62.6759999999998</v>
      </c>
      <c r="BC186" s="0" t="n">
        <f aca="false">IF($B96=0,0,IF(SIN(BC$12)=0,999999999,(SIN(BC$12)*COS($E96)+SIN($E96)*COS(BC$12))/SIN(BC$12)*$B96))</f>
        <v>60.7363756918955</v>
      </c>
      <c r="BD186" s="0" t="n">
        <f aca="false">IF($B96=0,0,IF(SIN(BD$12)=0,999999999,(SIN(BD$12)*COS($E96)+SIN($E96)*COS(BD$12))/SIN(BD$12)*$B96))</f>
        <v>58.8547332090271</v>
      </c>
      <c r="BE186" s="0" t="n">
        <f aca="false">IF($B96=0,0,IF(SIN(BE$12)=0,999999999,(SIN(BE$12)*COS($E96)+SIN($E96)*COS(BE$12))/SIN(BE$12)*$B96))</f>
        <v>57.0274141739869</v>
      </c>
      <c r="BF186" s="0" t="n">
        <f aca="false">IF($B96=0,0,IF(SIN(BF$12)=0,999999999,(SIN(BF$12)*COS($E96)+SIN($E96)*COS(BF$12))/SIN(BF$12)*$B96))</f>
        <v>55.251032841383</v>
      </c>
      <c r="BG186" s="0" t="n">
        <f aca="false">IF($B96=0,0,IF(SIN(BG$12)=0,999999999,(SIN(BG$12)*COS($E96)+SIN($E96)*COS(BG$12))/SIN(BG$12)*$B96))</f>
        <v>53.5224500758122</v>
      </c>
      <c r="BH186" s="0" t="n">
        <f aca="false">IF($B96=0,0,IF(SIN(BH$12)=0,999999999,(SIN(BH$12)*COS($E96)+SIN($E96)*COS(BH$12))/SIN(BH$12)*$B96))</f>
        <v>51.8387502064151</v>
      </c>
      <c r="BI186" s="0" t="n">
        <f aca="false">IF($B96=0,0,IF(SIN(BI$12)=0,999999999,(SIN(BI$12)*COS($E96)+SIN($E96)*COS(BI$12))/SIN(BI$12)*$B96))</f>
        <v>50.1972203911174</v>
      </c>
      <c r="BJ186" s="0" t="n">
        <f aca="false">IF($B96=0,0,IF(SIN(BJ$12)=0,999999999,(SIN(BJ$12)*COS($E96)+SIN($E96)*COS(BJ$12))/SIN(BJ$12)*$B96))</f>
        <v>48.5953321760198</v>
      </c>
      <c r="BK186" s="0" t="n">
        <f aca="false">IF($B96=0,0,IF(SIN(BK$12)=0,999999999,(SIN(BK$12)*COS($E96)+SIN($E96)*COS(BK$12))/SIN(BK$12)*$B96))</f>
        <v>47.0307249794966</v>
      </c>
      <c r="BL186" s="0" t="n">
        <f aca="false">IF($B96=0,0,IF(SIN(BL$12)=0,999999999,(SIN(BL$12)*COS($E96)+SIN($E96)*COS(BL$12))/SIN(BL$12)*$B96))</f>
        <v>45.5011912678043</v>
      </c>
      <c r="BM186" s="0" t="n">
        <f aca="false">IF($B96=0,0,IF(SIN(BM$12)=0,999999999,(SIN(BM$12)*COS($E96)+SIN($E96)*COS(BM$12))/SIN(BM$12)*$B96))</f>
        <v>44.0046632205655</v>
      </c>
      <c r="BN186" s="0" t="n">
        <f aca="false">IF($B96=0,0,IF(SIN(BN$12)=0,999999999,(SIN(BN$12)*COS($E96)+SIN($E96)*COS(BN$12))/SIN(BN$12)*$B96))</f>
        <v>42.5392007113139</v>
      </c>
      <c r="BO186" s="0" t="n">
        <f aca="false">IF($B96=0,0,IF(SIN(BO$12)=0,999999999,(SIN(BO$12)*COS($E96)+SIN($E96)*COS(BO$12))/SIN(BO$12)*$B96))</f>
        <v>41.1029804511465</v>
      </c>
      <c r="BP186" s="0" t="n">
        <f aca="false">IF($B96=0,0,IF(SIN(BP$12)=0,999999999,(SIN(BP$12)*COS($E96)+SIN($E96)*COS(BP$12))/SIN(BP$12)*$B96))</f>
        <v>39.6942861630658</v>
      </c>
      <c r="BQ186" s="0" t="n">
        <f aca="false">IF($B96=0,0,IF(SIN(BQ$12)=0,999999999,(SIN(BQ$12)*COS($E96)+SIN($E96)*COS(BQ$12))/SIN(BQ$12)*$B96))</f>
        <v>38.3114996713369</v>
      </c>
      <c r="BR186" s="0" t="n">
        <f aca="false">IF($B96=0,0,IF(SIN(BR$12)=0,999999999,(SIN(BR$12)*COS($E96)+SIN($E96)*COS(BR$12))/SIN(BR$12)*$B96))</f>
        <v>36.9530928045612</v>
      </c>
      <c r="BS186" s="0" t="n">
        <f aca="false">IF($B96=0,0,IF(SIN(BS$12)=0,999999999,(SIN(BS$12)*COS($E96)+SIN($E96)*COS(BS$12))/SIN(BS$12)*$B96))</f>
        <v>35.6176200235572</v>
      </c>
      <c r="BT186" s="0" t="n">
        <f aca="false">IF($B96=0,0,IF(SIN(BT$12)=0,999999999,(SIN(BT$12)*COS($E96)+SIN($E96)*COS(BT$12))/SIN(BT$12)*$B96))</f>
        <v>34.3037116958223</v>
      </c>
      <c r="BU186" s="0" t="n">
        <f aca="false">IF($B96=0,0,IF(SIN(BU$12)=0,999999999,(SIN(BU$12)*COS($E96)+SIN($E96)*COS(BU$12))/SIN(BU$12)*$B96))</f>
        <v>33.0100679475985</v>
      </c>
      <c r="BV186" s="0" t="n">
        <f aca="false">IF($B96=0,0,IF(SIN(BV$12)=0,999999999,(SIN(BV$12)*COS($E96)+SIN($E96)*COS(BV$12))/SIN(BV$12)*$B96))</f>
        <v>31.7354530325774</v>
      </c>
      <c r="BW186" s="0" t="n">
        <f aca="false">IF($B96=0,0,IF(SIN(BW$12)=0,999999999,(SIN(BW$12)*COS($E96)+SIN($E96)*COS(BW$12))/SIN(BW$12)*$B96))</f>
        <v>30.4786901632421</v>
      </c>
      <c r="BX186" s="0" t="n">
        <f aca="false">IF($B96=0,0,IF(SIN(BX$12)=0,999999999,(SIN(BX$12)*COS($E96)+SIN($E96)*COS(BX$12))/SIN(BX$12)*$B96))</f>
        <v>29.2386567569011</v>
      </c>
      <c r="BY186" s="0" t="n">
        <f aca="false">IF($B96=0,0,IF(SIN(BY$12)=0,999999999,(SIN(BY$12)*COS($E96)+SIN($E96)*COS(BY$12))/SIN(BY$12)*$B96))</f>
        <v>28.0142800537477</v>
      </c>
      <c r="BZ186" s="0" t="n">
        <f aca="false">IF($B96=0,0,IF(SIN(BZ$12)=0,999999999,(SIN(BZ$12)*COS($E96)+SIN($E96)*COS(BZ$12))/SIN(BZ$12)*$B96))</f>
        <v>26.804533068892</v>
      </c>
      <c r="CA186" s="0" t="n">
        <f aca="false">IF($B96=0,0,IF(SIN(CA$12)=0,999999999,(SIN(CA$12)*COS($E96)+SIN($E96)*COS(CA$12))/SIN(CA$12)*$B96))</f>
        <v>25.6084308443407</v>
      </c>
      <c r="CB186" s="0" t="n">
        <f aca="false">IF($B96=0,0,IF(SIN(CB$12)=0,999999999,(SIN(CB$12)*COS($E96)+SIN($E96)*COS(CB$12))/SIN(CB$12)*$B96))</f>
        <v>24.4250269704308</v>
      </c>
      <c r="CC186" s="0" t="n">
        <f aca="false">IF($B96=0,0,IF(SIN(CC$12)=0,999999999,(SIN(CC$12)*COS($E96)+SIN($E96)*COS(CC$12))/SIN(CC$12)*$B96))</f>
        <v>23.2534103493152</v>
      </c>
      <c r="CD186" s="0" t="n">
        <f aca="false">IF($B96=0,0,IF(SIN(CD$12)=0,999999999,(SIN(CD$12)*COS($E96)+SIN($E96)*COS(CD$12))/SIN(CD$12)*$B96))</f>
        <v>22.0927021758127</v>
      </c>
      <c r="CE186" s="0" t="n">
        <f aca="false">IF($B96=0,0,IF(SIN(CE$12)=0,999999999,(SIN(CE$12)*COS($E96)+SIN($E96)*COS(CE$12))/SIN(CE$12)*$B96))</f>
        <v>20.942053113315</v>
      </c>
      <c r="CF186" s="0" t="n">
        <f aca="false">IF($B96=0,0,IF(SIN(CF$12)=0,999999999,(SIN(CF$12)*COS($E96)+SIN($E96)*COS(CF$12))/SIN(CF$12)*$B96))</f>
        <v>19.8006406445348</v>
      </c>
      <c r="CG186" s="0" t="n">
        <f aca="false">IF($B96=0,0,IF(SIN(CG$12)=0,999999999,(SIN(CG$12)*COS($E96)+SIN($E96)*COS(CG$12))/SIN(CG$12)*$B96))</f>
        <v>18.6676665787129</v>
      </c>
      <c r="CH186" s="0" t="n">
        <f aca="false">IF($B96=0,0,IF(SIN(CH$12)=0,999999999,(SIN(CH$12)*COS($E96)+SIN($E96)*COS(CH$12))/SIN(CH$12)*$B96))</f>
        <v>17.5423546985133</v>
      </c>
      <c r="CI186" s="0" t="n">
        <f aca="false">IF($B96=0,0,IF(SIN(CI$12)=0,999999999,(SIN(CI$12)*COS($E96)+SIN($E96)*COS(CI$12))/SIN(CI$12)*$B96))</f>
        <v>16.4239485312451</v>
      </c>
      <c r="CJ186" s="0" t="n">
        <f aca="false">IF($B96=0,0,IF(SIN(CJ$12)=0,999999999,(SIN(CJ$12)*COS($E96)+SIN($E96)*COS(CJ$12))/SIN(CJ$12)*$B96))</f>
        <v>15.3117092302828</v>
      </c>
      <c r="CK186" s="0" t="n">
        <f aca="false">IF($B96=0,0,IF(SIN(CK$12)=0,999999999,(SIN(CK$12)*COS($E96)+SIN($E96)*COS(CK$12))/SIN(CK$12)*$B96))</f>
        <v>14.2049135536328</v>
      </c>
      <c r="CL186" s="0" t="n">
        <f aca="false">IF($B96=0,0,IF(SIN(CL$12)=0,999999999,(SIN(CL$12)*COS($E96)+SIN($E96)*COS(CL$12))/SIN(CL$12)*$B96))</f>
        <v>13.1028519275267</v>
      </c>
      <c r="CM186" s="0" t="n">
        <f aca="false">IF($B96=0,0,IF(SIN(CM$12)=0,999999999,(SIN(CM$12)*COS($E96)+SIN($E96)*COS(CM$12))/SIN(CM$12)*$B96))</f>
        <v>12.0048265837275</v>
      </c>
      <c r="CN186" s="0" t="n">
        <f aca="false">IF($B96=0,0,IF(SIN(CN$12)=0,999999999,(SIN(CN$12)*COS($E96)+SIN($E96)*COS(CN$12))/SIN(CN$12)*$B96))</f>
        <v>10.9101497599253</v>
      </c>
      <c r="CO186" s="0" t="n">
        <f aca="false">IF($B96=0,0,IF(SIN(CO$12)=0,999999999,(SIN(CO$12)*COS($E96)+SIN($E96)*COS(CO$12))/SIN(CO$12)*$B96))</f>
        <v>9.81814195318282</v>
      </c>
      <c r="CP186" s="0" t="n">
        <f aca="false">IF($B96=0,0,IF(SIN(CP$12)=0,999999999,(SIN(CP$12)*COS($E96)+SIN($E96)*COS(CP$12))/SIN(CP$12)*$B96))</f>
        <v>8.72813021687481</v>
      </c>
      <c r="CQ186" s="0" t="n">
        <f aca="false">IF($B96=0,0,IF(SIN(CQ$12)=0,999999999,(SIN(CQ$12)*COS($E96)+SIN($E96)*COS(CQ$12))/SIN(CQ$12)*$B96))</f>
        <v>7.63944649196404</v>
      </c>
    </row>
    <row r="187" customFormat="false" ht="12.8" hidden="true" customHeight="false" outlineLevel="0" collapsed="false">
      <c r="D187" s="0" t="n">
        <f aca="false">1+D186</f>
        <v>85</v>
      </c>
      <c r="E187" s="90" t="s">
        <v>56</v>
      </c>
      <c r="F187" s="0" t="n">
        <f aca="false">IF($B97=0,0,IF(SIN(F$12)=0,999999999,(SIN(F$12)*COS($E97)+SIN($E97)*COS(F$12))/SIN(F$12)*$B97))</f>
        <v>999999999</v>
      </c>
      <c r="G187" s="0" t="n">
        <f aca="false">IF($B97=0,0,IF(SIN(G$12)=0,999999999,(SIN(G$12)*COS($E97)+SIN($E97)*COS(G$12))/SIN(G$12)*$B97))</f>
        <v>3613.14177340687</v>
      </c>
      <c r="H187" s="0" t="n">
        <f aca="false">IF($B97=0,0,IF(SIN(H$12)=0,999999999,(SIN(H$12)*COS($E97)+SIN($E97)*COS(H$12))/SIN(H$12)*$B97))</f>
        <v>1808.77594565375</v>
      </c>
      <c r="I187" s="0" t="n">
        <f aca="false">IF($B97=0,0,IF(SIN(I$12)=0,999999999,(SIN(I$12)*COS($E97)+SIN($E97)*COS(I$12))/SIN(I$12)*$B97))</f>
        <v>1207.07631029572</v>
      </c>
      <c r="J187" s="0" t="n">
        <f aca="false">IF($B97=0,0,IF(SIN(J$12)=0,999999999,(SIN(J$12)*COS($E97)+SIN($E97)*COS(J$12))/SIN(J$12)*$B97))</f>
        <v>906.043111325542</v>
      </c>
      <c r="K187" s="0" t="n">
        <f aca="false">IF($B97=0,0,IF(SIN(K$12)=0,999999999,(SIN(K$12)*COS($E97)+SIN($E97)*COS(K$12))/SIN(K$12)*$B97))</f>
        <v>725.276361685283</v>
      </c>
      <c r="L187" s="0" t="n">
        <f aca="false">IF($B97=0,0,IF(SIN(L$12)=0,999999999,(SIN(L$12)*COS($E97)+SIN($E97)*COS(L$12))/SIN(L$12)*$B97))</f>
        <v>604.642702384241</v>
      </c>
      <c r="M187" s="0" t="n">
        <f aca="false">IF($B97=0,0,IF(SIN(M$12)=0,999999999,(SIN(M$12)*COS($E97)+SIN($E97)*COS(M$12))/SIN(M$12)*$B97))</f>
        <v>518.370668064687</v>
      </c>
      <c r="N187" s="0" t="n">
        <f aca="false">IF($B97=0,0,IF(SIN(N$12)=0,999999999,(SIN(N$12)*COS($E97)+SIN($E97)*COS(N$12))/SIN(N$12)*$B97))</f>
        <v>453.57450337346</v>
      </c>
      <c r="O187" s="0" t="n">
        <f aca="false">IF($B97=0,0,IF(SIN(O$12)=0,999999999,(SIN(O$12)*COS($E97)+SIN($E97)*COS(O$12))/SIN(O$12)*$B97))</f>
        <v>403.095435068015</v>
      </c>
      <c r="P187" s="0" t="n">
        <f aca="false">IF($B97=0,0,IF(SIN(P$12)=0,999999999,(SIN(P$12)*COS($E97)+SIN($E97)*COS(P$12))/SIN(P$12)*$B97))</f>
        <v>362.638180842641</v>
      </c>
      <c r="Q187" s="0" t="n">
        <f aca="false">IF($B97=0,0,IF(SIN(Q$12)=0,999999999,(SIN(Q$12)*COS($E97)+SIN($E97)*COS(Q$12))/SIN(Q$12)*$B97))</f>
        <v>329.469362416375</v>
      </c>
      <c r="R187" s="0" t="n">
        <f aca="false">IF($B97=0,0,IF(SIN(R$12)=0,999999999,(SIN(R$12)*COS($E97)+SIN($E97)*COS(R$12))/SIN(R$12)*$B97))</f>
        <v>301.766712063082</v>
      </c>
      <c r="S187" s="0" t="n">
        <f aca="false">IF($B97=0,0,IF(SIN(S$12)=0,999999999,(SIN(S$12)*COS($E97)+SIN($E97)*COS(S$12))/SIN(S$12)*$B97))</f>
        <v>278.268645345424</v>
      </c>
      <c r="T187" s="0" t="n">
        <f aca="false">IF($B97=0,0,IF(SIN(T$12)=0,999999999,(SIN(T$12)*COS($E97)+SIN($E97)*COS(T$12))/SIN(T$12)*$B97))</f>
        <v>258.074016950558</v>
      </c>
      <c r="U187" s="0" t="n">
        <f aca="false">IF($B97=0,0,IF(SIN(U$12)=0,999999999,(SIN(U$12)*COS($E97)+SIN($E97)*COS(U$12))/SIN(U$12)*$B97))</f>
        <v>240.521974179872</v>
      </c>
      <c r="V187" s="0" t="n">
        <f aca="false">IF($B97=0,0,IF(SIN(V$12)=0,999999999,(SIN(V$12)*COS($E97)+SIN($E97)*COS(V$12))/SIN(V$12)*$B97))</f>
        <v>225.116865368896</v>
      </c>
      <c r="W187" s="0" t="n">
        <f aca="false">IF($B97=0,0,IF(SIN(W$12)=0,999999999,(SIN(W$12)*COS($E97)+SIN($E97)*COS(W$12))/SIN(W$12)*$B97))</f>
        <v>211.479651207085</v>
      </c>
      <c r="X187" s="0" t="n">
        <f aca="false">IF($B97=0,0,IF(SIN(X$12)=0,999999999,(SIN(X$12)*COS($E97)+SIN($E97)*COS(X$12))/SIN(X$12)*$B97))</f>
        <v>199.315512273967</v>
      </c>
      <c r="Y187" s="0" t="n">
        <f aca="false">IF($B97=0,0,IF(SIN(Y$12)=0,999999999,(SIN(Y$12)*COS($E97)+SIN($E97)*COS(Y$12))/SIN(Y$12)*$B97))</f>
        <v>188.391685764308</v>
      </c>
      <c r="Z187" s="0" t="n">
        <f aca="false">IF($B97=0,0,IF(SIN(Z$12)=0,999999999,(SIN(Z$12)*COS($E97)+SIN($E97)*COS(Z$12))/SIN(Z$12)*$B97))</f>
        <v>178.521951185915</v>
      </c>
      <c r="AA187" s="0" t="n">
        <f aca="false">IF($B97=0,0,IF(SIN(AA$12)=0,999999999,(SIN(AA$12)*COS($E97)+SIN($E97)*COS(AA$12))/SIN(AA$12)*$B97))</f>
        <v>169.555548705597</v>
      </c>
      <c r="AB187" s="0" t="n">
        <f aca="false">IF($B97=0,0,IF(SIN(AB$12)=0,999999999,(SIN(AB$12)*COS($E97)+SIN($E97)*COS(AB$12))/SIN(AB$12)*$B97))</f>
        <v>161.369119754975</v>
      </c>
      <c r="AC187" s="0" t="n">
        <f aca="false">IF($B97=0,0,IF(SIN(AC$12)=0,999999999,(SIN(AC$12)*COS($E97)+SIN($E97)*COS(AC$12))/SIN(AC$12)*$B97))</f>
        <v>153.860750077658</v>
      </c>
      <c r="AD187" s="0" t="n">
        <f aca="false">IF($B97=0,0,IF(SIN(AD$12)=0,999999999,(SIN(AD$12)*COS($E97)+SIN($E97)*COS(AD$12))/SIN(AD$12)*$B97))</f>
        <v>146.945502005448</v>
      </c>
      <c r="AE187" s="0" t="n">
        <f aca="false">IF($B97=0,0,IF(SIN(AE$12)=0,999999999,(SIN(AE$12)*COS($E97)+SIN($E97)*COS(AE$12))/SIN(AE$12)*$B97))</f>
        <v>140.552018979161</v>
      </c>
      <c r="AF187" s="0" t="n">
        <f aca="false">IF($B97=0,0,IF(SIN(AF$12)=0,999999999,(SIN(AF$12)*COS($E97)+SIN($E97)*COS(AF$12))/SIN(AF$12)*$B97))</f>
        <v>134.619913632535</v>
      </c>
      <c r="AG187" s="0" t="n">
        <f aca="false">IF($B97=0,0,IF(SIN(AG$12)=0,999999999,(SIN(AG$12)*COS($E97)+SIN($E97)*COS(AG$12))/SIN(AG$12)*$B97))</f>
        <v>129.097736292939</v>
      </c>
      <c r="AH187" s="0" t="n">
        <f aca="false">IF($B97=0,0,IF(SIN(AH$12)=0,999999999,(SIN(AH$12)*COS($E97)+SIN($E97)*COS(AH$12))/SIN(AH$12)*$B97))</f>
        <v>123.94137879438</v>
      </c>
      <c r="AI187" s="0" t="n">
        <f aca="false">IF($B97=0,0,IF(SIN(AI$12)=0,999999999,(SIN(AI$12)*COS($E97)+SIN($E97)*COS(AI$12))/SIN(AI$12)*$B97))</f>
        <v>119.112808527113</v>
      </c>
      <c r="AJ187" s="0" t="n">
        <f aca="false">IF($B97=0,0,IF(SIN(AJ$12)=0,999999999,(SIN(AJ$12)*COS($E97)+SIN($E97)*COS(AJ$12))/SIN(AJ$12)*$B97))</f>
        <v>114.579055668321</v>
      </c>
      <c r="AK187" s="0" t="n">
        <f aca="false">IF($B97=0,0,IF(SIN(AK$12)=0,999999999,(SIN(AK$12)*COS($E97)+SIN($E97)*COS(AK$12))/SIN(AK$12)*$B97))</f>
        <v>110.311396423624</v>
      </c>
      <c r="AL187" s="0" t="n">
        <f aca="false">IF($B97=0,0,IF(SIN(AL$12)=0,999999999,(SIN(AL$12)*COS($E97)+SIN($E97)*COS(AL$12))/SIN(AL$12)*$B97))</f>
        <v>106.284689401684</v>
      </c>
      <c r="AM187" s="0" t="n">
        <f aca="false">IF($B97=0,0,IF(SIN(AM$12)=0,999999999,(SIN(AM$12)*COS($E97)+SIN($E97)*COS(AM$12))/SIN(AM$12)*$B97))</f>
        <v>102.476832638811</v>
      </c>
      <c r="AN187" s="0" t="n">
        <f aca="false">IF($B97=0,0,IF(SIN(AN$12)=0,999999999,(SIN(AN$12)*COS($E97)+SIN($E97)*COS(AN$12))/SIN(AN$12)*$B97))</f>
        <v>98.8683164334679</v>
      </c>
      <c r="AO187" s="0" t="n">
        <f aca="false">IF($B97=0,0,IF(SIN(AO$12)=0,999999999,(SIN(AO$12)*COS($E97)+SIN($E97)*COS(AO$12))/SIN(AO$12)*$B97))</f>
        <v>95.441852828343</v>
      </c>
      <c r="AP187" s="0" t="n">
        <f aca="false">IF($B97=0,0,IF(SIN(AP$12)=0,999999999,(SIN(AP$12)*COS($E97)+SIN($E97)*COS(AP$12))/SIN(AP$12)*$B97))</f>
        <v>92.1820668359014</v>
      </c>
      <c r="AQ187" s="0" t="n">
        <f aca="false">IF($B97=0,0,IF(SIN(AQ$12)=0,999999999,(SIN(AQ$12)*COS($E97)+SIN($E97)*COS(AQ$12))/SIN(AQ$12)*$B97))</f>
        <v>89.0752377258224</v>
      </c>
      <c r="AR187" s="0" t="n">
        <f aca="false">IF($B97=0,0,IF(SIN(AR$12)=0,999999999,(SIN(AR$12)*COS($E97)+SIN($E97)*COS(AR$12))/SIN(AR$12)*$B97))</f>
        <v>86.1090811519822</v>
      </c>
      <c r="AS187" s="0" t="n">
        <f aca="false">IF($B97=0,0,IF(SIN(AS$12)=0,999999999,(SIN(AS$12)*COS($E97)+SIN($E97)*COS(AS$12))/SIN(AS$12)*$B97))</f>
        <v>83.2725647883849</v>
      </c>
      <c r="AT187" s="0" t="n">
        <f aca="false">IF($B97=0,0,IF(SIN(AT$12)=0,999999999,(SIN(AT$12)*COS($E97)+SIN($E97)*COS(AT$12))/SIN(AT$12)*$B97))</f>
        <v>80.5557516095353</v>
      </c>
      <c r="AU187" s="0" t="n">
        <f aca="false">IF($B97=0,0,IF(SIN(AU$12)=0,999999999,(SIN(AU$12)*COS($E97)+SIN($E97)*COS(AU$12))/SIN(AU$12)*$B97))</f>
        <v>77.9496660950141</v>
      </c>
      <c r="AV187" s="0" t="n">
        <f aca="false">IF($B97=0,0,IF(SIN(AV$12)=0,999999999,(SIN(AV$12)*COS($E97)+SIN($E97)*COS(AV$12))/SIN(AV$12)*$B97))</f>
        <v>75.4461795370858</v>
      </c>
      <c r="AW187" s="0" t="n">
        <f aca="false">IF($B97=0,0,IF(SIN(AW$12)=0,999999999,(SIN(AW$12)*COS($E97)+SIN($E97)*COS(AW$12))/SIN(AW$12)*$B97))</f>
        <v>73.0379113410527</v>
      </c>
      <c r="AX187" s="0" t="n">
        <f aca="false">IF($B97=0,0,IF(SIN(AX$12)=0,999999999,(SIN(AX$12)*COS($E97)+SIN($E97)*COS(AX$12))/SIN(AX$12)*$B97))</f>
        <v>70.7181437735482</v>
      </c>
      <c r="AY187" s="0" t="n">
        <f aca="false">IF($B97=0,0,IF(SIN(AY$12)=0,999999999,(SIN(AY$12)*COS($E97)+SIN($E97)*COS(AY$12))/SIN(AY$12)*$B97))</f>
        <v>68.4807480663404</v>
      </c>
      <c r="AZ187" s="0" t="n">
        <f aca="false">IF($B97=0,0,IF(SIN(AZ$12)=0,999999999,(SIN(AZ$12)*COS($E97)+SIN($E97)*COS(AZ$12))/SIN(AZ$12)*$B97))</f>
        <v>66.3201201470883</v>
      </c>
      <c r="BA187" s="0" t="n">
        <f aca="false">IF($B97=0,0,IF(SIN(BA$12)=0,999999999,(SIN(BA$12)*COS($E97)+SIN($E97)*COS(BA$12))/SIN(BA$12)*$B97))</f>
        <v>64.2311245626787</v>
      </c>
      <c r="BB187" s="0" t="n">
        <f aca="false">IF($B97=0,0,IF(SIN(BB$12)=0,999999999,(SIN(BB$12)*COS($E97)+SIN($E97)*COS(BB$12))/SIN(BB$12)*$B97))</f>
        <v>62.2090453998018</v>
      </c>
      <c r="BC187" s="0" t="n">
        <f aca="false">IF($B97=0,0,IF(SIN(BC$12)=0,999999999,(SIN(BC$12)*COS($E97)+SIN($E97)*COS(BC$12))/SIN(BC$12)*$B97))</f>
        <v>60.2495432025454</v>
      </c>
      <c r="BD187" s="0" t="n">
        <f aca="false">IF($B97=0,0,IF(SIN(BD$12)=0,999999999,(SIN(BD$12)*COS($E97)+SIN($E97)*COS(BD$12))/SIN(BD$12)*$B97))</f>
        <v>58.3486170467813</v>
      </c>
      <c r="BE187" s="0" t="n">
        <f aca="false">IF($B97=0,0,IF(SIN(BE$12)=0,999999999,(SIN(BE$12)*COS($E97)+SIN($E97)*COS(BE$12))/SIN(BE$12)*$B97))</f>
        <v>56.5025710628819</v>
      </c>
      <c r="BF187" s="0" t="n">
        <f aca="false">IF($B97=0,0,IF(SIN(BF$12)=0,999999999,(SIN(BF$12)*COS($E97)+SIN($E97)*COS(BF$12))/SIN(BF$12)*$B97))</f>
        <v>54.7079848072557</v>
      </c>
      <c r="BG187" s="0" t="n">
        <f aca="false">IF($B97=0,0,IF(SIN(BG$12)=0,999999999,(SIN(BG$12)*COS($E97)+SIN($E97)*COS(BG$12))/SIN(BG$12)*$B97))</f>
        <v>52.9616869736376</v>
      </c>
      <c r="BH187" s="0" t="n">
        <f aca="false">IF($B97=0,0,IF(SIN(BH$12)=0,999999999,(SIN(BH$12)*COS($E97)+SIN($E97)*COS(BH$12))/SIN(BH$12)*$B97))</f>
        <v>51.2607320104426</v>
      </c>
      <c r="BI187" s="0" t="n">
        <f aca="false">IF($B97=0,0,IF(SIN(BI$12)=0,999999999,(SIN(BI$12)*COS($E97)+SIN($E97)*COS(BI$12))/SIN(BI$12)*$B97))</f>
        <v>49.6023792735245</v>
      </c>
      <c r="BJ187" s="0" t="n">
        <f aca="false">IF($B97=0,0,IF(SIN(BJ$12)=0,999999999,(SIN(BJ$12)*COS($E97)+SIN($E97)*COS(BJ$12))/SIN(BJ$12)*$B97))</f>
        <v>47.9840743965814</v>
      </c>
      <c r="BK187" s="0" t="n">
        <f aca="false">IF($B97=0,0,IF(SIN(BK$12)=0,999999999,(SIN(BK$12)*COS($E97)+SIN($E97)*COS(BK$12))/SIN(BK$12)*$B97))</f>
        <v>46.4034326059932</v>
      </c>
      <c r="BL187" s="0" t="n">
        <f aca="false">IF($B97=0,0,IF(SIN(BL$12)=0,999999999,(SIN(BL$12)*COS($E97)+SIN($E97)*COS(BL$12))/SIN(BL$12)*$B97))</f>
        <v>44.858223744506</v>
      </c>
      <c r="BM187" s="0" t="n">
        <f aca="false">IF($B97=0,0,IF(SIN(BM$12)=0,999999999,(SIN(BM$12)*COS($E97)+SIN($E97)*COS(BM$12))/SIN(BM$12)*$B97))</f>
        <v>43.346358800059</v>
      </c>
      <c r="BN187" s="0" t="n">
        <f aca="false">IF($B97=0,0,IF(SIN(BN$12)=0,999999999,(SIN(BN$12)*COS($E97)+SIN($E97)*COS(BN$12))/SIN(BN$12)*$B97))</f>
        <v>41.8658777631505</v>
      </c>
      <c r="BO187" s="0" t="n">
        <f aca="false">IF($B97=0,0,IF(SIN(BO$12)=0,999999999,(SIN(BO$12)*COS($E97)+SIN($E97)*COS(BO$12))/SIN(BO$12)*$B97))</f>
        <v>40.4149386592305</v>
      </c>
      <c r="BP187" s="0" t="n">
        <f aca="false">IF($B97=0,0,IF(SIN(BP$12)=0,999999999,(SIN(BP$12)*COS($E97)+SIN($E97)*COS(BP$12))/SIN(BP$12)*$B97))</f>
        <v>38.9918076223473</v>
      </c>
      <c r="BQ187" s="0" t="n">
        <f aca="false">IF($B97=0,0,IF(SIN(BQ$12)=0,999999999,(SIN(BQ$12)*COS($E97)+SIN($E97)*COS(BQ$12))/SIN(BQ$12)*$B97))</f>
        <v>37.5948498931841</v>
      </c>
      <c r="BR187" s="0" t="n">
        <f aca="false">IF($B97=0,0,IF(SIN(BR$12)=0,999999999,(SIN(BR$12)*COS($E97)+SIN($E97)*COS(BR$12))/SIN(BR$12)*$B97))</f>
        <v>36.222521639154</v>
      </c>
      <c r="BS187" s="0" t="n">
        <f aca="false">IF($B97=0,0,IF(SIN(BS$12)=0,999999999,(SIN(BS$12)*COS($E97)+SIN($E97)*COS(BS$12))/SIN(BS$12)*$B97))</f>
        <v>34.8733625067285</v>
      </c>
      <c r="BT187" s="0" t="n">
        <f aca="false">IF($B97=0,0,IF(SIN(BT$12)=0,999999999,(SIN(BT$12)*COS($E97)+SIN($E97)*COS(BT$12))/SIN(BT$12)*$B97))</f>
        <v>33.5459888269739</v>
      </c>
      <c r="BU187" s="0" t="n">
        <f aca="false">IF($B97=0,0,IF(SIN(BU$12)=0,999999999,(SIN(BU$12)*COS($E97)+SIN($E97)*COS(BU$12))/SIN(BU$12)*$B97))</f>
        <v>32.2390874046109</v>
      </c>
      <c r="BV187" s="0" t="n">
        <f aca="false">IF($B97=0,0,IF(SIN(BV$12)=0,999999999,(SIN(BV$12)*COS($E97)+SIN($E97)*COS(BV$12))/SIN(BV$12)*$B97))</f>
        <v>30.9514098290083</v>
      </c>
      <c r="BW187" s="0" t="n">
        <f aca="false">IF($B97=0,0,IF(SIN(BW$12)=0,999999999,(SIN(BW$12)*COS($E97)+SIN($E97)*COS(BW$12))/SIN(BW$12)*$B97))</f>
        <v>29.6817672525552</v>
      </c>
      <c r="BX187" s="0" t="n">
        <f aca="false">IF($B97=0,0,IF(SIN(BX$12)=0,999999999,(SIN(BX$12)*COS($E97)+SIN($E97)*COS(BX$12))/SIN(BX$12)*$B97))</f>
        <v>28.4290255879742</v>
      </c>
      <c r="BY187" s="0" t="n">
        <f aca="false">IF($B97=0,0,IF(SIN(BY$12)=0,999999999,(SIN(BY$12)*COS($E97)+SIN($E97)*COS(BY$12))/SIN(BY$12)*$B97))</f>
        <v>27.1921010814735</v>
      </c>
      <c r="BZ187" s="0" t="n">
        <f aca="false">IF($B97=0,0,IF(SIN(BZ$12)=0,999999999,(SIN(BZ$12)*COS($E97)+SIN($E97)*COS(BZ$12))/SIN(BZ$12)*$B97))</f>
        <v>25.9699562232944</v>
      </c>
      <c r="CA187" s="0" t="n">
        <f aca="false">IF($B97=0,0,IF(SIN(CA$12)=0,999999999,(SIN(CA$12)*COS($E97)+SIN($E97)*COS(CA$12))/SIN(CA$12)*$B97))</f>
        <v>24.7615959612795</v>
      </c>
      <c r="CB187" s="0" t="n">
        <f aca="false">IF($B97=0,0,IF(SIN(CB$12)=0,999999999,(SIN(CB$12)*COS($E97)+SIN($E97)*COS(CB$12))/SIN(CB$12)*$B97))</f>
        <v>23.5660641866574</v>
      </c>
      <c r="CC187" s="0" t="n">
        <f aca="false">IF($B97=0,0,IF(SIN(CC$12)=0,999999999,(SIN(CC$12)*COS($E97)+SIN($E97)*COS(CC$12))/SIN(CC$12)*$B97))</f>
        <v>22.3824404643593</v>
      </c>
      <c r="CD187" s="0" t="n">
        <f aca="false">IF($B97=0,0,IF(SIN(CD$12)=0,999999999,(SIN(CD$12)*COS($E97)+SIN($E97)*COS(CD$12))/SIN(CD$12)*$B97))</f>
        <v>21.2098369829282</v>
      </c>
      <c r="CE187" s="0" t="n">
        <f aca="false">IF($B97=0,0,IF(SIN(CE$12)=0,999999999,(SIN(CE$12)*COS($E97)+SIN($E97)*COS(CE$12))/SIN(CE$12)*$B97))</f>
        <v>20.0473957014829</v>
      </c>
      <c r="CF187" s="0" t="n">
        <f aca="false">IF($B97=0,0,IF(SIN(CF$12)=0,999999999,(SIN(CF$12)*COS($E97)+SIN($E97)*COS(CF$12))/SIN(CF$12)*$B97))</f>
        <v>18.8942856733165</v>
      </c>
      <c r="CG187" s="0" t="n">
        <f aca="false">IF($B97=0,0,IF(SIN(CG$12)=0,999999999,(SIN(CG$12)*COS($E97)+SIN($E97)*COS(CG$12))/SIN(CG$12)*$B97))</f>
        <v>17.7497005275559</v>
      </c>
      <c r="CH187" s="0" t="n">
        <f aca="false">IF($B97=0,0,IF(SIN(CH$12)=0,999999999,(SIN(CH$12)*COS($E97)+SIN($E97)*COS(CH$12))/SIN(CH$12)*$B97))</f>
        <v>16.612856091942</v>
      </c>
      <c r="CI187" s="0" t="n">
        <f aca="false">IF($B97=0,0,IF(SIN(CI$12)=0,999999999,(SIN(CI$12)*COS($E97)+SIN($E97)*COS(CI$12))/SIN(CI$12)*$B97))</f>
        <v>15.4829881412103</v>
      </c>
      <c r="CJ187" s="0" t="n">
        <f aca="false">IF($B97=0,0,IF(SIN(CJ$12)=0,999999999,(SIN(CJ$12)*COS($E97)+SIN($E97)*COS(CJ$12))/SIN(CJ$12)*$B97))</f>
        <v>14.3593502567993</v>
      </c>
      <c r="CK187" s="0" t="n">
        <f aca="false">IF($B97=0,0,IF(SIN(CK$12)=0,999999999,(SIN(CK$12)*COS($E97)+SIN($E97)*COS(CK$12))/SIN(CK$12)*$B97))</f>
        <v>13.2412117847005</v>
      </c>
      <c r="CL187" s="0" t="n">
        <f aca="false">IF($B97=0,0,IF(SIN(CL$12)=0,999999999,(SIN(CL$12)*COS($E97)+SIN($E97)*COS(CL$12))/SIN(CL$12)*$B97))</f>
        <v>12.127855879207</v>
      </c>
      <c r="CM187" s="0" t="n">
        <f aca="false">IF($B97=0,0,IF(SIN(CM$12)=0,999999999,(SIN(CM$12)*COS($E97)+SIN($E97)*COS(CM$12))/SIN(CM$12)*$B97))</f>
        <v>11.0185776211299</v>
      </c>
      <c r="CN187" s="0" t="n">
        <f aca="false">IF($B97=0,0,IF(SIN(CN$12)=0,999999999,(SIN(CN$12)*COS($E97)+SIN($E97)*COS(CN$12))/SIN(CN$12)*$B97))</f>
        <v>9.91268219975203</v>
      </c>
      <c r="CO187" s="0" t="n">
        <f aca="false">IF($B97=0,0,IF(SIN(CO$12)=0,999999999,(SIN(CO$12)*COS($E97)+SIN($E97)*COS(CO$12))/SIN(CO$12)*$B97))</f>
        <v>8.80948314837269</v>
      </c>
      <c r="CP187" s="0" t="n">
        <f aca="false">IF($B97=0,0,IF(SIN(CP$12)=0,999999999,(SIN(CP$12)*COS($E97)+SIN($E97)*COS(CP$12))/SIN(CP$12)*$B97))</f>
        <v>7.70830062379491</v>
      </c>
      <c r="CQ187" s="0" t="n">
        <f aca="false">IF($B97=0,0,IF(SIN(CQ$12)=0,999999999,(SIN(CQ$12)*COS($E97)+SIN($E97)*COS(CQ$12))/SIN(CQ$12)*$B97))</f>
        <v>6.60845972049914</v>
      </c>
    </row>
    <row r="188" customFormat="false" ht="12.8" hidden="true" customHeight="false" outlineLevel="0" collapsed="false">
      <c r="D188" s="0" t="n">
        <f aca="false">1+D187</f>
        <v>86</v>
      </c>
      <c r="E188" s="90" t="s">
        <v>56</v>
      </c>
      <c r="F188" s="0" t="n">
        <f aca="false">IF($B98=0,0,IF(SIN(F$12)=0,999999999,(SIN(F$12)*COS($E98)+SIN($E98)*COS(F$12))/SIN(F$12)*$B98))</f>
        <v>999999999</v>
      </c>
      <c r="G188" s="0" t="n">
        <f aca="false">IF($B98=0,0,IF(SIN(G$12)=0,999999999,(SIN(G$12)*COS($E98)+SIN($E98)*COS(G$12))/SIN(G$12)*$B98))</f>
        <v>3647.67092780607</v>
      </c>
      <c r="H188" s="0" t="n">
        <f aca="false">IF($B98=0,0,IF(SIN(H$12)=0,999999999,(SIN(H$12)*COS($E98)+SIN($E98)*COS(H$12))/SIN(H$12)*$B98))</f>
        <v>1825.5038742793</v>
      </c>
      <c r="I188" s="0" t="n">
        <f aca="false">IF($B98=0,0,IF(SIN(I$12)=0,999999999,(SIN(I$12)*COS($E98)+SIN($E98)*COS(I$12))/SIN(I$12)*$B98))</f>
        <v>1217.86808623418</v>
      </c>
      <c r="J188" s="0" t="n">
        <f aca="false">IF($B98=0,0,IF(SIN(J$12)=0,999999999,(SIN(J$12)*COS($E98)+SIN($E98)*COS(J$12))/SIN(J$12)*$B98))</f>
        <v>913.865001746432</v>
      </c>
      <c r="K188" s="0" t="n">
        <f aca="false">IF($B98=0,0,IF(SIN(K$12)=0,999999999,(SIN(K$12)*COS($E98)+SIN($E98)*COS(K$12))/SIN(K$12)*$B98))</f>
        <v>731.314872220996</v>
      </c>
      <c r="L188" s="0" t="n">
        <f aca="false">IF($B98=0,0,IF(SIN(L$12)=0,999999999,(SIN(L$12)*COS($E98)+SIN($E98)*COS(L$12))/SIN(L$12)*$B98))</f>
        <v>609.491084525761</v>
      </c>
      <c r="M188" s="0" t="n">
        <f aca="false">IF($B98=0,0,IF(SIN(M$12)=0,999999999,(SIN(M$12)*COS($E98)+SIN($E98)*COS(M$12))/SIN(M$12)*$B98))</f>
        <v>522.367921273675</v>
      </c>
      <c r="N188" s="0" t="n">
        <f aca="false">IF($B98=0,0,IF(SIN(N$12)=0,999999999,(SIN(N$12)*COS($E98)+SIN($E98)*COS(N$12))/SIN(N$12)*$B98))</f>
        <v>456.932500873216</v>
      </c>
      <c r="O188" s="0" t="n">
        <f aca="false">IF($B98=0,0,IF(SIN(O$12)=0,999999999,(SIN(O$12)*COS($E98)+SIN($E98)*COS(O$12))/SIN(O$12)*$B98))</f>
        <v>405.955424193899</v>
      </c>
      <c r="P188" s="0" t="n">
        <f aca="false">IF($B98=0,0,IF(SIN(P$12)=0,999999999,(SIN(P$12)*COS($E98)+SIN($E98)*COS(P$12))/SIN(P$12)*$B98))</f>
        <v>365.099033216117</v>
      </c>
      <c r="Q188" s="0" t="n">
        <f aca="false">IF($B98=0,0,IF(SIN(Q$12)=0,999999999,(SIN(Q$12)*COS($E98)+SIN($E98)*COS(Q$12))/SIN(Q$12)*$B98))</f>
        <v>331.602983129635</v>
      </c>
      <c r="R188" s="0" t="n">
        <f aca="false">IF($B98=0,0,IF(SIN(R$12)=0,999999999,(SIN(R$12)*COS($E98)+SIN($E98)*COS(R$12))/SIN(R$12)*$B98))</f>
        <v>303.627028368842</v>
      </c>
      <c r="S188" s="0" t="n">
        <f aca="false">IF($B98=0,0,IF(SIN(S$12)=0,999999999,(SIN(S$12)*COS($E98)+SIN($E98)*COS(S$12))/SIN(S$12)*$B98))</f>
        <v>279.89713815705</v>
      </c>
      <c r="T188" s="0" t="n">
        <f aca="false">IF($B98=0,0,IF(SIN(T$12)=0,999999999,(SIN(T$12)*COS($E98)+SIN($E98)*COS(T$12))/SIN(T$12)*$B98))</f>
        <v>259.50327680513</v>
      </c>
      <c r="U188" s="0" t="n">
        <f aca="false">IF($B98=0,0,IF(SIN(U$12)=0,999999999,(SIN(U$12)*COS($E98)+SIN($E98)*COS(U$12))/SIN(U$12)*$B98))</f>
        <v>241.778071878885</v>
      </c>
      <c r="V188" s="0" t="n">
        <f aca="false">IF($B98=0,0,IF(SIN(V$12)=0,999999999,(SIN(V$12)*COS($E98)+SIN($E98)*COS(V$12))/SIN(V$12)*$B98))</f>
        <v>226.220981792386</v>
      </c>
      <c r="W188" s="0" t="n">
        <f aca="false">IF($B98=0,0,IF(SIN(W$12)=0,999999999,(SIN(W$12)*COS($E98)+SIN($E98)*COS(W$12))/SIN(W$12)*$B98))</f>
        <v>212.449227769266</v>
      </c>
      <c r="X188" s="0" t="n">
        <f aca="false">IF($B98=0,0,IF(SIN(X$12)=0,999999999,(SIN(X$12)*COS($E98)+SIN($E98)*COS(X$12))/SIN(X$12)*$B98))</f>
        <v>200.165081806442</v>
      </c>
      <c r="Y188" s="0" t="n">
        <f aca="false">IF($B98=0,0,IF(SIN(Y$12)=0,999999999,(SIN(Y$12)*COS($E98)+SIN($E98)*COS(Y$12))/SIN(Y$12)*$B98))</f>
        <v>189.133484744371</v>
      </c>
      <c r="Z188" s="0" t="n">
        <f aca="false">IF($B98=0,0,IF(SIN(Z$12)=0,999999999,(SIN(Z$12)*COS($E98)+SIN($E98)*COS(Z$12))/SIN(Z$12)*$B98))</f>
        <v>179.166378906307</v>
      </c>
      <c r="AA188" s="0" t="n">
        <f aca="false">IF($B98=0,0,IF(SIN(AA$12)=0,999999999,(SIN(AA$12)*COS($E98)+SIN($E98)*COS(AA$12))/SIN(AA$12)*$B98))</f>
        <v>170.111517116643</v>
      </c>
      <c r="AB188" s="0" t="n">
        <f aca="false">IF($B98=0,0,IF(SIN(AB$12)=0,999999999,(SIN(AB$12)*COS($E98)+SIN($E98)*COS(AB$12))/SIN(AB$12)*$B98))</f>
        <v>161.844323795632</v>
      </c>
      <c r="AC188" s="0" t="n">
        <f aca="false">IF($B98=0,0,IF(SIN(AC$12)=0,999999999,(SIN(AC$12)*COS($E98)+SIN($E98)*COS(AC$12))/SIN(AC$12)*$B98))</f>
        <v>154.2618792374</v>
      </c>
      <c r="AD188" s="0" t="n">
        <f aca="false">IF($B98=0,0,IF(SIN(AD$12)=0,999999999,(SIN(AD$12)*COS($E98)+SIN($E98)*COS(AD$12))/SIN(AD$12)*$B98))</f>
        <v>147.278407809194</v>
      </c>
      <c r="AE188" s="0" t="n">
        <f aca="false">IF($B98=0,0,IF(SIN(AE$12)=0,999999999,(SIN(AE$12)*COS($E98)+SIN($E98)*COS(AE$12))/SIN(AE$12)*$B98))</f>
        <v>140.821848973623</v>
      </c>
      <c r="AF188" s="0" t="n">
        <f aca="false">IF($B98=0,0,IF(SIN(AF$12)=0,999999999,(SIN(AF$12)*COS($E98)+SIN($E98)*COS(AF$12))/SIN(AF$12)*$B98))</f>
        <v>134.831219604338</v>
      </c>
      <c r="AG188" s="0" t="n">
        <f aca="false">IF($B98=0,0,IF(SIN(AG$12)=0,999999999,(SIN(AG$12)*COS($E98)+SIN($E98)*COS(AG$12))/SIN(AG$12)*$B98))</f>
        <v>129.254562444701</v>
      </c>
      <c r="AH188" s="0" t="n">
        <f aca="false">IF($B98=0,0,IF(SIN(AH$12)=0,999999999,(SIN(AH$12)*COS($E98)+SIN($E98)*COS(AH$12))/SIN(AH$12)*$B98))</f>
        <v>124.047334173381</v>
      </c>
      <c r="AI188" s="0" t="n">
        <f aca="false">IF($B98=0,0,IF(SIN(AI$12)=0,999999999,(SIN(AI$12)*COS($E98)+SIN($E98)*COS(AI$12))/SIN(AI$12)*$B98))</f>
        <v>119.171126964552</v>
      </c>
      <c r="AJ188" s="0" t="n">
        <f aca="false">IF($B98=0,0,IF(SIN(AJ$12)=0,999999999,(SIN(AJ$12)*COS($E98)+SIN($E98)*COS(AJ$12))/SIN(AJ$12)*$B98))</f>
        <v>114.592645726959</v>
      </c>
      <c r="AK188" s="0" t="n">
        <f aca="false">IF($B98=0,0,IF(SIN(AK$12)=0,999999999,(SIN(AK$12)*COS($E98)+SIN($E98)*COS(AK$12))/SIN(AK$12)*$B98))</f>
        <v>110.28288328757</v>
      </c>
      <c r="AL188" s="0" t="n">
        <f aca="false">IF($B98=0,0,IF(SIN(AL$12)=0,999999999,(SIN(AL$12)*COS($E98)+SIN($E98)*COS(AL$12))/SIN(AL$12)*$B98))</f>
        <v>106.216450219105</v>
      </c>
      <c r="AM188" s="0" t="n">
        <f aca="false">IF($B98=0,0,IF(SIN(AM$12)=0,999999999,(SIN(AM$12)*COS($E98)+SIN($E98)*COS(AM$12))/SIN(AM$12)*$B98))</f>
        <v>102.37102650783</v>
      </c>
      <c r="AN188" s="0" t="n">
        <f aca="false">IF($B98=0,0,IF(SIN(AN$12)=0,999999999,(SIN(AN$12)*COS($E98)+SIN($E98)*COS(AN$12))/SIN(AN$12)*$B98))</f>
        <v>98.7269099764936</v>
      </c>
      <c r="AO188" s="0" t="n">
        <f aca="false">IF($B98=0,0,IF(SIN(AO$12)=0,999999999,(SIN(AO$12)*COS($E98)+SIN($E98)*COS(AO$12))/SIN(AO$12)*$B98))</f>
        <v>95.2666421110009</v>
      </c>
      <c r="AP188" s="0" t="n">
        <f aca="false">IF($B98=0,0,IF(SIN(AP$12)=0,999999999,(SIN(AP$12)*COS($E98)+SIN($E98)*COS(AP$12))/SIN(AP$12)*$B98))</f>
        <v>91.9746962397073</v>
      </c>
      <c r="AQ188" s="0" t="n">
        <f aca="false">IF($B98=0,0,IF(SIN(AQ$12)=0,999999999,(SIN(AQ$12)*COS($E98)+SIN($E98)*COS(AQ$12))/SIN(AQ$12)*$B98))</f>
        <v>88.8372162684903</v>
      </c>
      <c r="AR188" s="0" t="n">
        <f aca="false">IF($B98=0,0,IF(SIN(AR$12)=0,999999999,(SIN(AR$12)*COS($E98)+SIN($E98)*COS(AR$12))/SIN(AR$12)*$B98))</f>
        <v>85.8417966582753</v>
      </c>
      <c r="AS188" s="0" t="n">
        <f aca="false">IF($B98=0,0,IF(SIN(AS$12)=0,999999999,(SIN(AS$12)*COS($E98)+SIN($E98)*COS(AS$12))/SIN(AS$12)*$B98))</f>
        <v>82.9772962420971</v>
      </c>
      <c r="AT188" s="0" t="n">
        <f aca="false">IF($B98=0,0,IF(SIN(AT$12)=0,999999999,(SIN(AT$12)*COS($E98)+SIN($E98)*COS(AT$12))/SIN(AT$12)*$B98))</f>
        <v>80.2336799593327</v>
      </c>
      <c r="AU188" s="0" t="n">
        <f aca="false">IF($B98=0,0,IF(SIN(AU$12)=0,999999999,(SIN(AU$12)*COS($E98)+SIN($E98)*COS(AU$12))/SIN(AU$12)*$B98))</f>
        <v>77.6018837402993</v>
      </c>
      <c r="AV188" s="0" t="n">
        <f aca="false">IF($B98=0,0,IF(SIN(AV$12)=0,999999999,(SIN(AV$12)*COS($E98)+SIN($E98)*COS(AV$12))/SIN(AV$12)*$B98))</f>
        <v>75.0736986823476</v>
      </c>
      <c r="AW188" s="0" t="n">
        <f aca="false">IF($B98=0,0,IF(SIN(AW$12)=0,999999999,(SIN(AW$12)*COS($E98)+SIN($E98)*COS(AW$12))/SIN(AW$12)*$B98))</f>
        <v>72.6416713764812</v>
      </c>
      <c r="AX188" s="0" t="n">
        <f aca="false">IF($B98=0,0,IF(SIN(AX$12)=0,999999999,(SIN(AX$12)*COS($E98)+SIN($E98)*COS(AX$12))/SIN(AX$12)*$B98))</f>
        <v>70.2990178145866</v>
      </c>
      <c r="AY188" s="0" t="n">
        <f aca="false">IF($B98=0,0,IF(SIN(AY$12)=0,999999999,(SIN(AY$12)*COS($E98)+SIN($E98)*COS(AY$12))/SIN(AY$12)*$B98))</f>
        <v>68.039548764204</v>
      </c>
      <c r="AZ188" s="0" t="n">
        <f aca="false">IF($B98=0,0,IF(SIN(AZ$12)=0,999999999,(SIN(AZ$12)*COS($E98)+SIN($E98)*COS(AZ$12))/SIN(AZ$12)*$B98))</f>
        <v>65.8576048652255</v>
      </c>
      <c r="BA188" s="0" t="n">
        <f aca="false">IF($B98=0,0,IF(SIN(BA$12)=0,999999999,(SIN(BA$12)*COS($E98)+SIN($E98)*COS(BA$12))/SIN(BA$12)*$B98))</f>
        <v>63.7480000000002</v>
      </c>
      <c r="BB188" s="0" t="n">
        <f aca="false">IF($B98=0,0,IF(SIN(BB$12)=0,999999999,(SIN(BB$12)*COS($E98)+SIN($E98)*COS(BB$12))/SIN(BB$12)*$B98))</f>
        <v>61.7059717297102</v>
      </c>
      <c r="BC188" s="0" t="n">
        <f aca="false">IF($B98=0,0,IF(SIN(BC$12)=0,999999999,(SIN(BC$12)*COS($E98)+SIN($E98)*COS(BC$12))/SIN(BC$12)*$B98))</f>
        <v>59.7271377869281</v>
      </c>
      <c r="BD188" s="0" t="n">
        <f aca="false">IF($B98=0,0,IF(SIN(BD$12)=0,999999999,(SIN(BD$12)*COS($E98)+SIN($E98)*COS(BD$12))/SIN(BD$12)*$B98))</f>
        <v>57.8074577758441</v>
      </c>
      <c r="BE188" s="0" t="n">
        <f aca="false">IF($B98=0,0,IF(SIN(BE$12)=0,999999999,(SIN(BE$12)*COS($E98)+SIN($E98)*COS(BE$12))/SIN(BE$12)*$B98))</f>
        <v>55.9431993647071</v>
      </c>
      <c r="BF188" s="0" t="n">
        <f aca="false">IF($B98=0,0,IF(SIN(BF$12)=0,999999999,(SIN(BF$12)*COS($E98)+SIN($E98)*COS(BF$12))/SIN(BF$12)*$B98))</f>
        <v>54.1309083650566</v>
      </c>
      <c r="BG188" s="0" t="n">
        <f aca="false">IF($B98=0,0,IF(SIN(BG$12)=0,999999999,(SIN(BG$12)*COS($E98)+SIN($E98)*COS(BG$12))/SIN(BG$12)*$B98))</f>
        <v>52.3673821836578</v>
      </c>
      <c r="BH188" s="0" t="n">
        <f aca="false">IF($B98=0,0,IF(SIN(BH$12)=0,999999999,(SIN(BH$12)*COS($E98)+SIN($E98)*COS(BH$12))/SIN(BH$12)*$B98))</f>
        <v>50.6496462091706</v>
      </c>
      <c r="BI188" s="0" t="n">
        <f aca="false">IF($B98=0,0,IF(SIN(BI$12)=0,999999999,(SIN(BI$12)*COS($E98)+SIN($E98)*COS(BI$12))/SIN(BI$12)*$B98))</f>
        <v>48.9749327592374</v>
      </c>
      <c r="BJ188" s="0" t="n">
        <f aca="false">IF($B98=0,0,IF(SIN(BJ$12)=0,999999999,(SIN(BJ$12)*COS($E98)+SIN($E98)*COS(BJ$12))/SIN(BJ$12)*$B98))</f>
        <v>47.3406622670947</v>
      </c>
      <c r="BK188" s="0" t="n">
        <f aca="false">IF($B98=0,0,IF(SIN(BK$12)=0,999999999,(SIN(BK$12)*COS($E98)+SIN($E98)*COS(BK$12))/SIN(BK$12)*$B98))</f>
        <v>45.7444264318019</v>
      </c>
      <c r="BL188" s="0" t="n">
        <f aca="false">IF($B98=0,0,IF(SIN(BL$12)=0,999999999,(SIN(BL$12)*COS($E98)+SIN($E98)*COS(BL$12))/SIN(BL$12)*$B98))</f>
        <v>44.1839730941737</v>
      </c>
      <c r="BM188" s="0" t="n">
        <f aca="false">IF($B98=0,0,IF(SIN(BM$12)=0,999999999,(SIN(BM$12)*COS($E98)+SIN($E98)*COS(BM$12))/SIN(BM$12)*$B98))</f>
        <v>42.6571926327061</v>
      </c>
      <c r="BN188" s="0" t="n">
        <f aca="false">IF($B98=0,0,IF(SIN(BN$12)=0,999999999,(SIN(BN$12)*COS($E98)+SIN($E98)*COS(BN$12))/SIN(BN$12)*$B98))</f>
        <v>41.1621057011468</v>
      </c>
      <c r="BO188" s="0" t="n">
        <f aca="false">IF($B98=0,0,IF(SIN(BO$12)=0,999999999,(SIN(BO$12)*COS($E98)+SIN($E98)*COS(BO$12))/SIN(BO$12)*$B98))</f>
        <v>39.696852152686</v>
      </c>
      <c r="BP188" s="0" t="n">
        <f aca="false">IF($B98=0,0,IF(SIN(BP$12)=0,999999999,(SIN(BP$12)*COS($E98)+SIN($E98)*COS(BP$12))/SIN(BP$12)*$B98))</f>
        <v>38.2596810156726</v>
      </c>
      <c r="BQ188" s="0" t="n">
        <f aca="false">IF($B98=0,0,IF(SIN(BQ$12)=0,999999999,(SIN(BQ$12)*COS($E98)+SIN($E98)*COS(BQ$12))/SIN(BQ$12)*$B98))</f>
        <v>36.8489414028411</v>
      </c>
      <c r="BR188" s="0" t="n">
        <f aca="false">IF($B98=0,0,IF(SIN(BR$12)=0,999999999,(SIN(BR$12)*COS($E98)+SIN($E98)*COS(BR$12))/SIN(BR$12)*$B98))</f>
        <v>35.4630742507064</v>
      </c>
      <c r="BS188" s="0" t="n">
        <f aca="false">IF($B98=0,0,IF(SIN(BS$12)=0,999999999,(SIN(BS$12)*COS($E98)+SIN($E98)*COS(BS$12))/SIN(BS$12)*$B98))</f>
        <v>34.1006047984159</v>
      </c>
      <c r="BT188" s="0" t="n">
        <f aca="false">IF($B98=0,0,IF(SIN(BT$12)=0,999999999,(SIN(BT$12)*COS($E98)+SIN($E98)*COS(BT$12))/SIN(BT$12)*$B98))</f>
        <v>32.7601357262548</v>
      </c>
      <c r="BU188" s="0" t="n">
        <f aca="false">IF($B98=0,0,IF(SIN(BU$12)=0,999999999,(SIN(BU$12)*COS($E98)+SIN($E98)*COS(BU$12))/SIN(BU$12)*$B98))</f>
        <v>31.4403408834304</v>
      </c>
      <c r="BV188" s="0" t="n">
        <f aca="false">IF($B98=0,0,IF(SIN(BV$12)=0,999999999,(SIN(BV$12)*COS($E98)+SIN($E98)*COS(BV$12))/SIN(BV$12)*$B98))</f>
        <v>30.1399595429402</v>
      </c>
      <c r="BW188" s="0" t="n">
        <f aca="false">IF($B98=0,0,IF(SIN(BW$12)=0,999999999,(SIN(BW$12)*COS($E98)+SIN($E98)*COS(BW$12))/SIN(BW$12)*$B98))</f>
        <v>28.8577911284294</v>
      </c>
      <c r="BX188" s="0" t="n">
        <f aca="false">IF($B98=0,0,IF(SIN(BX$12)=0,999999999,(SIN(BX$12)*COS($E98)+SIN($E98)*COS(BX$12))/SIN(BX$12)*$B98))</f>
        <v>27.5926903641225</v>
      </c>
      <c r="BY188" s="0" t="n">
        <f aca="false">IF($B98=0,0,IF(SIN(BY$12)=0,999999999,(SIN(BY$12)*COS($E98)+SIN($E98)*COS(BY$12))/SIN(BY$12)*$B98))</f>
        <v>26.3435628043016</v>
      </c>
      <c r="BZ188" s="0" t="n">
        <f aca="false">IF($B98=0,0,IF(SIN(BZ$12)=0,999999999,(SIN(BZ$12)*COS($E98)+SIN($E98)*COS(BZ$12))/SIN(BZ$12)*$B98))</f>
        <v>25.1093607035091</v>
      </c>
      <c r="CA188" s="0" t="n">
        <f aca="false">IF($B98=0,0,IF(SIN(CA$12)=0,999999999,(SIN(CA$12)*COS($E98)+SIN($E98)*COS(CA$12))/SIN(CA$12)*$B98))</f>
        <v>23.88907919276</v>
      </c>
      <c r="CB188" s="0" t="n">
        <f aca="false">IF($B98=0,0,IF(SIN(CB$12)=0,999999999,(SIN(CB$12)*COS($E98)+SIN($E98)*COS(CB$12))/SIN(CB$12)*$B98))</f>
        <v>22.681752730657</v>
      </c>
      <c r="CC188" s="0" t="n">
        <f aca="false">IF($B98=0,0,IF(SIN(CC$12)=0,999999999,(SIN(CC$12)*COS($E98)+SIN($E98)*COS(CC$12))/SIN(CC$12)*$B98))</f>
        <v>21.4864518014492</v>
      </c>
      <c r="CD188" s="0" t="n">
        <f aca="false">IF($B98=0,0,IF(SIN(CD$12)=0,999999999,(SIN(CD$12)*COS($E98)+SIN($E98)*COS(CD$12))/SIN(CD$12)*$B98))</f>
        <v>20.3022798348501</v>
      </c>
      <c r="CE188" s="0" t="n">
        <f aca="false">IF($B98=0,0,IF(SIN(CE$12)=0,999999999,(SIN(CE$12)*COS($E98)+SIN($E98)*COS(CE$12))/SIN(CE$12)*$B98))</f>
        <v>19.1283703248553</v>
      </c>
      <c r="CF188" s="0" t="n">
        <f aca="false">IF($B98=0,0,IF(SIN(CF$12)=0,999999999,(SIN(CF$12)*COS($E98)+SIN($E98)*COS(CF$12))/SIN(CF$12)*$B98))</f>
        <v>17.9638841269357</v>
      </c>
      <c r="CG188" s="0" t="n">
        <f aca="false">IF($B98=0,0,IF(SIN(CG$12)=0,999999999,(SIN(CG$12)*COS($E98)+SIN($E98)*COS(CG$12))/SIN(CG$12)*$B98))</f>
        <v>16.8080069148527</v>
      </c>
      <c r="CH188" s="0" t="n">
        <f aca="false">IF($B98=0,0,IF(SIN(CH$12)=0,999999999,(SIN(CH$12)*COS($E98)+SIN($E98)*COS(CH$12))/SIN(CH$12)*$B98))</f>
        <v>15.659946779985</v>
      </c>
      <c r="CI188" s="0" t="n">
        <f aca="false">IF($B98=0,0,IF(SIN(CI$12)=0,999999999,(SIN(CI$12)*COS($E98)+SIN($E98)*COS(CI$12))/SIN(CI$12)*$B98))</f>
        <v>14.518931957496</v>
      </c>
      <c r="CJ188" s="0" t="n">
        <f aca="false">IF($B98=0,0,IF(SIN(CJ$12)=0,999999999,(SIN(CJ$12)*COS($E98)+SIN($E98)*COS(CJ$12))/SIN(CJ$12)*$B98))</f>
        <v>13.3842086649263</v>
      </c>
      <c r="CK188" s="0" t="n">
        <f aca="false">IF($B98=0,0,IF(SIN(CK$12)=0,999999999,(SIN(CK$12)*COS($E98)+SIN($E98)*COS(CK$12))/SIN(CK$12)*$B98))</f>
        <v>12.2550390398973</v>
      </c>
      <c r="CL188" s="0" t="n">
        <f aca="false">IF($B98=0,0,IF(SIN(CL$12)=0,999999999,(SIN(CL$12)*COS($E98)+SIN($E98)*COS(CL$12))/SIN(CL$12)*$B98))</f>
        <v>11.1306991645594</v>
      </c>
      <c r="CM188" s="0" t="n">
        <f aca="false">IF($B98=0,0,IF(SIN(CM$12)=0,999999999,(SIN(CM$12)*COS($E98)+SIN($E98)*COS(CM$12))/SIN(CM$12)*$B98))</f>
        <v>10.0104771652443</v>
      </c>
      <c r="CN188" s="0" t="n">
        <f aca="false">IF($B98=0,0,IF(SIN(CN$12)=0,999999999,(SIN(CN$12)*COS($E98)+SIN($E98)*COS(CN$12))/SIN(CN$12)*$B98))</f>
        <v>8.89367137648123</v>
      </c>
      <c r="CO188" s="0" t="n">
        <f aca="false">IF($B98=0,0,IF(SIN(CO$12)=0,999999999,(SIN(CO$12)*COS($E98)+SIN($E98)*COS(CO$12))/SIN(CO$12)*$B98))</f>
        <v>7.77958855913558</v>
      </c>
      <c r="CP188" s="0" t="n">
        <f aca="false">IF($B98=0,0,IF(SIN(CP$12)=0,999999999,(SIN(CP$12)*COS($E98)+SIN($E98)*COS(CP$12))/SIN(CP$12)*$B98))</f>
        <v>6.66754216292129</v>
      </c>
      <c r="CQ188" s="0" t="n">
        <f aca="false">IF($B98=0,0,IF(SIN(CQ$12)=0,999999999,(SIN(CQ$12)*COS($E98)+SIN($E98)*COS(CQ$12))/SIN(CQ$12)*$B98))</f>
        <v>5.55685062394316</v>
      </c>
    </row>
    <row r="189" customFormat="false" ht="12.8" hidden="true" customHeight="false" outlineLevel="0" collapsed="false">
      <c r="D189" s="0" t="n">
        <f aca="false">1+D188</f>
        <v>87</v>
      </c>
      <c r="E189" s="90" t="s">
        <v>56</v>
      </c>
      <c r="F189" s="0" t="n">
        <f aca="false">IF($B99=0,0,IF(SIN(F$12)=0,999999999,(SIN(F$12)*COS($E99)+SIN($E99)*COS(F$12))/SIN(F$12)*$B99))</f>
        <v>999999999</v>
      </c>
      <c r="G189" s="0" t="n">
        <f aca="false">IF($B99=0,0,IF(SIN(G$12)=0,999999999,(SIN(G$12)*COS($E99)+SIN($E99)*COS(G$12))/SIN(G$12)*$B99))</f>
        <v>3681.14507044997</v>
      </c>
      <c r="H189" s="0" t="n">
        <f aca="false">IF($B99=0,0,IF(SIN(H$12)=0,999999999,(SIN(H$12)*COS($E99)+SIN($E99)*COS(H$12))/SIN(H$12)*$B99))</f>
        <v>1841.6944457204</v>
      </c>
      <c r="I189" s="0" t="n">
        <f aca="false">IF($B99=0,0,IF(SIN(I$12)=0,999999999,(SIN(I$12)*COS($E99)+SIN($E99)*COS(I$12))/SIN(I$12)*$B99))</f>
        <v>1228.29512661607</v>
      </c>
      <c r="J189" s="0" t="n">
        <f aca="false">IF($B99=0,0,IF(SIN(J$12)=0,999999999,(SIN(J$12)*COS($E99)+SIN($E99)*COS(J$12))/SIN(J$12)*$B99))</f>
        <v>921.40852003498</v>
      </c>
      <c r="K189" s="0" t="n">
        <f aca="false">IF($B99=0,0,IF(SIN(K$12)=0,999999999,(SIN(K$12)*COS($E99)+SIN($E99)*COS(K$12))/SIN(K$12)*$B99))</f>
        <v>737.126870803035</v>
      </c>
      <c r="L189" s="0" t="n">
        <f aca="false">IF($B99=0,0,IF(SIN(L$12)=0,999999999,(SIN(L$12)*COS($E99)+SIN($E99)*COS(L$12))/SIN(L$12)*$B99))</f>
        <v>614.147563308037</v>
      </c>
      <c r="M189" s="0" t="n">
        <f aca="false">IF($B99=0,0,IF(SIN(M$12)=0,999999999,(SIN(M$12)*COS($E99)+SIN($E99)*COS(M$12))/SIN(M$12)*$B99))</f>
        <v>526.198021710142</v>
      </c>
      <c r="N189" s="0" t="n">
        <f aca="false">IF($B99=0,0,IF(SIN(N$12)=0,999999999,(SIN(N$12)*COS($E99)+SIN($E99)*COS(N$12))/SIN(N$12)*$B99))</f>
        <v>460.14193497424</v>
      </c>
      <c r="O189" s="0" t="n">
        <f aca="false">IF($B99=0,0,IF(SIN(O$12)=0,999999999,(SIN(O$12)*COS($E99)+SIN($E99)*COS(O$12))/SIN(O$12)*$B99))</f>
        <v>408.681331862595</v>
      </c>
      <c r="P189" s="0" t="n">
        <f aca="false">IF($B99=0,0,IF(SIN(P$12)=0,999999999,(SIN(P$12)*COS($E99)+SIN($E99)*COS(P$12))/SIN(P$12)*$B99))</f>
        <v>367.43741091538</v>
      </c>
      <c r="Q189" s="0" t="n">
        <f aca="false">IF($B99=0,0,IF(SIN(Q$12)=0,999999999,(SIN(Q$12)*COS($E99)+SIN($E99)*COS(Q$12))/SIN(Q$12)*$B99))</f>
        <v>333.623644972077</v>
      </c>
      <c r="R189" s="0" t="n">
        <f aca="false">IF($B99=0,0,IF(SIN(R$12)=0,999999999,(SIN(R$12)*COS($E99)+SIN($E99)*COS(R$12))/SIN(R$12)*$B99))</f>
        <v>305.382333418042</v>
      </c>
      <c r="S189" s="0" t="n">
        <f aca="false">IF($B99=0,0,IF(SIN(S$12)=0,999999999,(SIN(S$12)*COS($E99)+SIN($E99)*COS(S$12))/SIN(S$12)*$B99))</f>
        <v>281.427361073239</v>
      </c>
      <c r="T189" s="0" t="n">
        <f aca="false">IF($B99=0,0,IF(SIN(T$12)=0,999999999,(SIN(T$12)*COS($E99)+SIN($E99)*COS(T$12))/SIN(T$12)*$B99))</f>
        <v>260.840060401859</v>
      </c>
      <c r="U189" s="0" t="n">
        <f aca="false">IF($B99=0,0,IF(SIN(U$12)=0,999999999,(SIN(U$12)*COS($E99)+SIN($E99)*COS(U$12))/SIN(U$12)*$B99))</f>
        <v>242.946728826176</v>
      </c>
      <c r="V189" s="0" t="n">
        <f aca="false">IF($B99=0,0,IF(SIN(V$12)=0,999999999,(SIN(V$12)*COS($E99)+SIN($E99)*COS(V$12))/SIN(V$12)*$B99))</f>
        <v>227.24207703632</v>
      </c>
      <c r="W189" s="0" t="n">
        <f aca="false">IF($B99=0,0,IF(SIN(W$12)=0,999999999,(SIN(W$12)*COS($E99)+SIN($E99)*COS(W$12))/SIN(W$12)*$B99))</f>
        <v>213.339695532703</v>
      </c>
      <c r="X189" s="0" t="n">
        <f aca="false">IF($B99=0,0,IF(SIN(X$12)=0,999999999,(SIN(X$12)*COS($E99)+SIN($E99)*COS(X$12))/SIN(X$12)*$B99))</f>
        <v>200.939032310388</v>
      </c>
      <c r="Y189" s="0" t="n">
        <f aca="false">IF($B99=0,0,IF(SIN(Y$12)=0,999999999,(SIN(Y$12)*COS($E99)+SIN($E99)*COS(Y$12))/SIN(Y$12)*$B99))</f>
        <v>189.802798632846</v>
      </c>
      <c r="Z189" s="0" t="n">
        <f aca="false">IF($B99=0,0,IF(SIN(Z$12)=0,999999999,(SIN(Z$12)*COS($E99)+SIN($E99)*COS(Z$12))/SIN(Z$12)*$B99))</f>
        <v>179.741153063583</v>
      </c>
      <c r="AA189" s="0" t="n">
        <f aca="false">IF($B99=0,0,IF(SIN(AA$12)=0,999999999,(SIN(AA$12)*COS($E99)+SIN($E99)*COS(AA$12))/SIN(AA$12)*$B99))</f>
        <v>170.600404336073</v>
      </c>
      <c r="AB189" s="0" t="n">
        <f aca="false">IF($B99=0,0,IF(SIN(AB$12)=0,999999999,(SIN(AB$12)*COS($E99)+SIN($E99)*COS(AB$12))/SIN(AB$12)*$B99))</f>
        <v>162.25479524954</v>
      </c>
      <c r="AC189" s="0" t="n">
        <f aca="false">IF($B99=0,0,IF(SIN(AC$12)=0,999999999,(SIN(AC$12)*COS($E99)+SIN($E99)*COS(AC$12))/SIN(AC$12)*$B99))</f>
        <v>154.600429886813</v>
      </c>
      <c r="AD189" s="0" t="n">
        <f aca="false">IF($B99=0,0,IF(SIN(AD$12)=0,999999999,(SIN(AD$12)*COS($E99)+SIN($E99)*COS(AD$12))/SIN(AD$12)*$B99))</f>
        <v>147.550719018354</v>
      </c>
      <c r="AE189" s="0" t="n">
        <f aca="false">IF($B99=0,0,IF(SIN(AE$12)=0,999999999,(SIN(AE$12)*COS($E99)+SIN($E99)*COS(AE$12))/SIN(AE$12)*$B99))</f>
        <v>141.032918600051</v>
      </c>
      <c r="AF189" s="0" t="n">
        <f aca="false">IF($B99=0,0,IF(SIN(AF$12)=0,999999999,(SIN(AF$12)*COS($E99)+SIN($E99)*COS(AF$12))/SIN(AF$12)*$B99))</f>
        <v>134.985467070003</v>
      </c>
      <c r="AG189" s="0" t="n">
        <f aca="false">IF($B99=0,0,IF(SIN(AG$12)=0,999999999,(SIN(AG$12)*COS($E99)+SIN($E99)*COS(AG$12))/SIN(AG$12)*$B99))</f>
        <v>129.355914347961</v>
      </c>
      <c r="AH189" s="0" t="n">
        <f aca="false">IF($B99=0,0,IF(SIN(AH$12)=0,999999999,(SIN(AH$12)*COS($E99)+SIN($E99)*COS(AH$12))/SIN(AH$12)*$B99))</f>
        <v>124.09929461145</v>
      </c>
      <c r="AI189" s="0" t="n">
        <f aca="false">IF($B99=0,0,IF(SIN(AI$12)=0,999999999,(SIN(AI$12)*COS($E99)+SIN($E99)*COS(AI$12))/SIN(AI$12)*$B99))</f>
        <v>119.17683572974</v>
      </c>
      <c r="AJ189" s="0" t="n">
        <f aca="false">IF($B99=0,0,IF(SIN(AJ$12)=0,999999999,(SIN(AJ$12)*COS($E99)+SIN($E99)*COS(AJ$12))/SIN(AJ$12)*$B99))</f>
        <v>114.55492680185</v>
      </c>
      <c r="AK189" s="0" t="n">
        <f aca="false">IF($B99=0,0,IF(SIN(AK$12)=0,999999999,(SIN(AK$12)*COS($E99)+SIN($E99)*COS(AK$12))/SIN(AK$12)*$B99))</f>
        <v>110.204285516669</v>
      </c>
      <c r="AL189" s="0" t="n">
        <f aca="false">IF($B99=0,0,IF(SIN(AL$12)=0,999999999,(SIN(AL$12)*COS($E99)+SIN($E99)*COS(AL$12))/SIN(AL$12)*$B99))</f>
        <v>106.099281623787</v>
      </c>
      <c r="AM189" s="0" t="n">
        <f aca="false">IF($B99=0,0,IF(SIN(AM$12)=0,999999999,(SIN(AM$12)*COS($E99)+SIN($E99)*COS(AM$12))/SIN(AM$12)*$B99))</f>
        <v>102.21738340026</v>
      </c>
      <c r="AN189" s="0" t="n">
        <f aca="false">IF($B99=0,0,IF(SIN(AN$12)=0,999999999,(SIN(AN$12)*COS($E99)+SIN($E99)*COS(AN$12))/SIN(AN$12)*$B99))</f>
        <v>98.5387017902616</v>
      </c>
      <c r="AO189" s="0" t="n">
        <f aca="false">IF($B99=0,0,IF(SIN(AO$12)=0,999999999,(SIN(AO$12)*COS($E99)+SIN($E99)*COS(AO$12))/SIN(AO$12)*$B99))</f>
        <v>95.0456126826559</v>
      </c>
      <c r="AP189" s="0" t="n">
        <f aca="false">IF($B99=0,0,IF(SIN(AP$12)=0,999999999,(SIN(AP$12)*COS($E99)+SIN($E99)*COS(AP$12))/SIN(AP$12)*$B99))</f>
        <v>91.7224421326195</v>
      </c>
      <c r="AQ189" s="0" t="n">
        <f aca="false">IF($B99=0,0,IF(SIN(AQ$12)=0,999999999,(SIN(AQ$12)*COS($E99)+SIN($E99)*COS(AQ$12))/SIN(AQ$12)*$B99))</f>
        <v>88.5552026185686</v>
      </c>
      <c r="AR189" s="0" t="n">
        <f aca="false">IF($B99=0,0,IF(SIN(AR$12)=0,999999999,(SIN(AR$12)*COS($E99)+SIN($E99)*COS(AR$12))/SIN(AR$12)*$B99))</f>
        <v>85.5313709327345</v>
      </c>
      <c r="AS189" s="0" t="n">
        <f aca="false">IF($B99=0,0,IF(SIN(AS$12)=0,999999999,(SIN(AS$12)*COS($E99)+SIN($E99)*COS(AS$12))/SIN(AS$12)*$B99))</f>
        <v>82.639700232247</v>
      </c>
      <c r="AT189" s="0" t="n">
        <f aca="false">IF($B99=0,0,IF(SIN(AT$12)=0,999999999,(SIN(AT$12)*COS($E99)+SIN($E99)*COS(AT$12))/SIN(AT$12)*$B99))</f>
        <v>79.8700602721888</v>
      </c>
      <c r="AU189" s="0" t="n">
        <f aca="false">IF($B99=0,0,IF(SIN(AU$12)=0,999999999,(SIN(AU$12)*COS($E99)+SIN($E99)*COS(AU$12))/SIN(AU$12)*$B99))</f>
        <v>77.2133010086008</v>
      </c>
      <c r="AV189" s="0" t="n">
        <f aca="false">IF($B99=0,0,IF(SIN(AV$12)=0,999999999,(SIN(AV$12)*COS($E99)+SIN($E99)*COS(AV$12))/SIN(AV$12)*$B99))</f>
        <v>74.6611356759655</v>
      </c>
      <c r="AW189" s="0" t="n">
        <f aca="false">IF($B99=0,0,IF(SIN(AW$12)=0,999999999,(SIN(AW$12)*COS($E99)+SIN($E99)*COS(AW$12))/SIN(AW$12)*$B99))</f>
        <v>72.2060401684067</v>
      </c>
      <c r="AX189" s="0" t="n">
        <f aca="false">IF($B99=0,0,IF(SIN(AX$12)=0,999999999,(SIN(AX$12)*COS($E99)+SIN($E99)*COS(AX$12))/SIN(AX$12)*$B99))</f>
        <v>69.8411661303148</v>
      </c>
      <c r="AY189" s="0" t="n">
        <f aca="false">IF($B99=0,0,IF(SIN(AY$12)=0,999999999,(SIN(AY$12)*COS($E99)+SIN($E99)*COS(AY$12))/SIN(AY$12)*$B99))</f>
        <v>67.5602656232843</v>
      </c>
      <c r="AZ189" s="0" t="n">
        <f aca="false">IF($B99=0,0,IF(SIN(AZ$12)=0,999999999,(SIN(AZ$12)*COS($E99)+SIN($E99)*COS(AZ$12))/SIN(AZ$12)*$B99))</f>
        <v>65.3576256071931</v>
      </c>
      <c r="BA189" s="0" t="n">
        <f aca="false">IF($B99=0,0,IF(SIN(BA$12)=0,999999999,(SIN(BA$12)*COS($E99)+SIN($E99)*COS(BA$12))/SIN(BA$12)*$B99))</f>
        <v>63.2280107731632</v>
      </c>
      <c r="BB189" s="0" t="n">
        <f aca="false">IF($B99=0,0,IF(SIN(BB$12)=0,999999999,(SIN(BB$12)*COS($E99)+SIN($E99)*COS(BB$12))/SIN(BB$12)*$B99))</f>
        <v>61.1666135098166</v>
      </c>
      <c r="BC189" s="0" t="n">
        <f aca="false">IF($B99=0,0,IF(SIN(BC$12)=0,999999999,(SIN(BC$12)*COS($E99)+SIN($E99)*COS(BC$12))/SIN(BC$12)*$B99))</f>
        <v>59.1690099831578</v>
      </c>
      <c r="BD189" s="0" t="n">
        <f aca="false">IF($B99=0,0,IF(SIN(BD$12)=0,999999999,(SIN(BD$12)*COS($E99)+SIN($E99)*COS(BD$12))/SIN(BD$12)*$B99))</f>
        <v>57.2311214735204</v>
      </c>
      <c r="BE189" s="0" t="n">
        <f aca="false">IF($B99=0,0,IF(SIN(BE$12)=0,999999999,(SIN(BE$12)*COS($E99)+SIN($E99)*COS(BE$12))/SIN(BE$12)*$B99))</f>
        <v>55.349180247338</v>
      </c>
      <c r="BF189" s="0" t="n">
        <f aca="false">IF($B99=0,0,IF(SIN(BF$12)=0,999999999,(SIN(BF$12)*COS($E99)+SIN($E99)*COS(BF$12))/SIN(BF$12)*$B99))</f>
        <v>53.5196993525722</v>
      </c>
      <c r="BG189" s="0" t="n">
        <f aca="false">IF($B99=0,0,IF(SIN(BG$12)=0,999999999,(SIN(BG$12)*COS($E99)+SIN($E99)*COS(BG$12))/SIN(BG$12)*$B99))</f>
        <v>51.7394458188347</v>
      </c>
      <c r="BH189" s="0" t="n">
        <f aca="false">IF($B99=0,0,IF(SIN(BH$12)=0,999999999,(SIN(BH$12)*COS($E99)+SIN($E99)*COS(BH$12))/SIN(BH$12)*$B99))</f>
        <v>50.00541682008</v>
      </c>
      <c r="BI189" s="0" t="n">
        <f aca="false">IF($B99=0,0,IF(SIN(BI$12)=0,999999999,(SIN(BI$12)*COS($E99)+SIN($E99)*COS(BI$12))/SIN(BI$12)*$B99))</f>
        <v>48.3148184220021</v>
      </c>
      <c r="BJ189" s="0" t="n">
        <f aca="false">IF($B99=0,0,IF(SIN(BJ$12)=0,999999999,(SIN(BJ$12)*COS($E99)+SIN($E99)*COS(BJ$12))/SIN(BJ$12)*$B99))</f>
        <v>46.6650465901985</v>
      </c>
      <c r="BK189" s="0" t="n">
        <f aca="false">IF($B99=0,0,IF(SIN(BK$12)=0,999999999,(SIN(BK$12)*COS($E99)+SIN($E99)*COS(BK$12))/SIN(BK$12)*$B99))</f>
        <v>45.0536701805757</v>
      </c>
      <c r="BL189" s="0" t="n">
        <f aca="false">IF($B99=0,0,IF(SIN(BL$12)=0,999999999,(SIN(BL$12)*COS($E99)+SIN($E99)*COS(BL$12))/SIN(BL$12)*$B99))</f>
        <v>43.4784156718269</v>
      </c>
      <c r="BM189" s="0" t="n">
        <f aca="false">IF($B99=0,0,IF(SIN(BM$12)=0,999999999,(SIN(BM$12)*COS($E99)+SIN($E99)*COS(BM$12))/SIN(BM$12)*$B99))</f>
        <v>41.9371534323215</v>
      </c>
      <c r="BN189" s="0" t="n">
        <f aca="false">IF($B99=0,0,IF(SIN(BN$12)=0,999999999,(SIN(BN$12)*COS($E99)+SIN($E99)*COS(BN$12))/SIN(BN$12)*$B99))</f>
        <v>40.4278853413641</v>
      </c>
      <c r="BO189" s="0" t="n">
        <f aca="false">IF($B99=0,0,IF(SIN(BO$12)=0,999999999,(SIN(BO$12)*COS($E99)+SIN($E99)*COS(BO$12))/SIN(BO$12)*$B99))</f>
        <v>38.9487336083291</v>
      </c>
      <c r="BP189" s="0" t="n">
        <f aca="false">IF($B99=0,0,IF(SIN(BP$12)=0,999999999,(SIN(BP$12)*COS($E99)+SIN($E99)*COS(BP$12))/SIN(BP$12)*$B99))</f>
        <v>37.497930653295</v>
      </c>
      <c r="BQ189" s="0" t="n">
        <f aca="false">IF($B99=0,0,IF(SIN(BQ$12)=0,999999999,(SIN(BQ$12)*COS($E99)+SIN($E99)*COS(BQ$12))/SIN(BQ$12)*$B99))</f>
        <v>36.0738099300434</v>
      </c>
      <c r="BR189" s="0" t="n">
        <f aca="false">IF($B99=0,0,IF(SIN(BR$12)=0,999999999,(SIN(BR$12)*COS($E99)+SIN($E99)*COS(BR$12))/SIN(BR$12)*$B99))</f>
        <v>34.6747975871013</v>
      </c>
      <c r="BS189" s="0" t="n">
        <f aca="false">IF($B99=0,0,IF(SIN(BS$12)=0,999999999,(SIN(BS$12)*COS($E99)+SIN($E99)*COS(BS$12))/SIN(BS$12)*$B99))</f>
        <v>33.299404875253</v>
      </c>
      <c r="BT189" s="0" t="n">
        <f aca="false">IF($B99=0,0,IF(SIN(BT$12)=0,999999999,(SIN(BT$12)*COS($E99)+SIN($E99)*COS(BT$12))/SIN(BT$12)*$B99))</f>
        <v>31.9462212209635</v>
      </c>
      <c r="BU189" s="0" t="n">
        <f aca="false">IF($B99=0,0,IF(SIN(BU$12)=0,999999999,(SIN(BU$12)*COS($E99)+SIN($E99)*COS(BU$12))/SIN(BU$12)*$B99))</f>
        <v>30.6139078946691</v>
      </c>
      <c r="BV189" s="0" t="n">
        <f aca="false">IF($B99=0,0,IF(SIN(BV$12)=0,999999999,(SIN(BV$12)*COS($E99)+SIN($E99)*COS(BV$12))/SIN(BV$12)*$B99))</f>
        <v>29.3011922111528</v>
      </c>
      <c r="BW189" s="0" t="n">
        <f aca="false">IF($B99=0,0,IF(SIN(BW$12)=0,999999999,(SIN(BW$12)*COS($E99)+SIN($E99)*COS(BW$12))/SIN(BW$12)*$B99))</f>
        <v>28.0068622063842</v>
      </c>
      <c r="BX189" s="0" t="n">
        <f aca="false">IF($B99=0,0,IF(SIN(BX$12)=0,999999999,(SIN(BX$12)*COS($E99)+SIN($E99)*COS(BX$12))/SIN(BX$12)*$B99))</f>
        <v>26.7297617414481</v>
      </c>
      <c r="BY189" s="0" t="n">
        <f aca="false">IF($B99=0,0,IF(SIN(BY$12)=0,999999999,(SIN(BY$12)*COS($E99)+SIN($E99)*COS(BY$12))/SIN(BY$12)*$B99))</f>
        <v>25.4687859896189</v>
      </c>
      <c r="BZ189" s="0" t="n">
        <f aca="false">IF($B99=0,0,IF(SIN(BZ$12)=0,999999999,(SIN(BZ$12)*COS($E99)+SIN($E99)*COS(BZ$12))/SIN(BZ$12)*$B99))</f>
        <v>24.2228772673909</v>
      </c>
      <c r="CA189" s="0" t="n">
        <f aca="false">IF($B99=0,0,IF(SIN(CA$12)=0,999999999,(SIN(CA$12)*COS($E99)+SIN($E99)*COS(CA$12))/SIN(CA$12)*$B99))</f>
        <v>22.9910211744225</v>
      </c>
      <c r="CB189" s="0" t="n">
        <f aca="false">IF($B99=0,0,IF(SIN(CB$12)=0,999999999,(SIN(CB$12)*COS($E99)+SIN($E99)*COS(CB$12))/SIN(CB$12)*$B99))</f>
        <v>21.7722430109881</v>
      </c>
      <c r="CC189" s="0" t="n">
        <f aca="false">IF($B99=0,0,IF(SIN(CC$12)=0,999999999,(SIN(CC$12)*COS($E99)+SIN($E99)*COS(CC$12))/SIN(CC$12)*$B99))</f>
        <v>20.5656044447186</v>
      </c>
      <c r="CD189" s="0" t="n">
        <f aca="false">IF($B99=0,0,IF(SIN(CD$12)=0,999999999,(SIN(CD$12)*COS($E99)+SIN($E99)*COS(CD$12))/SIN(CD$12)*$B99))</f>
        <v>19.3702004012023</v>
      </c>
      <c r="CE189" s="0" t="n">
        <f aca="false">IF($B99=0,0,IF(SIN(CE$12)=0,999999999,(SIN(CE$12)*COS($E99)+SIN($E99)*COS(CE$12))/SIN(CE$12)*$B99))</f>
        <v>18.185156155475</v>
      </c>
      <c r="CF189" s="0" t="n">
        <f aca="false">IF($B99=0,0,IF(SIN(CF$12)=0,999999999,(SIN(CF$12)*COS($E99)+SIN($E99)*COS(CF$12))/SIN(CF$12)*$B99))</f>
        <v>17.0096246035757</v>
      </c>
      <c r="CG189" s="0" t="n">
        <f aca="false">IF($B99=0,0,IF(SIN(CG$12)=0,999999999,(SIN(CG$12)*COS($E99)+SIN($E99)*COS(CG$12))/SIN(CG$12)*$B99))</f>
        <v>15.8427836952398</v>
      </c>
      <c r="CH189" s="0" t="n">
        <f aca="false">IF($B99=0,0,IF(SIN(CH$12)=0,999999999,(SIN(CH$12)*COS($E99)+SIN($E99)*COS(CH$12))/SIN(CH$12)*$B99))</f>
        <v>14.6838340104554</v>
      </c>
      <c r="CI189" s="0" t="n">
        <f aca="false">IF($B99=0,0,IF(SIN(CI$12)=0,999999999,(SIN(CI$12)*COS($E99)+SIN($E99)*COS(CI$12))/SIN(CI$12)*$B99))</f>
        <v>13.531996464062</v>
      </c>
      <c r="CJ189" s="0" t="n">
        <f aca="false">IF($B99=0,0,IF(SIN(CJ$12)=0,999999999,(SIN(CJ$12)*COS($E99)+SIN($E99)*COS(CJ$12))/SIN(CJ$12)*$B99))</f>
        <v>12.3865101238427</v>
      </c>
      <c r="CK189" s="0" t="n">
        <f aca="false">IF($B99=0,0,IF(SIN(CK$12)=0,999999999,(SIN(CK$12)*COS($E99)+SIN($E99)*COS(CK$12))/SIN(CK$12)*$B99))</f>
        <v>11.246630128666</v>
      </c>
      <c r="CL189" s="0" t="n">
        <f aca="false">IF($B99=0,0,IF(SIN(CL$12)=0,999999999,(SIN(CL$12)*COS($E99)+SIN($E99)*COS(CL$12))/SIN(CL$12)*$B99))</f>
        <v>10.1116256941957</v>
      </c>
      <c r="CM189" s="0" t="n">
        <f aca="false">IF($B99=0,0,IF(SIN(CM$12)=0,999999999,(SIN(CM$12)*COS($E99)+SIN($E99)*COS(CM$12))/SIN(CM$12)*$B99))</f>
        <v>8.98077819451785</v>
      </c>
      <c r="CN189" s="0" t="n">
        <f aca="false">IF($B99=0,0,IF(SIN(CN$12)=0,999999999,(SIN(CN$12)*COS($E99)+SIN($E99)*COS(CN$12))/SIN(CN$12)*$B99))</f>
        <v>7.85337930874294</v>
      </c>
      <c r="CO189" s="0" t="n">
        <f aca="false">IF($B99=0,0,IF(SIN(CO$12)=0,999999999,(SIN(CO$12)*COS($E99)+SIN($E99)*COS(CO$12))/SIN(CO$12)*$B99))</f>
        <v>6.72872922224261</v>
      </c>
      <c r="CP189" s="0" t="n">
        <f aca="false">IF($B99=0,0,IF(SIN(CP$12)=0,999999999,(SIN(CP$12)*COS($E99)+SIN($E99)*COS(CP$12))/SIN(CP$12)*$B99))</f>
        <v>5.60613487268201</v>
      </c>
      <c r="CQ189" s="0" t="n">
        <f aca="false">IF($B99=0,0,IF(SIN(CQ$12)=0,999999999,(SIN(CQ$12)*COS($E99)+SIN($E99)*COS(CQ$12))/SIN(CQ$12)*$B99))</f>
        <v>4.48490823141392</v>
      </c>
    </row>
    <row r="190" customFormat="false" ht="12.8" hidden="true" customHeight="false" outlineLevel="0" collapsed="false">
      <c r="D190" s="0" t="n">
        <f aca="false">1+D189</f>
        <v>88</v>
      </c>
      <c r="E190" s="90" t="s">
        <v>56</v>
      </c>
      <c r="F190" s="0" t="n">
        <f aca="false">IF($B100=0,0,IF(SIN(F$12)=0,999999999,(SIN(F$12)*COS($E100)+SIN($E100)*COS(F$12))/SIN(F$12)*$B100))</f>
        <v>999999999</v>
      </c>
      <c r="G190" s="0" t="n">
        <f aca="false">IF($B100=0,0,IF(SIN(G$12)=0,999999999,(SIN(G$12)*COS($E100)+SIN($E100)*COS(G$12))/SIN(G$12)*$B100))</f>
        <v>3713.53531290583</v>
      </c>
      <c r="H190" s="0" t="n">
        <f aca="false">IF($B100=0,0,IF(SIN(H$12)=0,999999999,(SIN(H$12)*COS($E100)+SIN($E100)*COS(H$12))/SIN(H$12)*$B100))</f>
        <v>1857.33337510724</v>
      </c>
      <c r="I190" s="0" t="n">
        <f aca="false">IF($B100=0,0,IF(SIN(I$12)=0,999999999,(SIN(I$12)*COS($E100)+SIN($E100)*COS(I$12))/SIN(I$12)*$B100))</f>
        <v>1238.34801640364</v>
      </c>
      <c r="J190" s="0" t="n">
        <f aca="false">IF($B100=0,0,IF(SIN(J$12)=0,999999999,(SIN(J$12)*COS($E100)+SIN($E100)*COS(J$12))/SIN(J$12)*$B100))</f>
        <v>928.666687553618</v>
      </c>
      <c r="K190" s="0" t="n">
        <f aca="false">IF($B100=0,0,IF(SIN(K$12)=0,999999999,(SIN(K$12)*COS($E100)+SIN($E100)*COS(K$12))/SIN(K$12)*$B100))</f>
        <v>742.706841822317</v>
      </c>
      <c r="L190" s="0" t="n">
        <f aca="false">IF($B100=0,0,IF(SIN(L$12)=0,999999999,(SIN(L$12)*COS($E100)+SIN($E100)*COS(L$12))/SIN(L$12)*$B100))</f>
        <v>618.607599465701</v>
      </c>
      <c r="M190" s="0" t="n">
        <f aca="false">IF($B100=0,0,IF(SIN(M$12)=0,999999999,(SIN(M$12)*COS($E100)+SIN($E100)*COS(M$12))/SIN(M$12)*$B100))</f>
        <v>529.857128347994</v>
      </c>
      <c r="N190" s="0" t="n">
        <f aca="false">IF($B100=0,0,IF(SIN(N$12)=0,999999999,(SIN(N$12)*COS($E100)+SIN($E100)*COS(N$12))/SIN(N$12)*$B100))</f>
        <v>463.199489075616</v>
      </c>
      <c r="O190" s="0" t="n">
        <f aca="false">IF($B100=0,0,IF(SIN(O$12)=0,999999999,(SIN(O$12)*COS($E100)+SIN($E100)*COS(O$12))/SIN(O$12)*$B100))</f>
        <v>411.270250023515</v>
      </c>
      <c r="P190" s="0" t="n">
        <f aca="false">IF($B100=0,0,IF(SIN(P$12)=0,999999999,(SIN(P$12)*COS($E100)+SIN($E100)*COS(P$12))/SIN(P$12)*$B100))</f>
        <v>369.650733329019</v>
      </c>
      <c r="Q190" s="0" t="n">
        <f aca="false">IF($B100=0,0,IF(SIN(Q$12)=0,999999999,(SIN(Q$12)*COS($E100)+SIN($E100)*COS(Q$12))/SIN(Q$12)*$B100))</f>
        <v>335.5290357828</v>
      </c>
      <c r="R190" s="0" t="n">
        <f aca="false">IF($B100=0,0,IF(SIN(R$12)=0,999999999,(SIN(R$12)*COS($E100)+SIN($E100)*COS(R$12))/SIN(R$12)*$B100))</f>
        <v>307.030539260078</v>
      </c>
      <c r="S190" s="0" t="n">
        <f aca="false">IF($B100=0,0,IF(SIN(S$12)=0,999999999,(SIN(S$12)*COS($E100)+SIN($E100)*COS(S$12))/SIN(S$12)*$B100))</f>
        <v>282.857416324054</v>
      </c>
      <c r="T190" s="0" t="n">
        <f aca="false">IF($B100=0,0,IF(SIN(T$12)=0,999999999,(SIN(T$12)*COS($E100)+SIN($E100)*COS(T$12))/SIN(T$12)*$B100))</f>
        <v>262.08263341523</v>
      </c>
      <c r="U190" s="0" t="n">
        <f aca="false">IF($B100=0,0,IF(SIN(U$12)=0,999999999,(SIN(U$12)*COS($E100)+SIN($E100)*COS(U$12))/SIN(U$12)*$B100))</f>
        <v>244.026352752987</v>
      </c>
      <c r="V190" s="0" t="n">
        <f aca="false">IF($B100=0,0,IF(SIN(V$12)=0,999999999,(SIN(V$12)*COS($E100)+SIN($E100)*COS(V$12))/SIN(V$12)*$B100))</f>
        <v>228.178683512575</v>
      </c>
      <c r="W190" s="0" t="n">
        <f aca="false">IF($B100=0,0,IF(SIN(W$12)=0,999999999,(SIN(W$12)*COS($E100)+SIN($E100)*COS(W$12))/SIN(W$12)*$B100))</f>
        <v>214.149697281525</v>
      </c>
      <c r="X190" s="0" t="n">
        <f aca="false">IF($B100=0,0,IF(SIN(X$12)=0,999999999,(SIN(X$12)*COS($E100)+SIN($E100)*COS(X$12))/SIN(X$12)*$B100))</f>
        <v>201.636105019903</v>
      </c>
      <c r="Y190" s="0" t="n">
        <f aca="false">IF($B100=0,0,IF(SIN(Y$12)=0,999999999,(SIN(Y$12)*COS($E100)+SIN($E100)*COS(Y$12))/SIN(Y$12)*$B100))</f>
        <v>190.398457075387</v>
      </c>
      <c r="Z190" s="0" t="n">
        <f aca="false">IF($B100=0,0,IF(SIN(Z$12)=0,999999999,(SIN(Z$12)*COS($E100)+SIN($E100)*COS(Z$12))/SIN(Z$12)*$B100))</f>
        <v>180.245183183704</v>
      </c>
      <c r="AA190" s="0" t="n">
        <f aca="false">IF($B100=0,0,IF(SIN(AA$12)=0,999999999,(SIN(AA$12)*COS($E100)+SIN($E100)*COS(AA$12))/SIN(AA$12)*$B100))</f>
        <v>171.021192459066</v>
      </c>
      <c r="AB190" s="0" t="n">
        <f aca="false">IF($B100=0,0,IF(SIN(AB$12)=0,999999999,(SIN(AB$12)*COS($E100)+SIN($E100)*COS(AB$12))/SIN(AB$12)*$B100))</f>
        <v>162.599582468415</v>
      </c>
      <c r="AC190" s="0" t="n">
        <f aca="false">IF($B100=0,0,IF(SIN(AC$12)=0,999999999,(SIN(AC$12)*COS($E100)+SIN($E100)*COS(AC$12))/SIN(AC$12)*$B100))</f>
        <v>154.875511146304</v>
      </c>
      <c r="AD190" s="0" t="n">
        <f aca="false">IF($B100=0,0,IF(SIN(AD$12)=0,999999999,(SIN(AD$12)*COS($E100)+SIN($E100)*COS(AD$12))/SIN(AD$12)*$B100))</f>
        <v>147.761600721622</v>
      </c>
      <c r="AE190" s="0" t="n">
        <f aca="false">IF($B100=0,0,IF(SIN(AE$12)=0,999999999,(SIN(AE$12)*COS($E100)+SIN($E100)*COS(AE$12))/SIN(AE$12)*$B100))</f>
        <v>141.18444469254</v>
      </c>
      <c r="AF190" s="0" t="n">
        <f aca="false">IF($B100=0,0,IF(SIN(AF$12)=0,999999999,(SIN(AF$12)*COS($E100)+SIN($E100)*COS(AF$12))/SIN(AF$12)*$B100))</f>
        <v>135.081920874882</v>
      </c>
      <c r="AG190" s="0" t="n">
        <f aca="false">IF($B100=0,0,IF(SIN(AG$12)=0,999999999,(SIN(AG$12)*COS($E100)+SIN($E100)*COS(AG$12))/SIN(AG$12)*$B100))</f>
        <v>129.401101541593</v>
      </c>
      <c r="AH190" s="0" t="n">
        <f aca="false">IF($B100=0,0,IF(SIN(AH$12)=0,999999999,(SIN(AH$12)*COS($E100)+SIN($E100)*COS(AH$12))/SIN(AH$12)*$B100))</f>
        <v>124.096611380234</v>
      </c>
      <c r="AI190" s="0" t="n">
        <f aca="false">IF($B100=0,0,IF(SIN(AI$12)=0,999999999,(SIN(AI$12)*COS($E100)+SIN($E100)*COS(AI$12))/SIN(AI$12)*$B100))</f>
        <v>119.129325174166</v>
      </c>
      <c r="AJ190" s="0" t="n">
        <f aca="false">IF($B100=0,0,IF(SIN(AJ$12)=0,999999999,(SIN(AJ$12)*COS($E100)+SIN($E100)*COS(AJ$12))/SIN(AJ$12)*$B100))</f>
        <v>114.465325938231</v>
      </c>
      <c r="AK190" s="0" t="n">
        <f aca="false">IF($B100=0,0,IF(SIN(AK$12)=0,999999999,(SIN(AK$12)*COS($E100)+SIN($E100)*COS(AK$12))/SIN(AK$12)*$B100))</f>
        <v>110.075064696288</v>
      </c>
      <c r="AL190" s="0" t="n">
        <f aca="false">IF($B100=0,0,IF(SIN(AL$12)=0,999999999,(SIN(AL$12)*COS($E100)+SIN($E100)*COS(AL$12))/SIN(AL$12)*$B100))</f>
        <v>105.93267779109</v>
      </c>
      <c r="AM190" s="0" t="n">
        <f aca="false">IF($B100=0,0,IF(SIN(AM$12)=0,999999999,(SIN(AM$12)*COS($E100)+SIN($E100)*COS(AM$12))/SIN(AM$12)*$B100))</f>
        <v>102.015428310198</v>
      </c>
      <c r="AN190" s="0" t="n">
        <f aca="false">IF($B100=0,0,IF(SIN(AN$12)=0,999999999,(SIN(AN$12)*COS($E100)+SIN($E100)*COS(AN$12))/SIN(AN$12)*$B100))</f>
        <v>98.3032460742507</v>
      </c>
      <c r="AO190" s="0" t="n">
        <f aca="false">IF($B100=0,0,IF(SIN(AO$12)=0,999999999,(SIN(AO$12)*COS($E100)+SIN($E100)*COS(AO$12))/SIN(AO$12)*$B100))</f>
        <v>94.7783464747335</v>
      </c>
      <c r="AP190" s="0" t="n">
        <f aca="false">IF($B100=0,0,IF(SIN(AP$12)=0,999999999,(SIN(AP$12)*COS($E100)+SIN($E100)*COS(AP$12))/SIN(AP$12)*$B100))</f>
        <v>91.4249128290114</v>
      </c>
      <c r="AQ190" s="0" t="n">
        <f aca="false">IF($B100=0,0,IF(SIN(AQ$12)=0,999999999,(SIN(AQ$12)*COS($E100)+SIN($E100)*COS(AQ$12))/SIN(AQ$12)*$B100))</f>
        <v>88.2288302354283</v>
      </c>
      <c r="AR190" s="0" t="n">
        <f aca="false">IF($B100=0,0,IF(SIN(AR$12)=0,999999999,(SIN(AR$12)*COS($E100)+SIN($E100)*COS(AR$12))/SIN(AR$12)*$B100))</f>
        <v>85.1774614412009</v>
      </c>
      <c r="AS190" s="0" t="n">
        <f aca="false">IF($B100=0,0,IF(SIN(AS$12)=0,999999999,(SIN(AS$12)*COS($E100)+SIN($E100)*COS(AS$12))/SIN(AS$12)*$B100))</f>
        <v>82.2594571819077</v>
      </c>
      <c r="AT190" s="0" t="n">
        <f aca="false">IF($B100=0,0,IF(SIN(AT$12)=0,999999999,(SIN(AT$12)*COS($E100)+SIN($E100)*COS(AT$12))/SIN(AT$12)*$B100))</f>
        <v>79.464594959596</v>
      </c>
      <c r="AU190" s="0" t="n">
        <f aca="false">IF($B100=0,0,IF(SIN(AU$12)=0,999999999,(SIN(AU$12)*COS($E100)+SIN($E100)*COS(AU$12))/SIN(AU$12)*$B100))</f>
        <v>76.7836414036606</v>
      </c>
      <c r="AV190" s="0" t="n">
        <f aca="false">IF($B100=0,0,IF(SIN(AV$12)=0,999999999,(SIN(AV$12)*COS($E100)+SIN($E100)*COS(AV$12))/SIN(AV$12)*$B100))</f>
        <v>74.2082342835502</v>
      </c>
      <c r="AW190" s="0" t="n">
        <f aca="false">IF($B100=0,0,IF(SIN(AW$12)=0,999999999,(SIN(AW$12)*COS($E100)+SIN($E100)*COS(AW$12))/SIN(AW$12)*$B100))</f>
        <v>71.7307809736625</v>
      </c>
      <c r="AX190" s="0" t="n">
        <f aca="false">IF($B100=0,0,IF(SIN(AX$12)=0,999999999,(SIN(AX$12)*COS($E100)+SIN($E100)*COS(AX$12))/SIN(AX$12)*$B100))</f>
        <v>69.3443707525122</v>
      </c>
      <c r="AY190" s="0" t="n">
        <f aca="false">IF($B100=0,0,IF(SIN(AY$12)=0,999999999,(SIN(AY$12)*COS($E100)+SIN($E100)*COS(AY$12))/SIN(AY$12)*$B100))</f>
        <v>67.0426987836339</v>
      </c>
      <c r="AZ190" s="0" t="n">
        <f aca="false">IF($B100=0,0,IF(SIN(AZ$12)=0,999999999,(SIN(AZ$12)*COS($E100)+SIN($E100)*COS(AZ$12))/SIN(AZ$12)*$B100))</f>
        <v>64.82</v>
      </c>
      <c r="BA190" s="0" t="n">
        <f aca="false">IF($B100=0,0,IF(SIN(BA$12)=0,999999999,(SIN(BA$12)*COS($E100)+SIN($E100)*COS(BA$12))/SIN(BA$12)*$B100))</f>
        <v>62.670991416379</v>
      </c>
      <c r="BB190" s="0" t="n">
        <f aca="false">IF($B100=0,0,IF(SIN(BB$12)=0,999999999,(SIN(BB$12)*COS($E100)+SIN($E100)*COS(BB$12))/SIN(BB$12)*$B100))</f>
        <v>60.5908216399495</v>
      </c>
      <c r="BC190" s="0" t="n">
        <f aca="false">IF($B100=0,0,IF(SIN(BC$12)=0,999999999,(SIN(BC$12)*COS($E100)+SIN($E100)*COS(BC$12))/SIN(BC$12)*$B100))</f>
        <v>58.5750265502159</v>
      </c>
      <c r="BD190" s="0" t="n">
        <f aca="false">IF($B100=0,0,IF(SIN(BD$12)=0,999999999,(SIN(BD$12)*COS($E100)+SIN($E100)*COS(BD$12))/SIN(BD$12)*$B100))</f>
        <v>56.6194902838617</v>
      </c>
      <c r="BE190" s="0" t="n">
        <f aca="false">IF($B100=0,0,IF(SIN(BE$12)=0,999999999,(SIN(BE$12)*COS($E100)+SIN($E100)*COS(BE$12))/SIN(BE$12)*$B100))</f>
        <v>54.7204107957258</v>
      </c>
      <c r="BF190" s="0" t="n">
        <f aca="false">IF($B100=0,0,IF(SIN(BF$12)=0,999999999,(SIN(BF$12)*COS($E100)+SIN($E100)*COS(BF$12))/SIN(BF$12)*$B100))</f>
        <v>52.8742693791661</v>
      </c>
      <c r="BG190" s="0" t="n">
        <f aca="false">IF($B100=0,0,IF(SIN(BG$12)=0,999999999,(SIN(BG$12)*COS($E100)+SIN($E100)*COS(BG$12))/SIN(BG$12)*$B100))</f>
        <v>51.077803622124</v>
      </c>
      <c r="BH190" s="0" t="n">
        <f aca="false">IF($B100=0,0,IF(SIN(BH$12)=0,999999999,(SIN(BH$12)*COS($E100)+SIN($E100)*COS(BH$12))/SIN(BH$12)*$B100))</f>
        <v>49.3279833527375</v>
      </c>
      <c r="BI190" s="0" t="n">
        <f aca="false">IF($B100=0,0,IF(SIN(BI$12)=0,999999999,(SIN(BI$12)*COS($E100)+SIN($E100)*COS(BI$12))/SIN(BI$12)*$B100))</f>
        <v>47.6219891931972</v>
      </c>
      <c r="BJ190" s="0" t="n">
        <f aca="false">IF($B100=0,0,IF(SIN(BJ$12)=0,999999999,(SIN(BJ$12)*COS($E100)+SIN($E100)*COS(BJ$12))/SIN(BJ$12)*$B100))</f>
        <v>45.9571933949574</v>
      </c>
      <c r="BK190" s="0" t="n">
        <f aca="false">IF($B100=0,0,IF(SIN(BK$12)=0,999999999,(SIN(BK$12)*COS($E100)+SIN($E100)*COS(BK$12))/SIN(BK$12)*$B100))</f>
        <v>44.3311426742404</v>
      </c>
      <c r="BL190" s="0" t="n">
        <f aca="false">IF($B100=0,0,IF(SIN(BL$12)=0,999999999,(SIN(BL$12)*COS($E100)+SIN($E100)*COS(BL$12))/SIN(BL$12)*$B100))</f>
        <v>42.7415428054778</v>
      </c>
      <c r="BM190" s="0" t="n">
        <f aca="false">IF($B100=0,0,IF(SIN(BM$12)=0,999999999,(SIN(BM$12)*COS($E100)+SIN($E100)*COS(BM$12))/SIN(BM$12)*$B100))</f>
        <v>41.1862447631363</v>
      </c>
      <c r="BN190" s="0" t="n">
        <f aca="false">IF($B100=0,0,IF(SIN(BN$12)=0,999999999,(SIN(BN$12)*COS($E100)+SIN($E100)*COS(BN$12))/SIN(BN$12)*$B100))</f>
        <v>39.6632322302478</v>
      </c>
      <c r="BO190" s="0" t="n">
        <f aca="false">IF($B100=0,0,IF(SIN(BO$12)=0,999999999,(SIN(BO$12)*COS($E100)+SIN($E100)*COS(BO$12))/SIN(BO$12)*$B100))</f>
        <v>38.1706103157231</v>
      </c>
      <c r="BP190" s="0" t="n">
        <f aca="false">IF($B100=0,0,IF(SIN(BP$12)=0,999999999,(SIN(BP$12)*COS($E100)+SIN($E100)*COS(BP$12))/SIN(BP$12)*$B100))</f>
        <v>36.7065953428318</v>
      </c>
      <c r="BQ190" s="0" t="n">
        <f aca="false">IF($B100=0,0,IF(SIN(BQ$12)=0,999999999,(SIN(BQ$12)*COS($E100)+SIN($E100)*COS(BQ$12))/SIN(BQ$12)*$B100))</f>
        <v>35.2695055886302</v>
      </c>
      <c r="BR190" s="0" t="n">
        <f aca="false">IF($B100=0,0,IF(SIN(BR$12)=0,999999999,(SIN(BR$12)*COS($E100)+SIN($E100)*COS(BR$12))/SIN(BR$12)*$B100))</f>
        <v>33.857752869062</v>
      </c>
      <c r="BS190" s="0" t="n">
        <f aca="false">IF($B100=0,0,IF(SIN(BS$12)=0,999999999,(SIN(BS$12)*COS($E100)+SIN($E100)*COS(BS$12))/SIN(BS$12)*$B100))</f>
        <v>32.4698348773289</v>
      </c>
      <c r="BT190" s="0" t="n">
        <f aca="false">IF($B100=0,0,IF(SIN(BT$12)=0,999999999,(SIN(BT$12)*COS($E100)+SIN($E100)*COS(BT$12))/SIN(BT$12)*$B100))</f>
        <v>31.1043281942349</v>
      </c>
      <c r="BU190" s="0" t="n">
        <f aca="false">IF($B100=0,0,IF(SIN(BU$12)=0,999999999,(SIN(BU$12)*COS($E100)+SIN($E100)*COS(BU$12))/SIN(BU$12)*$B100))</f>
        <v>29.7598818988167</v>
      </c>
      <c r="BV190" s="0" t="n">
        <f aca="false">IF($B100=0,0,IF(SIN(BV$12)=0,999999999,(SIN(BV$12)*COS($E100)+SIN($E100)*COS(BV$12))/SIN(BV$12)*$B100))</f>
        <v>28.4352117159027</v>
      </c>
      <c r="BW190" s="0" t="n">
        <f aca="false">IF($B100=0,0,IF(SIN(BW$12)=0,999999999,(SIN(BW$12)*COS($E100)+SIN($E100)*COS(BW$12))/SIN(BW$12)*$B100))</f>
        <v>27.129094644478</v>
      </c>
      <c r="BX190" s="0" t="n">
        <f aca="false">IF($B100=0,0,IF(SIN(BX$12)=0,999999999,(SIN(BX$12)*COS($E100)+SIN($E100)*COS(BX$12))/SIN(BX$12)*$B100))</f>
        <v>25.8403640170243</v>
      </c>
      <c r="BY190" s="0" t="n">
        <f aca="false">IF($B100=0,0,IF(SIN(BY$12)=0,999999999,(SIN(BY$12)*COS($E100)+SIN($E100)*COS(BY$12))/SIN(BY$12)*$B100))</f>
        <v>24.5679049454977</v>
      </c>
      <c r="BZ190" s="0" t="n">
        <f aca="false">IF($B100=0,0,IF(SIN(BZ$12)=0,999999999,(SIN(BZ$12)*COS($E100)+SIN($E100)*COS(BZ$12))/SIN(BZ$12)*$B100))</f>
        <v>23.310650114393</v>
      </c>
      <c r="CA190" s="0" t="n">
        <f aca="false">IF($B100=0,0,IF(SIN(CA$12)=0,999999999,(SIN(CA$12)*COS($E100)+SIN($E100)*COS(CA$12))/SIN(CA$12)*$B100))</f>
        <v>22.0675758855356</v>
      </c>
      <c r="CB190" s="0" t="n">
        <f aca="false">IF($B100=0,0,IF(SIN(CB$12)=0,999999999,(SIN(CB$12)*COS($E100)+SIN($E100)*COS(CB$12))/SIN(CB$12)*$B100))</f>
        <v>20.8376986829083</v>
      </c>
      <c r="CC190" s="0" t="n">
        <f aca="false">IF($B100=0,0,IF(SIN(CC$12)=0,999999999,(SIN(CC$12)*COS($E100)+SIN($E100)*COS(CC$12))/SIN(CC$12)*$B100))</f>
        <v>19.6200716290365</v>
      </c>
      <c r="CD190" s="0" t="n">
        <f aca="false">IF($B100=0,0,IF(SIN(CD$12)=0,999999999,(SIN(CD$12)*COS($E100)+SIN($E100)*COS(CD$12))/SIN(CD$12)*$B100))</f>
        <v>18.4137814072735</v>
      </c>
      <c r="CE190" s="0" t="n">
        <f aca="false">IF($B100=0,0,IF(SIN(CE$12)=0,999999999,(SIN(CE$12)*COS($E100)+SIN($E100)*COS(CE$12))/SIN(CE$12)*$B100))</f>
        <v>17.2179453268027</v>
      </c>
      <c r="CF190" s="0" t="n">
        <f aca="false">IF($B100=0,0,IF(SIN(CF$12)=0,999999999,(SIN(CF$12)*COS($E100)+SIN($E100)*COS(CF$12))/SIN(CF$12)*$B100))</f>
        <v>16.0317085693471</v>
      </c>
      <c r="CG190" s="0" t="n">
        <f aca="false">IF($B100=0,0,IF(SIN(CG$12)=0,999999999,(SIN(CG$12)*COS($E100)+SIN($E100)*COS(CG$12))/SIN(CG$12)*$B100))</f>
        <v>14.8542415984823</v>
      </c>
      <c r="CH190" s="0" t="n">
        <f aca="false">IF($B100=0,0,IF(SIN(CH$12)=0,999999999,(SIN(CH$12)*COS($E100)+SIN($E100)*COS(CH$12))/SIN(CH$12)*$B100))</f>
        <v>13.6847377141233</v>
      </c>
      <c r="CI190" s="0" t="n">
        <f aca="false">IF($B100=0,0,IF(SIN(CI$12)=0,999999999,(SIN(CI$12)*COS($E100)+SIN($E100)*COS(CI$12))/SIN(CI$12)*$B100))</f>
        <v>12.5224107362198</v>
      </c>
      <c r="CJ190" s="0" t="n">
        <f aca="false">IF($B100=0,0,IF(SIN(CJ$12)=0,999999999,(SIN(CJ$12)*COS($E100)+SIN($E100)*COS(CJ$12))/SIN(CJ$12)*$B100))</f>
        <v>11.3664928029785</v>
      </c>
      <c r="CK190" s="0" t="n">
        <f aca="false">IF($B100=0,0,IF(SIN(CK$12)=0,999999999,(SIN(CK$12)*COS($E100)+SIN($E100)*COS(CK$12))/SIN(CK$12)*$B100))</f>
        <v>10.2162322700457</v>
      </c>
      <c r="CL190" s="0" t="n">
        <f aca="false">IF($B100=0,0,IF(SIN(CL$12)=0,999999999,(SIN(CL$12)*COS($E100)+SIN($E100)*COS(CL$12))/SIN(CL$12)*$B100))</f>
        <v>9.07089169805646</v>
      </c>
      <c r="CM190" s="0" t="n">
        <f aca="false">IF($B100=0,0,IF(SIN(CM$12)=0,999999999,(SIN(CM$12)*COS($E100)+SIN($E100)*COS(CM$12))/SIN(CM$12)*$B100))</f>
        <v>7.9297459167908</v>
      </c>
      <c r="CN190" s="0" t="n">
        <f aca="false">IF($B100=0,0,IF(SIN(CN$12)=0,999999999,(SIN(CN$12)*COS($E100)+SIN($E100)*COS(CN$12))/SIN(CN$12)*$B100))</f>
        <v>6.79208015489789</v>
      </c>
      <c r="CO190" s="0" t="n">
        <f aca="false">IF($B100=0,0,IF(SIN(CO$12)=0,999999999,(SIN(CO$12)*COS($E100)+SIN($E100)*COS(CO$12))/SIN(CO$12)*$B100))</f>
        <v>5.65718822475207</v>
      </c>
      <c r="CP190" s="0" t="n">
        <f aca="false">IF($B100=0,0,IF(SIN(CP$12)=0,999999999,(SIN(CP$12)*COS($E100)+SIN($E100)*COS(CP$12))/SIN(CP$12)*$B100))</f>
        <v>4.52437075251224</v>
      </c>
      <c r="CQ190" s="0" t="n">
        <f aca="false">IF($B100=0,0,IF(SIN(CQ$12)=0,999999999,(SIN(CQ$12)*COS($E100)+SIN($E100)*COS(CQ$12))/SIN(CQ$12)*$B100))</f>
        <v>3.39293344386516</v>
      </c>
    </row>
    <row r="191" customFormat="false" ht="12.8" hidden="true" customHeight="false" outlineLevel="0" collapsed="false">
      <c r="D191" s="0" t="n">
        <f aca="false">1+D190</f>
        <v>89</v>
      </c>
      <c r="E191" s="90" t="s">
        <v>56</v>
      </c>
      <c r="F191" s="0" t="n">
        <f aca="false">IF($B101=0,0,IF(SIN(F$12)=0,999999999,(SIN(F$12)*COS($E101)+SIN($E101)*COS(F$12))/SIN(F$12)*$B101))</f>
        <v>999999999</v>
      </c>
      <c r="G191" s="0" t="n">
        <f aca="false">IF($B101=0,0,IF(SIN(G$12)=0,999999999,(SIN(G$12)*COS($E101)+SIN($E101)*COS(G$12))/SIN(G$12)*$B101))</f>
        <v>3272.2135027752</v>
      </c>
      <c r="H191" s="0" t="n">
        <f aca="false">IF($B101=0,0,IF(SIN(H$12)=0,999999999,(SIN(H$12)*COS($E101)+SIN($E101)*COS(H$12))/SIN(H$12)*$B101))</f>
        <v>1636.1067513876</v>
      </c>
      <c r="I191" s="0" t="n">
        <f aca="false">IF($B101=0,0,IF(SIN(I$12)=0,999999999,(SIN(I$12)*COS($E101)+SIN($E101)*COS(I$12))/SIN(I$12)*$B101))</f>
        <v>1090.51626160172</v>
      </c>
      <c r="J191" s="0" t="n">
        <f aca="false">IF($B101=0,0,IF(SIN(J$12)=0,999999999,(SIN(J$12)*COS($E101)+SIN($E101)*COS(J$12))/SIN(J$12)*$B101))</f>
        <v>817.554735922515</v>
      </c>
      <c r="K191" s="0" t="n">
        <f aca="false">IF($B101=0,0,IF(SIN(K$12)=0,999999999,(SIN(K$12)*COS($E101)+SIN($E101)*COS(K$12))/SIN(K$12)*$B101))</f>
        <v>653.644682338144</v>
      </c>
      <c r="L191" s="0" t="n">
        <f aca="false">IF($B101=0,0,IF(SIN(L$12)=0,999999999,(SIN(L$12)*COS($E101)+SIN($E101)*COS(L$12))/SIN(L$12)*$B101))</f>
        <v>544.260243001471</v>
      </c>
      <c r="M191" s="0" t="n">
        <f aca="false">IF($B101=0,0,IF(SIN(M$12)=0,999999999,(SIN(M$12)*COS($E101)+SIN($E101)*COS(M$12))/SIN(M$12)*$B101))</f>
        <v>466.033169735552</v>
      </c>
      <c r="N191" s="0" t="n">
        <f aca="false">IF($B101=0,0,IF(SIN(N$12)=0,999999999,(SIN(N$12)*COS($E101)+SIN($E101)*COS(N$12))/SIN(N$12)*$B101))</f>
        <v>407.27931789202</v>
      </c>
      <c r="O191" s="0" t="n">
        <f aca="false">IF($B101=0,0,IF(SIN(O$12)=0,999999999,(SIN(O$12)*COS($E101)+SIN($E101)*COS(O$12))/SIN(O$12)*$B101))</f>
        <v>361.507477621059</v>
      </c>
      <c r="P191" s="0" t="n">
        <f aca="false">IF($B101=0,0,IF(SIN(P$12)=0,999999999,(SIN(P$12)*COS($E101)+SIN($E101)*COS(P$12))/SIN(P$12)*$B101))</f>
        <v>324.822906364706</v>
      </c>
      <c r="Q191" s="0" t="n">
        <f aca="false">IF($B101=0,0,IF(SIN(Q$12)=0,999999999,(SIN(Q$12)*COS($E101)+SIN($E101)*COS(Q$12))/SIN(Q$12)*$B101))</f>
        <v>294.747116340274</v>
      </c>
      <c r="R191" s="0" t="n">
        <f aca="false">IF($B101=0,0,IF(SIN(R$12)=0,999999999,(SIN(R$12)*COS($E101)+SIN($E101)*COS(R$12))/SIN(R$12)*$B101))</f>
        <v>269.627768269493</v>
      </c>
      <c r="S191" s="0" t="n">
        <f aca="false">IF($B101=0,0,IF(SIN(S$12)=0,999999999,(SIN(S$12)*COS($E101)+SIN($E101)*COS(S$12))/SIN(S$12)*$B101))</f>
        <v>248.320921836256</v>
      </c>
      <c r="T191" s="0" t="n">
        <f aca="false">IF($B101=0,0,IF(SIN(T$12)=0,999999999,(SIN(T$12)*COS($E101)+SIN($E101)*COS(T$12))/SIN(T$12)*$B101))</f>
        <v>230.009464508477</v>
      </c>
      <c r="U191" s="0" t="n">
        <f aca="false">IF($B101=0,0,IF(SIN(U$12)=0,999999999,(SIN(U$12)*COS($E101)+SIN($E101)*COS(U$12))/SIN(U$12)*$B101))</f>
        <v>214.094168820616</v>
      </c>
      <c r="V191" s="0" t="n">
        <f aca="false">IF($B101=0,0,IF(SIN(V$12)=0,999999999,(SIN(V$12)*COS($E101)+SIN($E101)*COS(V$12))/SIN(V$12)*$B101))</f>
        <v>200.125603165121</v>
      </c>
      <c r="W191" s="0" t="n">
        <f aca="false">IF($B101=0,0,IF(SIN(W$12)=0,999999999,(SIN(W$12)*COS($E101)+SIN($E101)*COS(W$12))/SIN(W$12)*$B101))</f>
        <v>187.760074059508</v>
      </c>
      <c r="X191" s="0" t="n">
        <f aca="false">IF($B101=0,0,IF(SIN(X$12)=0,999999999,(SIN(X$12)*COS($E101)+SIN($E101)*COS(X$12))/SIN(X$12)*$B101))</f>
        <v>176.730254314986</v>
      </c>
      <c r="Y191" s="0" t="n">
        <f aca="false">IF($B101=0,0,IF(SIN(Y$12)=0,999999999,(SIN(Y$12)*COS($E101)+SIN($E101)*COS(Y$12))/SIN(Y$12)*$B101))</f>
        <v>166.825086511129</v>
      </c>
      <c r="Z191" s="0" t="n">
        <f aca="false">IF($B101=0,0,IF(SIN(Z$12)=0,999999999,(SIN(Z$12)*COS($E101)+SIN($E101)*COS(Z$12))/SIN(Z$12)*$B101))</f>
        <v>157.875715419225</v>
      </c>
      <c r="AA191" s="0" t="n">
        <f aca="false">IF($B101=0,0,IF(SIN(AA$12)=0,999999999,(SIN(AA$12)*COS($E101)+SIN($E101)*COS(AA$12))/SIN(AA$12)*$B101))</f>
        <v>149.745439724537</v>
      </c>
      <c r="AB191" s="0" t="n">
        <f aca="false">IF($B101=0,0,IF(SIN(AB$12)=0,999999999,(SIN(AB$12)*COS($E101)+SIN($E101)*COS(AB$12))/SIN(AB$12)*$B101))</f>
        <v>142.322404179386</v>
      </c>
      <c r="AC191" s="0" t="n">
        <f aca="false">IF($B101=0,0,IF(SIN(AC$12)=0,999999999,(SIN(AC$12)*COS($E101)+SIN($E101)*COS(AC$12))/SIN(AC$12)*$B101))</f>
        <v>135.514198142659</v>
      </c>
      <c r="AD191" s="0" t="n">
        <f aca="false">IF($B101=0,0,IF(SIN(AD$12)=0,999999999,(SIN(AD$12)*COS($E101)+SIN($E101)*COS(AD$12))/SIN(AD$12)*$B101))</f>
        <v>129.24380447612</v>
      </c>
      <c r="AE191" s="0" t="n">
        <f aca="false">IF($B101=0,0,IF(SIN(AE$12)=0,999999999,(SIN(AE$12)*COS($E101)+SIN($E101)*COS(AE$12))/SIN(AE$12)*$B101))</f>
        <v>123.446520697356</v>
      </c>
      <c r="AF191" s="0" t="n">
        <f aca="false">IF($B101=0,0,IF(SIN(AF$12)=0,999999999,(SIN(AF$12)*COS($E101)+SIN($E101)*COS(AF$12))/SIN(AF$12)*$B101))</f>
        <v>118.067590627702</v>
      </c>
      <c r="AG191" s="0" t="n">
        <f aca="false">IF($B101=0,0,IF(SIN(AG$12)=0,999999999,(SIN(AG$12)*COS($E101)+SIN($E101)*COS(AG$12))/SIN(AG$12)*$B101))</f>
        <v>113.060362332471</v>
      </c>
      <c r="AH191" s="0" t="n">
        <f aca="false">IF($B101=0,0,IF(SIN(AH$12)=0,999999999,(SIN(AH$12)*COS($E101)+SIN($E101)*COS(AH$12))/SIN(AH$12)*$B101))</f>
        <v>108.384840780134</v>
      </c>
      <c r="AI191" s="0" t="n">
        <f aca="false">IF($B101=0,0,IF(SIN(AI$12)=0,999999999,(SIN(AI$12)*COS($E101)+SIN($E101)*COS(AI$12))/SIN(AI$12)*$B101))</f>
        <v>104.006539943178</v>
      </c>
      <c r="AJ191" s="0" t="n">
        <f aca="false">IF($B101=0,0,IF(SIN(AJ$12)=0,999999999,(SIN(AJ$12)*COS($E101)+SIN($E101)*COS(AJ$12))/SIN(AJ$12)*$B101))</f>
        <v>99.8955644706334</v>
      </c>
      <c r="AK191" s="0" t="n">
        <f aca="false">IF($B101=0,0,IF(SIN(AK$12)=0,999999999,(SIN(AK$12)*COS($E101)+SIN($E101)*COS(AK$12))/SIN(AK$12)*$B101))</f>
        <v>96.0258690931907</v>
      </c>
      <c r="AL191" s="0" t="n">
        <f aca="false">IF($B101=0,0,IF(SIN(AL$12)=0,999999999,(SIN(AL$12)*COS($E101)+SIN($E101)*COS(AL$12))/SIN(AL$12)*$B101))</f>
        <v>92.3746568816077</v>
      </c>
      <c r="AM191" s="0" t="n">
        <f aca="false">IF($B101=0,0,IF(SIN(AM$12)=0,999999999,(SIN(AM$12)*COS($E101)+SIN($E101)*COS(AM$12))/SIN(AM$12)*$B101))</f>
        <v>88.9218869043513</v>
      </c>
      <c r="AN191" s="0" t="n">
        <f aca="false">IF($B101=0,0,IF(SIN(AN$12)=0,999999999,(SIN(AN$12)*COS($E101)+SIN($E101)*COS(AN$12))/SIN(AN$12)*$B101))</f>
        <v>85.6498687607771</v>
      </c>
      <c r="AO191" s="0" t="n">
        <f aca="false">IF($B101=0,0,IF(SIN(AO$12)=0,999999999,(SIN(AO$12)*COS($E101)+SIN($E101)*COS(AO$12))/SIN(AO$12)*$B101))</f>
        <v>82.5429266143999</v>
      </c>
      <c r="AP191" s="0" t="n">
        <f aca="false">IF($B101=0,0,IF(SIN(AP$12)=0,999999999,(SIN(AP$12)*COS($E101)+SIN($E101)*COS(AP$12))/SIN(AP$12)*$B101))</f>
        <v>79.5871192119988</v>
      </c>
      <c r="AQ191" s="0" t="n">
        <f aca="false">IF($B101=0,0,IF(SIN(AQ$12)=0,999999999,(SIN(AQ$12)*COS($E101)+SIN($E101)*COS(AQ$12))/SIN(AQ$12)*$B101))</f>
        <v>76.7700052962817</v>
      </c>
      <c r="AR191" s="0" t="n">
        <f aca="false">IF($B101=0,0,IF(SIN(AR$12)=0,999999999,(SIN(AR$12)*COS($E101)+SIN($E101)*COS(AR$12))/SIN(AR$12)*$B101))</f>
        <v>74.0804460497646</v>
      </c>
      <c r="AS191" s="0" t="n">
        <f aca="false">IF($B101=0,0,IF(SIN(AS$12)=0,999999999,(SIN(AS$12)*COS($E101)+SIN($E101)*COS(AS$12))/SIN(AS$12)*$B101))</f>
        <v>71.5084379228529</v>
      </c>
      <c r="AT191" s="0" t="n">
        <f aca="false">IF($B101=0,0,IF(SIN(AT$12)=0,999999999,(SIN(AT$12)*COS($E101)+SIN($E101)*COS(AT$12))/SIN(AT$12)*$B101))</f>
        <v>69.0449705284887</v>
      </c>
      <c r="AU191" s="0" t="n">
        <f aca="false">IF($B101=0,0,IF(SIN(AU$12)=0,999999999,(SIN(AU$12)*COS($E101)+SIN($E101)*COS(AU$12))/SIN(AU$12)*$B101))</f>
        <v>66.6819053232963</v>
      </c>
      <c r="AV191" s="0" t="n">
        <f aca="false">IF($B101=0,0,IF(SIN(AV$12)=0,999999999,(SIN(AV$12)*COS($E101)+SIN($E101)*COS(AV$12))/SIN(AV$12)*$B101))</f>
        <v>64.4118716103796</v>
      </c>
      <c r="AW191" s="0" t="n">
        <f aca="false">IF($B101=0,0,IF(SIN(AW$12)=0,999999999,(SIN(AW$12)*COS($E101)+SIN($E101)*COS(AW$12))/SIN(AW$12)*$B101))</f>
        <v>62.2281770435254</v>
      </c>
      <c r="AX191" s="0" t="n">
        <f aca="false">IF($B101=0,0,IF(SIN(AX$12)=0,999999999,(SIN(AX$12)*COS($E101)+SIN($E101)*COS(AX$12))/SIN(AX$12)*$B101))</f>
        <v>60.1247303253118</v>
      </c>
      <c r="AY191" s="0" t="n">
        <f aca="false">IF($B101=0,0,IF(SIN(AY$12)=0,999999999,(SIN(AY$12)*COS($E101)+SIN($E101)*COS(AY$12))/SIN(AY$12)*$B101))</f>
        <v>58.0959742018118</v>
      </c>
      <c r="AZ191" s="0" t="n">
        <f aca="false">IF($B101=0,0,IF(SIN(AZ$12)=0,999999999,(SIN(AZ$12)*COS($E101)+SIN($E101)*COS(AZ$12))/SIN(AZ$12)*$B101))</f>
        <v>56.1368271865267</v>
      </c>
      <c r="BA191" s="0" t="n">
        <f aca="false">IF($B101=0,0,IF(SIN(BA$12)=0,999999999,(SIN(BA$12)*COS($E101)+SIN($E101)*COS(BA$12))/SIN(BA$12)*$B101))</f>
        <v>54.2426327129329</v>
      </c>
      <c r="BB191" s="0" t="n">
        <f aca="false">IF($B101=0,0,IF(SIN(BB$12)=0,999999999,(SIN(BB$12)*COS($E101)+SIN($E101)*COS(BB$12))/SIN(BB$12)*$B101))</f>
        <v>52.4091146317671</v>
      </c>
      <c r="BC191" s="0" t="n">
        <f aca="false">IF($B101=0,0,IF(SIN(BC$12)=0,999999999,(SIN(BC$12)*COS($E101)+SIN($E101)*COS(BC$12))/SIN(BC$12)*$B101))</f>
        <v>50.6323381461016</v>
      </c>
      <c r="BD191" s="0" t="n">
        <f aca="false">IF($B101=0,0,IF(SIN(BD$12)=0,999999999,(SIN(BD$12)*COS($E101)+SIN($E101)*COS(BD$12))/SIN(BD$12)*$B101))</f>
        <v>48.9086754223358</v>
      </c>
      <c r="BE191" s="0" t="n">
        <f aca="false">IF($B101=0,0,IF(SIN(BE$12)=0,999999999,(SIN(BE$12)*COS($E101)+SIN($E101)*COS(BE$12))/SIN(BE$12)*$B101))</f>
        <v>47.2347752347054</v>
      </c>
      <c r="BF191" s="0" t="n">
        <f aca="false">IF($B101=0,0,IF(SIN(BF$12)=0,999999999,(SIN(BF$12)*COS($E101)+SIN($E101)*COS(BF$12))/SIN(BF$12)*$B101))</f>
        <v>45.6075360997049</v>
      </c>
      <c r="BG191" s="0" t="n">
        <f aca="false">IF($B101=0,0,IF(SIN(BG$12)=0,999999999,(SIN(BG$12)*COS($E101)+SIN($E101)*COS(BG$12))/SIN(BG$12)*$B101))</f>
        <v>44.0240824388285</v>
      </c>
      <c r="BH191" s="0" t="n">
        <f aca="false">IF($B101=0,0,IF(SIN(BH$12)=0,999999999,(SIN(BH$12)*COS($E101)+SIN($E101)*COS(BH$12))/SIN(BH$12)*$B101))</f>
        <v>42.4817433763807</v>
      </c>
      <c r="BI191" s="0" t="n">
        <f aca="false">IF($B101=0,0,IF(SIN(BI$12)=0,999999999,(SIN(BI$12)*COS($E101)+SIN($E101)*COS(BI$12))/SIN(BI$12)*$B101))</f>
        <v>40.9780338362635</v>
      </c>
      <c r="BJ191" s="0" t="n">
        <f aca="false">IF($B101=0,0,IF(SIN(BJ$12)=0,999999999,(SIN(BJ$12)*COS($E101)+SIN($E101)*COS(BJ$12))/SIN(BJ$12)*$B101))</f>
        <v>39.5106376496114</v>
      </c>
      <c r="BK191" s="0" t="n">
        <f aca="false">IF($B101=0,0,IF(SIN(BK$12)=0,999999999,(SIN(BK$12)*COS($E101)+SIN($E101)*COS(BK$12))/SIN(BK$12)*$B101))</f>
        <v>38.077392425539</v>
      </c>
      <c r="BL191" s="0" t="n">
        <f aca="false">IF($B101=0,0,IF(SIN(BL$12)=0,999999999,(SIN(BL$12)*COS($E101)+SIN($E101)*COS(BL$12))/SIN(BL$12)*$B101))</f>
        <v>36.6762759713822</v>
      </c>
      <c r="BM191" s="0" t="n">
        <f aca="false">IF($B101=0,0,IF(SIN(BM$12)=0,999999999,(SIN(BM$12)*COS($E101)+SIN($E101)*COS(BM$12))/SIN(BM$12)*$B101))</f>
        <v>35.3053940777275</v>
      </c>
      <c r="BN191" s="0" t="n">
        <f aca="false">IF($B101=0,0,IF(SIN(BN$12)=0,999999999,(SIN(BN$12)*COS($E101)+SIN($E101)*COS(BN$12))/SIN(BN$12)*$B101))</f>
        <v>33.9629695080915</v>
      </c>
      <c r="BO191" s="0" t="n">
        <f aca="false">IF($B101=0,0,IF(SIN(BO$12)=0,999999999,(SIN(BO$12)*COS($E101)+SIN($E101)*COS(BO$12))/SIN(BO$12)*$B101))</f>
        <v>32.647332054055</v>
      </c>
      <c r="BP191" s="0" t="n">
        <f aca="false">IF($B101=0,0,IF(SIN(BP$12)=0,999999999,(SIN(BP$12)*COS($E101)+SIN($E101)*COS(BP$12))/SIN(BP$12)*$B101))</f>
        <v>31.3569095345522</v>
      </c>
      <c r="BQ191" s="0" t="n">
        <f aca="false">IF($B101=0,0,IF(SIN(BQ$12)=0,999999999,(SIN(BQ$12)*COS($E101)+SIN($E101)*COS(BQ$12))/SIN(BQ$12)*$B101))</f>
        <v>30.0902196333512</v>
      </c>
      <c r="BR191" s="0" t="n">
        <f aca="false">IF($B101=0,0,IF(SIN(BR$12)=0,999999999,(SIN(BR$12)*COS($E101)+SIN($E101)*COS(BR$12))/SIN(BR$12)*$B101))</f>
        <v>28.8458624819334</v>
      </c>
      <c r="BS191" s="0" t="n">
        <f aca="false">IF($B101=0,0,IF(SIN(BS$12)=0,999999999,(SIN(BS$12)*COS($E101)+SIN($E101)*COS(BS$12))/SIN(BS$12)*$B101))</f>
        <v>27.6225139063253</v>
      </c>
      <c r="BT191" s="0" t="n">
        <f aca="false">IF($B101=0,0,IF(SIN(BT$12)=0,999999999,(SIN(BT$12)*COS($E101)+SIN($E101)*COS(BT$12))/SIN(BT$12)*$B101))</f>
        <v>26.4189192662267</v>
      </c>
      <c r="BU191" s="0" t="n">
        <f aca="false">IF($B101=0,0,IF(SIN(BU$12)=0,999999999,(SIN(BU$12)*COS($E101)+SIN($E101)*COS(BU$12))/SIN(BU$12)*$B101))</f>
        <v>25.2338878232467</v>
      </c>
      <c r="BV191" s="0" t="n">
        <f aca="false">IF($B101=0,0,IF(SIN(BV$12)=0,999999999,(SIN(BV$12)*COS($E101)+SIN($E101)*COS(BV$12))/SIN(BV$12)*$B101))</f>
        <v>24.0662875824034</v>
      </c>
      <c r="BW191" s="0" t="n">
        <f aca="false">IF($B101=0,0,IF(SIN(BW$12)=0,999999999,(SIN(BW$12)*COS($E101)+SIN($E101)*COS(BW$12))/SIN(BW$12)*$B101))</f>
        <v>22.9150405574192</v>
      </c>
      <c r="BX191" s="0" t="n">
        <f aca="false">IF($B101=0,0,IF(SIN(BX$12)=0,999999999,(SIN(BX$12)*COS($E101)+SIN($E101)*COS(BX$12))/SIN(BX$12)*$B101))</f>
        <v>21.7791184158888</v>
      </c>
      <c r="BY191" s="0" t="n">
        <f aca="false">IF($B101=0,0,IF(SIN(BY$12)=0,999999999,(SIN(BY$12)*COS($E101)+SIN($E101)*COS(BY$12))/SIN(BY$12)*$B101))</f>
        <v>20.6575384652407</v>
      </c>
      <c r="BZ191" s="0" t="n">
        <f aca="false">IF($B101=0,0,IF(SIN(BZ$12)=0,999999999,(SIN(BZ$12)*COS($E101)+SIN($E101)*COS(BZ$12))/SIN(BZ$12)*$B101))</f>
        <v>19.5493599446296</v>
      </c>
      <c r="CA191" s="0" t="n">
        <f aca="false">IF($B101=0,0,IF(SIN(CA$12)=0,999999999,(SIN(CA$12)*COS($E101)+SIN($E101)*COS(CA$12))/SIN(CA$12)*$B101))</f>
        <v>18.4536805915946</v>
      </c>
      <c r="CB191" s="0" t="n">
        <f aca="false">IF($B101=0,0,IF(SIN(CB$12)=0,999999999,(SIN(CB$12)*COS($E101)+SIN($E101)*COS(CB$12))/SIN(CB$12)*$B101))</f>
        <v>17.3696334555472</v>
      </c>
      <c r="CC191" s="0" t="n">
        <f aca="false">IF($B101=0,0,IF(SIN(CC$12)=0,999999999,(SIN(CC$12)*COS($E101)+SIN($E101)*COS(CC$12))/SIN(CC$12)*$B101))</f>
        <v>16.2963839329901</v>
      </c>
      <c r="CD191" s="0" t="n">
        <f aca="false">IF($B101=0,0,IF(SIN(CD$12)=0,999999999,(SIN(CD$12)*COS($E101)+SIN($E101)*COS(CD$12))/SIN(CD$12)*$B101))</f>
        <v>15.2331270018504</v>
      </c>
      <c r="CE191" s="0" t="n">
        <f aca="false">IF($B101=0,0,IF(SIN(CE$12)=0,999999999,(SIN(CE$12)*COS($E101)+SIN($E101)*COS(CE$12))/SIN(CE$12)*$B101))</f>
        <v>14.1790846344927</v>
      </c>
      <c r="CF191" s="0" t="n">
        <f aca="false">IF($B101=0,0,IF(SIN(CF$12)=0,999999999,(SIN(CF$12)*COS($E101)+SIN($E101)*COS(CF$12))/SIN(CF$12)*$B101))</f>
        <v>13.1335033708943</v>
      </c>
      <c r="CG191" s="0" t="n">
        <f aca="false">IF($B101=0,0,IF(SIN(CG$12)=0,999999999,(SIN(CG$12)*COS($E101)+SIN($E101)*COS(CG$12))/SIN(CG$12)*$B101))</f>
        <v>12.0956520351434</v>
      </c>
      <c r="CH191" s="0" t="n">
        <f aca="false">IF($B101=0,0,IF(SIN(CH$12)=0,999999999,(SIN(CH$12)*COS($E101)+SIN($E101)*COS(CH$12))/SIN(CH$12)*$B101))</f>
        <v>11.0648195798971</v>
      </c>
      <c r="CI191" s="0" t="n">
        <f aca="false">IF($B101=0,0,IF(SIN(CI$12)=0,999999999,(SIN(CI$12)*COS($E101)+SIN($E101)*COS(CI$12))/SIN(CI$12)*$B101))</f>
        <v>10.0403130447281</v>
      </c>
      <c r="CJ191" s="0" t="n">
        <f aca="false">IF($B101=0,0,IF(SIN(CJ$12)=0,999999999,(SIN(CJ$12)*COS($E101)+SIN($E101)*COS(CJ$12))/SIN(CJ$12)*$B101))</f>
        <v>9.02145561541794</v>
      </c>
      <c r="CK191" s="0" t="n">
        <f aca="false">IF($B101=0,0,IF(SIN(CK$12)=0,999999999,(SIN(CK$12)*COS($E101)+SIN($E101)*COS(CK$12))/SIN(CK$12)*$B101))</f>
        <v>8.00758477223914</v>
      </c>
      <c r="CL191" s="0" t="n">
        <f aca="false">IF($B101=0,0,IF(SIN(CL$12)=0,999999999,(SIN(CL$12)*COS($E101)+SIN($E101)*COS(CL$12))/SIN(CL$12)*$B101))</f>
        <v>6.99805051612681</v>
      </c>
      <c r="CM191" s="0" t="n">
        <f aca="false">IF($B101=0,0,IF(SIN(CM$12)=0,999999999,(SIN(CM$12)*COS($E101)+SIN($E101)*COS(CM$12))/SIN(CM$12)*$B101))</f>
        <v>5.99221366237344</v>
      </c>
      <c r="CN191" s="0" t="n">
        <f aca="false">IF($B101=0,0,IF(SIN(CN$12)=0,999999999,(SIN(CN$12)*COS($E101)+SIN($E101)*COS(CN$12))/SIN(CN$12)*$B101))</f>
        <v>4.98944419211687</v>
      </c>
      <c r="CO191" s="0" t="n">
        <f aca="false">IF($B101=0,0,IF(SIN(CO$12)=0,999999999,(SIN(CO$12)*COS($E101)+SIN($E101)*COS(CO$12))/SIN(CO$12)*$B101))</f>
        <v>3.9891196524232</v>
      </c>
      <c r="CP191" s="0" t="n">
        <f aca="false">IF($B101=0,0,IF(SIN(CP$12)=0,999999999,(SIN(CP$12)*COS($E101)+SIN($E101)*COS(CP$12))/SIN(CP$12)*$B101))</f>
        <v>2.99062359621311</v>
      </c>
      <c r="CQ191" s="0" t="n">
        <f aca="false">IF($B101=0,0,IF(SIN(CQ$12)=0,999999999,(SIN(CQ$12)*COS($E101)+SIN($E101)*COS(CQ$12))/SIN(CQ$12)*$B101))</f>
        <v>1.99334405364096</v>
      </c>
    </row>
    <row r="192" customFormat="false" ht="12.8" hidden="true" customHeight="false" outlineLevel="0" collapsed="false">
      <c r="D192" s="0" t="n">
        <f aca="false">1+D191</f>
        <v>90</v>
      </c>
      <c r="E192" s="90" t="s">
        <v>56</v>
      </c>
      <c r="F192" s="0" t="n">
        <f aca="false">IF($B102=0,0,IF(SIN(F$12)=0,999999999,(SIN(F$12)*COS($E102)+SIN($E102)*COS(F$12))/SIN(F$12)*$B102))</f>
        <v>999999999</v>
      </c>
      <c r="G192" s="0" t="n">
        <f aca="false">IF($B102=0,0,IF(SIN(G$12)=0,999999999,(SIN(G$12)*COS($E102)+SIN($E102)*COS(G$12))/SIN(G$12)*$B102))</f>
        <v>2829.89494471299</v>
      </c>
      <c r="H192" s="0" t="n">
        <f aca="false">IF($B102=0,0,IF(SIN(H$12)=0,999999999,(SIN(H$12)*COS($E102)+SIN($E102)*COS(H$12))/SIN(H$12)*$B102))</f>
        <v>1414.5163671629</v>
      </c>
      <c r="I192" s="0" t="n">
        <f aca="false">IF($B102=0,0,IF(SIN(I$12)=0,999999999,(SIN(I$12)*COS($E102)+SIN($E102)*COS(I$12))/SIN(I$12)*$B102))</f>
        <v>942.531827827023</v>
      </c>
      <c r="J192" s="0" t="n">
        <f aca="false">IF($B102=0,0,IF(SIN(J$12)=0,999999999,(SIN(J$12)*COS($E102)+SIN($E102)*COS(J$12))/SIN(J$12)*$B102))</f>
        <v>706.395710416542</v>
      </c>
      <c r="K192" s="0" t="n">
        <f aca="false">IF($B102=0,0,IF(SIN(K$12)=0,999999999,(SIN(K$12)*COS($E102)+SIN($E102)*COS(K$12))/SIN(K$12)*$B102))</f>
        <v>564.598863547199</v>
      </c>
      <c r="L192" s="0" t="n">
        <f aca="false">IF($B102=0,0,IF(SIN(L$12)=0,999999999,(SIN(L$12)*COS($E102)+SIN($E102)*COS(L$12))/SIN(L$12)*$B102))</f>
        <v>469.971546580779</v>
      </c>
      <c r="M192" s="0" t="n">
        <f aca="false">IF($B102=0,0,IF(SIN(M$12)=0,999999999,(SIN(M$12)*COS($E102)+SIN($E102)*COS(M$12))/SIN(M$12)*$B102))</f>
        <v>402.298136156233</v>
      </c>
      <c r="N192" s="0" t="n">
        <f aca="false">IF($B102=0,0,IF(SIN(N$12)=0,999999999,(SIN(N$12)*COS($E102)+SIN($E102)*COS(N$12))/SIN(N$12)*$B102))</f>
        <v>351.47080280689</v>
      </c>
      <c r="O192" s="0" t="n">
        <f aca="false">IF($B102=0,0,IF(SIN(O$12)=0,999999999,(SIN(O$12)*COS($E102)+SIN($E102)*COS(O$12))/SIN(O$12)*$B102))</f>
        <v>311.874069818888</v>
      </c>
      <c r="P192" s="0" t="n">
        <f aca="false">IF($B102=0,0,IF(SIN(P$12)=0,999999999,(SIN(P$12)*COS($E102)+SIN($E102)*COS(P$12))/SIN(P$12)*$B102))</f>
        <v>280.138636761836</v>
      </c>
      <c r="Q192" s="0" t="n">
        <f aca="false">IF($B102=0,0,IF(SIN(Q$12)=0,999999999,(SIN(Q$12)*COS($E102)+SIN($E102)*COS(Q$12))/SIN(Q$12)*$B102))</f>
        <v>254.120390172869</v>
      </c>
      <c r="R192" s="0" t="n">
        <f aca="false">IF($B102=0,0,IF(SIN(R$12)=0,999999999,(SIN(R$12)*COS($E102)+SIN($E102)*COS(R$12))/SIN(R$12)*$B102))</f>
        <v>232.389908887798</v>
      </c>
      <c r="S192" s="0" t="n">
        <f aca="false">IF($B102=0,0,IF(SIN(S$12)=0,999999999,(SIN(S$12)*COS($E102)+SIN($E102)*COS(S$12))/SIN(S$12)*$B102))</f>
        <v>213.95758228614</v>
      </c>
      <c r="T192" s="0" t="n">
        <f aca="false">IF($B102=0,0,IF(SIN(T$12)=0,999999999,(SIN(T$12)*COS($E102)+SIN($E102)*COS(T$12))/SIN(T$12)*$B102))</f>
        <v>198.116534992936</v>
      </c>
      <c r="U192" s="0" t="n">
        <f aca="false">IF($B102=0,0,IF(SIN(U$12)=0,999999999,(SIN(U$12)*COS($E102)+SIN($E102)*COS(U$12))/SIN(U$12)*$B102))</f>
        <v>184.348381690672</v>
      </c>
      <c r="V192" s="0" t="n">
        <f aca="false">IF($B102=0,0,IF(SIN(V$12)=0,999999999,(SIN(V$12)*COS($E102)+SIN($E102)*COS(V$12))/SIN(V$12)*$B102))</f>
        <v>172.264323867965</v>
      </c>
      <c r="W192" s="0" t="n">
        <f aca="false">IF($B102=0,0,IF(SIN(W$12)=0,999999999,(SIN(W$12)*COS($E102)+SIN($E102)*COS(W$12))/SIN(W$12)*$B102))</f>
        <v>161.567035942642</v>
      </c>
      <c r="X192" s="0" t="n">
        <f aca="false">IF($B102=0,0,IF(SIN(X$12)=0,999999999,(SIN(X$12)*COS($E102)+SIN($E102)*COS(X$12))/SIN(X$12)*$B102))</f>
        <v>152.025256002309</v>
      </c>
      <c r="Y192" s="0" t="n">
        <f aca="false">IF($B102=0,0,IF(SIN(Y$12)=0,999999999,(SIN(Y$12)*COS($E102)+SIN($E102)*COS(Y$12))/SIN(Y$12)*$B102))</f>
        <v>143.456400513675</v>
      </c>
      <c r="Z192" s="0" t="n">
        <f aca="false">IF($B102=0,0,IF(SIN(Z$12)=0,999999999,(SIN(Z$12)*COS($E102)+SIN($E102)*COS(Z$12))/SIN(Z$12)*$B102))</f>
        <v>135.71439461138</v>
      </c>
      <c r="AA192" s="0" t="n">
        <f aca="false">IF($B102=0,0,IF(SIN(AA$12)=0,999999999,(SIN(AA$12)*COS($E102)+SIN($E102)*COS(AA$12))/SIN(AA$12)*$B102))</f>
        <v>128.680979439615</v>
      </c>
      <c r="AB192" s="0" t="n">
        <f aca="false">IF($B102=0,0,IF(SIN(AB$12)=0,999999999,(SIN(AB$12)*COS($E102)+SIN($E102)*COS(AB$12))/SIN(AB$12)*$B102))</f>
        <v>122.259390211351</v>
      </c>
      <c r="AC192" s="0" t="n">
        <f aca="false">IF($B102=0,0,IF(SIN(AC$12)=0,999999999,(SIN(AC$12)*COS($E102)+SIN($E102)*COS(AC$12))/SIN(AC$12)*$B102))</f>
        <v>116.36968346223</v>
      </c>
      <c r="AD192" s="0" t="n">
        <f aca="false">IF($B102=0,0,IF(SIN(AD$12)=0,999999999,(SIN(AD$12)*COS($E102)+SIN($E102)*COS(AD$12))/SIN(AD$12)*$B102))</f>
        <v>110.945232483773</v>
      </c>
      <c r="AE192" s="0" t="n">
        <f aca="false">IF($B102=0,0,IF(SIN(AE$12)=0,999999999,(SIN(AE$12)*COS($E102)+SIN($E102)*COS(AE$12))/SIN(AE$12)*$B102))</f>
        <v>105.93006384549</v>
      </c>
      <c r="AF192" s="0" t="n">
        <f aca="false">IF($B102=0,0,IF(SIN(AF$12)=0,999999999,(SIN(AF$12)*COS($E102)+SIN($E102)*COS(AF$12))/SIN(AF$12)*$B102))</f>
        <v>101.276808558651</v>
      </c>
      <c r="AG192" s="0" t="n">
        <f aca="false">IF($B102=0,0,IF(SIN(AG$12)=0,999999999,(SIN(AG$12)*COS($E102)+SIN($E102)*COS(AG$12))/SIN(AG$12)*$B102))</f>
        <v>96.9451085299323</v>
      </c>
      <c r="AH192" s="0" t="n">
        <f aca="false">IF($B102=0,0,IF(SIN(AH$12)=0,999999999,(SIN(AH$12)*COS($E102)+SIN($E102)*COS(AH$12))/SIN(AH$12)*$B102))</f>
        <v>92.9003644822472</v>
      </c>
      <c r="AI192" s="0" t="n">
        <f aca="false">IF($B102=0,0,IF(SIN(AI$12)=0,999999999,(SIN(AI$12)*COS($E102)+SIN($E102)*COS(AI$12))/SIN(AI$12)*$B102))</f>
        <v>89.1127429193871</v>
      </c>
      <c r="AJ192" s="0" t="n">
        <f aca="false">IF($B102=0,0,IF(SIN(AJ$12)=0,999999999,(SIN(AJ$12)*COS($E102)+SIN($E102)*COS(AJ$12))/SIN(AJ$12)*$B102))</f>
        <v>85.5563816906721</v>
      </c>
      <c r="AK192" s="0" t="n">
        <f aca="false">IF($B102=0,0,IF(SIN(AK$12)=0,999999999,(SIN(AK$12)*COS($E102)+SIN($E102)*COS(AK$12))/SIN(AK$12)*$B102))</f>
        <v>82.208749310186</v>
      </c>
      <c r="AL192" s="0" t="n">
        <f aca="false">IF($B102=0,0,IF(SIN(AL$12)=0,999999999,(SIN(AL$12)*COS($E102)+SIN($E102)*COS(AL$12))/SIN(AL$12)*$B102))</f>
        <v>79.0501243965116</v>
      </c>
      <c r="AM192" s="0" t="n">
        <f aca="false">IF($B102=0,0,IF(SIN(AM$12)=0,999999999,(SIN(AM$12)*COS($E102)+SIN($E102)*COS(AM$12))/SIN(AM$12)*$B102))</f>
        <v>76.063169752585</v>
      </c>
      <c r="AN192" s="0" t="n">
        <f aca="false">IF($B102=0,0,IF(SIN(AN$12)=0,999999999,(SIN(AN$12)*COS($E102)+SIN($E102)*COS(AN$12))/SIN(AN$12)*$B102))</f>
        <v>73.2325816006551</v>
      </c>
      <c r="AO192" s="0" t="n">
        <f aca="false">IF($B102=0,0,IF(SIN(AO$12)=0,999999999,(SIN(AO$12)*COS($E102)+SIN($E102)*COS(AO$12))/SIN(AO$12)*$B102))</f>
        <v>70.5447989410333</v>
      </c>
      <c r="AP192" s="0" t="n">
        <f aca="false">IF($B102=0,0,IF(SIN(AP$12)=0,999999999,(SIN(AP$12)*COS($E102)+SIN($E102)*COS(AP$12))/SIN(AP$12)*$B102))</f>
        <v>67.9877613435939</v>
      </c>
      <c r="AQ192" s="0" t="n">
        <f aca="false">IF($B102=0,0,IF(SIN(AQ$12)=0,999999999,(SIN(AQ$12)*COS($E102)+SIN($E102)*COS(AQ$12))/SIN(AQ$12)*$B102))</f>
        <v>65.5507060087616</v>
      </c>
      <c r="AR192" s="0" t="n">
        <f aca="false">IF($B102=0,0,IF(SIN(AR$12)=0,999999999,(SIN(AR$12)*COS($E102)+SIN($E102)*COS(AR$12))/SIN(AR$12)*$B102))</f>
        <v>63.2239968638092</v>
      </c>
      <c r="AS192" s="0" t="n">
        <f aca="false">IF($B102=0,0,IF(SIN(AS$12)=0,999999999,(SIN(AS$12)*COS($E102)+SIN($E102)*COS(AS$12))/SIN(AS$12)*$B102))</f>
        <v>60.9989799442052</v>
      </c>
      <c r="AT192" s="0" t="n">
        <f aca="false">IF($B102=0,0,IF(SIN(AT$12)=0,999999999,(SIN(AT$12)*COS($E102)+SIN($E102)*COS(AT$12))/SIN(AT$12)*$B102))</f>
        <v>58.8678604597834</v>
      </c>
      <c r="AU192" s="0" t="n">
        <f aca="false">IF($B102=0,0,IF(SIN(AU$12)=0,999999999,(SIN(AU$12)*COS($E102)+SIN($E102)*COS(AU$12))/SIN(AU$12)*$B102))</f>
        <v>56.8235978430888</v>
      </c>
      <c r="AV192" s="0" t="n">
        <f aca="false">IF($B102=0,0,IF(SIN(AV$12)=0,999999999,(SIN(AV$12)*COS($E102)+SIN($E102)*COS(AV$12))/SIN(AV$12)*$B102))</f>
        <v>54.8598157825026</v>
      </c>
      <c r="AW192" s="0" t="n">
        <f aca="false">IF($B102=0,0,IF(SIN(AW$12)=0,999999999,(SIN(AW$12)*COS($E102)+SIN($E102)*COS(AW$12))/SIN(AW$12)*$B102))</f>
        <v>52.9707248003791</v>
      </c>
      <c r="AX192" s="0" t="n">
        <f aca="false">IF($B102=0,0,IF(SIN(AX$12)=0,999999999,(SIN(AX$12)*COS($E102)+SIN($E102)*COS(AX$12))/SIN(AX$12)*$B102))</f>
        <v>51.1510553799988</v>
      </c>
      <c r="AY192" s="0" t="n">
        <f aca="false">IF($B102=0,0,IF(SIN(AY$12)=0,999999999,(SIN(AY$12)*COS($E102)+SIN($E102)*COS(AY$12))/SIN(AY$12)*$B102))</f>
        <v>49.3959999999998</v>
      </c>
      <c r="AZ192" s="0" t="n">
        <f aca="false">IF($B102=0,0,IF(SIN(AZ$12)=0,999999999,(SIN(AZ$12)*COS($E102)+SIN($E102)*COS(AZ$12))/SIN(AZ$12)*$B102))</f>
        <v>47.7011627203701</v>
      </c>
      <c r="BA192" s="0" t="n">
        <f aca="false">IF($B102=0,0,IF(SIN(BA$12)=0,999999999,(SIN(BA$12)*COS($E102)+SIN($E102)*COS(BA$12))/SIN(BA$12)*$B102))</f>
        <v>46.0625151948558</v>
      </c>
      <c r="BB192" s="0" t="n">
        <f aca="false">IF($B102=0,0,IF(SIN(BB$12)=0,999999999,(SIN(BB$12)*COS($E102)+SIN($E102)*COS(BB$12))/SIN(BB$12)*$B102))</f>
        <v>44.4763581721359</v>
      </c>
      <c r="BC192" s="0" t="n">
        <f aca="false">IF($B102=0,0,IF(SIN(BC$12)=0,999999999,(SIN(BC$12)*COS($E102)+SIN($E102)*COS(BC$12))/SIN(BC$12)*$B102))</f>
        <v>42.9392877011702</v>
      </c>
      <c r="BD192" s="0" t="n">
        <f aca="false">IF($B102=0,0,IF(SIN(BD$12)=0,999999999,(SIN(BD$12)*COS($E102)+SIN($E102)*COS(BD$12))/SIN(BD$12)*$B102))</f>
        <v>41.4481653816328</v>
      </c>
      <c r="BE192" s="0" t="n">
        <f aca="false">IF($B102=0,0,IF(SIN(BE$12)=0,999999999,(SIN(BE$12)*COS($E102)+SIN($E102)*COS(BE$12))/SIN(BE$12)*$B102))</f>
        <v>40.0000921037004</v>
      </c>
      <c r="BF192" s="0" t="n">
        <f aca="false">IF($B102=0,0,IF(SIN(BF$12)=0,999999999,(SIN(BF$12)*COS($E102)+SIN($E102)*COS(BF$12))/SIN(BF$12)*$B102))</f>
        <v>38.5923848069256</v>
      </c>
      <c r="BG192" s="0" t="n">
        <f aca="false">IF($B102=0,0,IF(SIN(BG$12)=0,999999999,(SIN(BG$12)*COS($E102)+SIN($E102)*COS(BG$12))/SIN(BG$12)*$B102))</f>
        <v>37.2225558588775</v>
      </c>
      <c r="BH192" s="0" t="n">
        <f aca="false">IF($B102=0,0,IF(SIN(BH$12)=0,999999999,(SIN(BH$12)*COS($E102)+SIN($E102)*COS(BH$12))/SIN(BH$12)*$B102))</f>
        <v>35.8882947133526</v>
      </c>
      <c r="BI192" s="0" t="n">
        <f aca="false">IF($B102=0,0,IF(SIN(BI$12)=0,999999999,(SIN(BI$12)*COS($E102)+SIN($E102)*COS(BI$12))/SIN(BI$12)*$B102))</f>
        <v>34.5874515574067</v>
      </c>
      <c r="BJ192" s="0" t="n">
        <f aca="false">IF($B102=0,0,IF(SIN(BJ$12)=0,999999999,(SIN(BJ$12)*COS($E102)+SIN($E102)*COS(BJ$12))/SIN(BJ$12)*$B102))</f>
        <v>33.3180226979483</v>
      </c>
      <c r="BK192" s="0" t="n">
        <f aca="false">IF($B102=0,0,IF(SIN(BK$12)=0,999999999,(SIN(BK$12)*COS($E102)+SIN($E102)*COS(BK$12))/SIN(BK$12)*$B102))</f>
        <v>32.0781374735841</v>
      </c>
      <c r="BL192" s="0" t="n">
        <f aca="false">IF($B102=0,0,IF(SIN(BL$12)=0,999999999,(SIN(BL$12)*COS($E102)+SIN($E102)*COS(BL$12))/SIN(BL$12)*$B102))</f>
        <v>30.866046506913</v>
      </c>
      <c r="BM192" s="0" t="n">
        <f aca="false">IF($B102=0,0,IF(SIN(BM$12)=0,999999999,(SIN(BM$12)*COS($E102)+SIN($E102)*COS(BM$12))/SIN(BM$12)*$B102))</f>
        <v>29.6801111374852</v>
      </c>
      <c r="BN192" s="0" t="n">
        <f aca="false">IF($B102=0,0,IF(SIN(BN$12)=0,999999999,(SIN(BN$12)*COS($E102)+SIN($E102)*COS(BN$12))/SIN(BN$12)*$B102))</f>
        <v>28.5187938968906</v>
      </c>
      <c r="BO192" s="0" t="n">
        <f aca="false">IF($B102=0,0,IF(SIN(BO$12)=0,999999999,(SIN(BO$12)*COS($E102)+SIN($E102)*COS(BO$12))/SIN(BO$12)*$B102))</f>
        <v>27.3806499055608</v>
      </c>
      <c r="BP192" s="0" t="n">
        <f aca="false">IF($B102=0,0,IF(SIN(BP$12)=0,999999999,(SIN(BP$12)*COS($E102)+SIN($E102)*COS(BP$12))/SIN(BP$12)*$B102))</f>
        <v>26.2643190863502</v>
      </c>
      <c r="BQ192" s="0" t="n">
        <f aca="false">IF($B102=0,0,IF(SIN(BQ$12)=0,999999999,(SIN(BQ$12)*COS($E102)+SIN($E102)*COS(BQ$12))/SIN(BQ$12)*$B102))</f>
        <v>25.1685191032266</v>
      </c>
      <c r="BR192" s="0" t="n">
        <f aca="false">IF($B102=0,0,IF(SIN(BR$12)=0,999999999,(SIN(BR$12)*COS($E102)+SIN($E102)*COS(BR$12))/SIN(BR$12)*$B102))</f>
        <v>24.0920389447991</v>
      </c>
      <c r="BS192" s="0" t="n">
        <f aca="false">IF($B102=0,0,IF(SIN(BS$12)=0,999999999,(SIN(BS$12)*COS($E102)+SIN($E102)*COS(BS$12))/SIN(BS$12)*$B102))</f>
        <v>23.0337330822241</v>
      </c>
      <c r="BT192" s="0" t="n">
        <f aca="false">IF($B102=0,0,IF(SIN(BT$12)=0,999999999,(SIN(BT$12)*COS($E102)+SIN($E102)*COS(BT$12))/SIN(BT$12)*$B102))</f>
        <v>21.9925161395003</v>
      </c>
      <c r="BU192" s="0" t="n">
        <f aca="false">IF($B102=0,0,IF(SIN(BU$12)=0,999999999,(SIN(BU$12)*COS($E102)+SIN($E102)*COS(BU$12))/SIN(BU$12)*$B102))</f>
        <v>20.9673580214895</v>
      </c>
      <c r="BV192" s="0" t="n">
        <f aca="false">IF($B102=0,0,IF(SIN(BV$12)=0,999999999,(SIN(BV$12)*COS($E102)+SIN($E102)*COS(BV$12))/SIN(BV$12)*$B102))</f>
        <v>19.9572794513532</v>
      </c>
      <c r="BW192" s="0" t="n">
        <f aca="false">IF($B102=0,0,IF(SIN(BW$12)=0,999999999,(SIN(BW$12)*COS($E102)+SIN($E102)*COS(BW$12))/SIN(BW$12)*$B102))</f>
        <v>18.9613478746092</v>
      </c>
      <c r="BX192" s="0" t="n">
        <f aca="false">IF($B102=0,0,IF(SIN(BX$12)=0,999999999,(SIN(BX$12)*COS($E102)+SIN($E102)*COS(BX$12))/SIN(BX$12)*$B102))</f>
        <v>17.9786736918132</v>
      </c>
      <c r="BY192" s="0" t="n">
        <f aca="false">IF($B102=0,0,IF(SIN(BY$12)=0,999999999,(SIN(BY$12)*COS($E102)+SIN($E102)*COS(BY$12))/SIN(BY$12)*$B102))</f>
        <v>17.0084067860561</v>
      </c>
      <c r="BZ192" s="0" t="n">
        <f aca="false">IF($B102=0,0,IF(SIN(BZ$12)=0,999999999,(SIN(BZ$12)*COS($E102)+SIN($E102)*COS(BZ$12))/SIN(BZ$12)*$B102))</f>
        <v>16.0497333151205</v>
      </c>
      <c r="CA192" s="0" t="n">
        <f aca="false">IF($B102=0,0,IF(SIN(CA$12)=0,999999999,(SIN(CA$12)*COS($E102)+SIN($E102)*COS(CA$12))/SIN(CA$12)*$B102))</f>
        <v>15.1018727413318</v>
      </c>
      <c r="CB192" s="0" t="n">
        <f aca="false">IF($B102=0,0,IF(SIN(CB$12)=0,999999999,(SIN(CB$12)*COS($E102)+SIN($E102)*COS(CB$12))/SIN(CB$12)*$B102))</f>
        <v>14.1640750749419</v>
      </c>
      <c r="CC192" s="0" t="n">
        <f aca="false">IF($B102=0,0,IF(SIN(CC$12)=0,999999999,(SIN(CC$12)*COS($E102)+SIN($E102)*COS(CC$12))/SIN(CC$12)*$B102))</f>
        <v>13.2356183093276</v>
      </c>
      <c r="CD192" s="0" t="n">
        <f aca="false">IF($B102=0,0,IF(SIN(CD$12)=0,999999999,(SIN(CD$12)*COS($E102)+SIN($E102)*COS(CD$12))/SIN(CD$12)*$B102))</f>
        <v>12.3158060284416</v>
      </c>
      <c r="CE192" s="0" t="n">
        <f aca="false">IF($B102=0,0,IF(SIN(CE$12)=0,999999999,(SIN(CE$12)*COS($E102)+SIN($E102)*COS(CE$12))/SIN(CE$12)*$B102))</f>
        <v>11.4039651688381</v>
      </c>
      <c r="CF192" s="0" t="n">
        <f aca="false">IF($B102=0,0,IF(SIN(CF$12)=0,999999999,(SIN(CF$12)*COS($E102)+SIN($E102)*COS(CF$12))/SIN(CF$12)*$B102))</f>
        <v>10.4994439202522</v>
      </c>
      <c r="CG192" s="0" t="n">
        <f aca="false">IF($B102=0,0,IF(SIN(CG$12)=0,999999999,(SIN(CG$12)*COS($E102)+SIN($E102)*COS(CG$12))/SIN(CG$12)*$B102))</f>
        <v>9.60160975016658</v>
      </c>
      <c r="CH192" s="0" t="n">
        <f aca="false">IF($B102=0,0,IF(SIN(CH$12)=0,999999999,(SIN(CH$12)*COS($E102)+SIN($E102)*COS(CH$12))/SIN(CH$12)*$B102))</f>
        <v>8.70984753907517</v>
      </c>
      <c r="CI192" s="0" t="n">
        <f aca="false">IF($B102=0,0,IF(SIN(CI$12)=0,999999999,(SIN(CI$12)*COS($E102)+SIN($E102)*COS(CI$12))/SIN(CI$12)*$B102))</f>
        <v>7.82355781427063</v>
      </c>
      <c r="CJ192" s="0" t="n">
        <f aca="false">IF($B102=0,0,IF(SIN(CJ$12)=0,999999999,(SIN(CJ$12)*COS($E102)+SIN($E102)*COS(CJ$12))/SIN(CJ$12)*$B102))</f>
        <v>6.94215507095917</v>
      </c>
      <c r="CK192" s="0" t="n">
        <f aca="false">IF($B102=0,0,IF(SIN(CK$12)=0,999999999,(SIN(CK$12)*COS($E102)+SIN($E102)*COS(CK$12))/SIN(CK$12)*$B102))</f>
        <v>6.0650661703597</v>
      </c>
      <c r="CL192" s="0" t="n">
        <f aca="false">IF($B102=0,0,IF(SIN(CL$12)=0,999999999,(SIN(CL$12)*COS($E102)+SIN($E102)*COS(CL$12))/SIN(CL$12)*$B102))</f>
        <v>5.19172880518318</v>
      </c>
      <c r="CM192" s="0" t="n">
        <f aca="false">IF($B102=0,0,IF(SIN(CM$12)=0,999999999,(SIN(CM$12)*COS($E102)+SIN($E102)*COS(CM$12))/SIN(CM$12)*$B102))</f>
        <v>4.32159002352637</v>
      </c>
      <c r="CN192" s="0" t="n">
        <f aca="false">IF($B102=0,0,IF(SIN(CN$12)=0,999999999,(SIN(CN$12)*COS($E102)+SIN($E102)*COS(CN$12))/SIN(CN$12)*$B102))</f>
        <v>3.45410480276148</v>
      </c>
      <c r="CO192" s="0" t="n">
        <f aca="false">IF($B102=0,0,IF(SIN(CO$12)=0,999999999,(SIN(CO$12)*COS($E102)+SIN($E102)*COS(CO$12))/SIN(CO$12)*$B102))</f>
        <v>2.58873466546494</v>
      </c>
      <c r="CP192" s="0" t="n">
        <f aca="false">IF($B102=0,0,IF(SIN(CP$12)=0,999999999,(SIN(CP$12)*COS($E102)+SIN($E102)*COS(CP$12))/SIN(CP$12)*$B102))</f>
        <v>1.7249463298142</v>
      </c>
      <c r="CQ192" s="0" t="n">
        <f aca="false">IF($B102=0,0,IF(SIN(CQ$12)=0,999999999,(SIN(CQ$12)*COS($E102)+SIN($E102)*COS(CQ$12))/SIN(CQ$12)*$B102))</f>
        <v>0.862210387194057</v>
      </c>
    </row>
    <row r="193" customFormat="false" ht="12.8" hidden="true" customHeight="false" outlineLevel="0" collapsed="false"/>
    <row r="194" customFormat="false" ht="12.8" hidden="true" customHeight="false" outlineLevel="0" collapsed="false"/>
    <row r="195" customFormat="false" ht="12.8" hidden="true" customHeight="false" outlineLevel="0" collapsed="false"/>
    <row r="196" customFormat="false" ht="12.8" hidden="true" customHeight="false" outlineLevel="0" collapsed="false"/>
    <row r="197" customFormat="false" ht="12.8" hidden="true" customHeight="false" outlineLevel="0" collapsed="false"/>
    <row r="198" customFormat="false" ht="12.8" hidden="true" customHeight="false" outlineLevel="0" collapsed="false"/>
    <row r="199" customFormat="false" ht="12.8" hidden="true" customHeight="false" outlineLevel="0" collapsed="false"/>
    <row r="200" customFormat="false" ht="12.8" hidden="true" customHeight="false" outlineLevel="0" collapsed="false"/>
    <row r="201" customFormat="false" ht="12.8" hidden="true" customHeight="false" outlineLevel="0" collapsed="false"/>
    <row r="202" customFormat="false" ht="12.8" hidden="true" customHeight="false" outlineLevel="0" collapsed="false"/>
    <row r="203" customFormat="false" ht="12.8" hidden="true" customHeight="false" outlineLevel="0" collapsed="false"/>
    <row r="204" customFormat="false" ht="12.8" hidden="true" customHeight="false" outlineLevel="0" collapsed="false"/>
    <row r="205" customFormat="false" ht="12.8" hidden="true" customHeight="false" outlineLevel="0" collapsed="false"/>
    <row r="206" customFormat="false" ht="12.8" hidden="true" customHeight="false" outlineLevel="0" collapsed="false"/>
    <row r="207" customFormat="false" ht="12.8" hidden="true" customHeight="false" outlineLevel="0" collapsed="false"/>
    <row r="208" customFormat="false" ht="12.8" hidden="true" customHeight="false" outlineLevel="0" collapsed="false"/>
    <row r="209" customFormat="false" ht="12.8" hidden="true" customHeight="false" outlineLevel="0" collapsed="false"/>
    <row r="210" customFormat="false" ht="12.8" hidden="true" customHeight="false" outlineLevel="0" collapsed="false"/>
    <row r="211" customFormat="false" ht="12.8" hidden="true" customHeight="false" outlineLevel="0" collapsed="false"/>
    <row r="212" customFormat="false" ht="12.8" hidden="true" customHeight="false" outlineLevel="0" collapsed="false"/>
    <row r="213" customFormat="false" ht="12.8" hidden="true" customHeight="false" outlineLevel="0" collapsed="false"/>
    <row r="214" customFormat="false" ht="12.8" hidden="true" customHeight="false" outlineLevel="0" collapsed="false"/>
    <row r="215" customFormat="false" ht="12.8" hidden="true" customHeight="false" outlineLevel="0" collapsed="false"/>
    <row r="216" customFormat="false" ht="12.8" hidden="true" customHeight="false" outlineLevel="0" collapsed="false"/>
    <row r="217" customFormat="false" ht="12.8" hidden="true" customHeight="false" outlineLevel="0" collapsed="false"/>
    <row r="218" customFormat="false" ht="12.8" hidden="true" customHeight="false" outlineLevel="0" collapsed="false"/>
    <row r="219" customFormat="false" ht="12.8" hidden="true" customHeight="false" outlineLevel="0" collapsed="false"/>
    <row r="220" customFormat="false" ht="12.8" hidden="true" customHeight="false" outlineLevel="0" collapsed="false"/>
    <row r="221" customFormat="false" ht="12.8" hidden="true" customHeight="false" outlineLevel="0" collapsed="false"/>
    <row r="222" customFormat="false" ht="12.8" hidden="true" customHeight="false" outlineLevel="0" collapsed="false"/>
    <row r="223" customFormat="false" ht="12.8" hidden="true" customHeight="false" outlineLevel="0" collapsed="false"/>
    <row r="224" customFormat="false" ht="12.8" hidden="true" customHeight="false" outlineLevel="0" collapsed="false"/>
    <row r="225" customFormat="false" ht="12.8" hidden="true" customHeight="false" outlineLevel="0" collapsed="false"/>
    <row r="226" customFormat="false" ht="12.8" hidden="true" customHeight="false" outlineLevel="0" collapsed="false"/>
    <row r="227" customFormat="false" ht="12.8" hidden="true" customHeight="false" outlineLevel="0" collapsed="false"/>
    <row r="228" customFormat="false" ht="12.8" hidden="true" customHeight="false" outlineLevel="0" collapsed="false"/>
    <row r="229" customFormat="false" ht="12.8" hidden="true" customHeight="false" outlineLevel="0" collapsed="false"/>
    <row r="230" customFormat="false" ht="12.8" hidden="true" customHeight="false" outlineLevel="0" collapsed="false"/>
    <row r="231" customFormat="false" ht="12.8" hidden="true" customHeight="false" outlineLevel="0" collapsed="false"/>
    <row r="232" customFormat="false" ht="12.8" hidden="true" customHeight="false" outlineLevel="0" collapsed="false"/>
    <row r="233" customFormat="false" ht="12.8" hidden="true" customHeight="false" outlineLevel="0" collapsed="false"/>
    <row r="234" customFormat="false" ht="12.8" hidden="true" customHeight="false" outlineLevel="0" collapsed="false"/>
    <row r="235" customFormat="false" ht="12.8" hidden="true" customHeight="false" outlineLevel="0" collapsed="false"/>
    <row r="236" customFormat="false" ht="12.8" hidden="true" customHeight="false" outlineLevel="0" collapsed="false"/>
    <row r="237" customFormat="false" ht="12.8" hidden="true" customHeight="false" outlineLevel="0" collapsed="false"/>
    <row r="238" customFormat="false" ht="12.8" hidden="true" customHeight="false" outlineLevel="0" collapsed="false"/>
    <row r="239" customFormat="false" ht="12.8" hidden="true" customHeight="false" outlineLevel="0" collapsed="false"/>
    <row r="240" customFormat="false" ht="12.8" hidden="true" customHeight="false" outlineLevel="0" collapsed="false"/>
    <row r="241" customFormat="false" ht="12.8" hidden="true" customHeight="false" outlineLevel="0" collapsed="false"/>
    <row r="242" customFormat="false" ht="12.8" hidden="true" customHeight="false" outlineLevel="0" collapsed="false"/>
    <row r="243" customFormat="false" ht="12.8" hidden="true" customHeight="false" outlineLevel="0" collapsed="false"/>
    <row r="244" customFormat="false" ht="12.8" hidden="true" customHeight="false" outlineLevel="0" collapsed="false"/>
    <row r="245" customFormat="false" ht="12.8" hidden="true" customHeight="false" outlineLevel="0" collapsed="false"/>
    <row r="246" customFormat="false" ht="12.8" hidden="true" customHeight="false" outlineLevel="0" collapsed="false"/>
    <row r="247" customFormat="false" ht="12.8" hidden="true" customHeight="false" outlineLevel="0" collapsed="false"/>
    <row r="248" customFormat="false" ht="12.8" hidden="true" customHeight="false" outlineLevel="0" collapsed="false"/>
    <row r="249" customFormat="false" ht="12.8" hidden="true" customHeight="false" outlineLevel="0" collapsed="false"/>
    <row r="250" customFormat="false" ht="12.8" hidden="true" customHeight="false" outlineLevel="0" collapsed="false"/>
    <row r="251" customFormat="false" ht="12.8" hidden="true" customHeight="false" outlineLevel="0" collapsed="false"/>
    <row r="252" customFormat="false" ht="12.8" hidden="true" customHeight="false" outlineLevel="0" collapsed="false"/>
    <row r="253" customFormat="false" ht="12.8" hidden="true" customHeight="false" outlineLevel="0" collapsed="false"/>
    <row r="254" customFormat="false" ht="12.8" hidden="true" customHeight="false" outlineLevel="0" collapsed="false"/>
    <row r="255" customFormat="false" ht="12.8" hidden="true" customHeight="false" outlineLevel="0" collapsed="false"/>
    <row r="256" customFormat="false" ht="12.8" hidden="true" customHeight="false" outlineLevel="0" collapsed="false"/>
    <row r="257" customFormat="false" ht="12.8" hidden="true" customHeight="false" outlineLevel="0" collapsed="false"/>
    <row r="258" customFormat="false" ht="12.8" hidden="true" customHeight="false" outlineLevel="0" collapsed="false"/>
    <row r="259" customFormat="false" ht="12.8" hidden="true" customHeight="false" outlineLevel="0" collapsed="false"/>
    <row r="260" customFormat="false" ht="12.8" hidden="true" customHeight="false" outlineLevel="0" collapsed="false"/>
    <row r="261" customFormat="false" ht="12.8" hidden="true" customHeight="false" outlineLevel="0" collapsed="false"/>
    <row r="262" customFormat="false" ht="12.8" hidden="true" customHeight="false" outlineLevel="0" collapsed="false"/>
    <row r="263" customFormat="false" ht="12.8" hidden="true" customHeight="false" outlineLevel="0" collapsed="false"/>
    <row r="264" customFormat="false" ht="12.8" hidden="true" customHeight="false" outlineLevel="0" collapsed="false"/>
    <row r="265" customFormat="false" ht="12.8" hidden="true" customHeight="false" outlineLevel="0" collapsed="false"/>
    <row r="266" customFormat="false" ht="12.8" hidden="true" customHeight="false" outlineLevel="0" collapsed="false"/>
    <row r="267" customFormat="false" ht="12.8" hidden="true" customHeight="false" outlineLevel="0" collapsed="false"/>
    <row r="268" customFormat="false" ht="12.8" hidden="true" customHeight="false" outlineLevel="0" collapsed="false"/>
    <row r="269" customFormat="false" ht="12.8" hidden="true" customHeight="false" outlineLevel="0" collapsed="false"/>
    <row r="270" customFormat="false" ht="12.8" hidden="true" customHeight="false" outlineLevel="0" collapsed="false"/>
    <row r="271" customFormat="false" ht="12.8" hidden="true" customHeight="false" outlineLevel="0" collapsed="false"/>
    <row r="272" customFormat="false" ht="12.8" hidden="true" customHeight="false" outlineLevel="0" collapsed="false"/>
    <row r="273" customFormat="false" ht="12.8" hidden="true" customHeight="false" outlineLevel="0" collapsed="false"/>
    <row r="274" customFormat="false" ht="12.8" hidden="true" customHeight="false" outlineLevel="0" collapsed="false"/>
    <row r="275" customFormat="false" ht="12.8" hidden="true" customHeight="false" outlineLevel="0" collapsed="false"/>
    <row r="276" customFormat="false" ht="12.8" hidden="true" customHeight="false" outlineLevel="0" collapsed="false"/>
    <row r="277" customFormat="false" ht="12.8" hidden="true" customHeight="false" outlineLevel="0" collapsed="false"/>
    <row r="278" customFormat="false" ht="12.8" hidden="true" customHeight="false" outlineLevel="0" collapsed="false"/>
    <row r="279" customFormat="false" ht="12.8" hidden="true" customHeight="false" outlineLevel="0" collapsed="false"/>
    <row r="280" customFormat="false" ht="12.8" hidden="true" customHeight="false" outlineLevel="0" collapsed="false"/>
    <row r="281" customFormat="false" ht="12.8" hidden="true" customHeight="false" outlineLevel="0" collapsed="false"/>
    <row r="282" customFormat="false" ht="12.8" hidden="true" customHeight="false" outlineLevel="0" collapsed="false"/>
    <row r="283" customFormat="false" ht="12.8" hidden="true" customHeight="false" outlineLevel="0" collapsed="false"/>
    <row r="284" customFormat="false" ht="12.8" hidden="true" customHeight="false" outlineLevel="0" collapsed="false"/>
    <row r="285" customFormat="false" ht="12.8" hidden="true" customHeight="false" outlineLevel="0" collapsed="false"/>
    <row r="286" customFormat="false" ht="12.8" hidden="true" customHeight="false" outlineLevel="0" collapsed="false"/>
    <row r="287" customFormat="false" ht="12.8" hidden="true" customHeight="false" outlineLevel="0" collapsed="false"/>
    <row r="288" customFormat="false" ht="12.8" hidden="true" customHeight="false" outlineLevel="0" collapsed="false"/>
    <row r="289" customFormat="false" ht="12.8" hidden="true" customHeight="false" outlineLevel="0" collapsed="false"/>
    <row r="290" customFormat="false" ht="12.8" hidden="true" customHeight="false" outlineLevel="0" collapsed="false"/>
    <row r="291" customFormat="false" ht="12.8" hidden="true" customHeight="false" outlineLevel="0" collapsed="false"/>
    <row r="292" customFormat="false" ht="12.8" hidden="true" customHeight="false" outlineLevel="0" collapsed="false"/>
    <row r="293" customFormat="false" ht="12.8" hidden="true" customHeight="false" outlineLevel="0" collapsed="false"/>
    <row r="294" customFormat="false" ht="12.8" hidden="true" customHeight="false" outlineLevel="0" collapsed="false"/>
    <row r="295" customFormat="false" ht="12.8" hidden="true" customHeight="false" outlineLevel="0" collapsed="false"/>
    <row r="296" customFormat="false" ht="12.8" hidden="true" customHeight="false" outlineLevel="0" collapsed="false"/>
    <row r="297" customFormat="false" ht="12.8" hidden="true" customHeight="false" outlineLevel="0" collapsed="false"/>
    <row r="298" customFormat="false" ht="12.8" hidden="true" customHeight="false" outlineLevel="0" collapsed="false"/>
    <row r="299" customFormat="false" ht="12.8" hidden="true" customHeight="false" outlineLevel="0" collapsed="false"/>
    <row r="300" customFormat="false" ht="12.8" hidden="true" customHeight="false" outlineLevel="0" collapsed="false"/>
    <row r="301" customFormat="false" ht="12.8" hidden="true" customHeight="false" outlineLevel="0" collapsed="false"/>
    <row r="302" customFormat="false" ht="12.8" hidden="true" customHeight="false" outlineLevel="0" collapsed="false"/>
    <row r="303" customFormat="false" ht="12.8" hidden="true" customHeight="false" outlineLevel="0" collapsed="false"/>
    <row r="304" customFormat="false" ht="12.8" hidden="true" customHeight="false" outlineLevel="0" collapsed="false"/>
    <row r="305" customFormat="false" ht="12.8" hidden="true" customHeight="false" outlineLevel="0" collapsed="false"/>
    <row r="306" customFormat="false" ht="12.8" hidden="true" customHeight="false" outlineLevel="0" collapsed="false"/>
    <row r="307" customFormat="false" ht="12.8" hidden="true" customHeight="false" outlineLevel="0" collapsed="false"/>
    <row r="308" customFormat="false" ht="12.8" hidden="true" customHeight="false" outlineLevel="0" collapsed="false"/>
    <row r="309" customFormat="false" ht="12.8" hidden="true" customHeight="false" outlineLevel="0" collapsed="false"/>
    <row r="310" customFormat="false" ht="12.8" hidden="true" customHeight="false" outlineLevel="0" collapsed="false"/>
    <row r="311" customFormat="false" ht="12.8" hidden="true" customHeight="false" outlineLevel="0" collapsed="false"/>
    <row r="312" customFormat="false" ht="12.8" hidden="true" customHeight="false" outlineLevel="0" collapsed="false"/>
    <row r="313" customFormat="false" ht="12.8" hidden="true" customHeight="false" outlineLevel="0" collapsed="false"/>
    <row r="314" customFormat="false" ht="12.8" hidden="true" customHeight="false" outlineLevel="0" collapsed="false"/>
    <row r="315" customFormat="false" ht="12.8" hidden="true" customHeight="false" outlineLevel="0" collapsed="false"/>
    <row r="316" customFormat="false" ht="12.8" hidden="true" customHeight="false" outlineLevel="0" collapsed="false"/>
    <row r="317" customFormat="false" ht="12.8" hidden="true" customHeight="false" outlineLevel="0" collapsed="false"/>
    <row r="318" customFormat="false" ht="12.8" hidden="true" customHeight="false" outlineLevel="0" collapsed="false"/>
    <row r="319" customFormat="false" ht="12.8" hidden="true" customHeight="false" outlineLevel="0" collapsed="false"/>
    <row r="320" customFormat="false" ht="12.8" hidden="true" customHeight="false" outlineLevel="0" collapsed="false"/>
    <row r="321" customFormat="false" ht="12.8" hidden="true" customHeight="false" outlineLevel="0" collapsed="false"/>
    <row r="322" customFormat="false" ht="12.8" hidden="true" customHeight="false" outlineLevel="0" collapsed="false"/>
    <row r="323" customFormat="false" ht="12.8" hidden="true" customHeight="false" outlineLevel="0" collapsed="false"/>
    <row r="324" customFormat="false" ht="12.8" hidden="true" customHeight="false" outlineLevel="0" collapsed="false"/>
    <row r="325" customFormat="false" ht="12.8" hidden="true" customHeight="false" outlineLevel="0" collapsed="false"/>
    <row r="326" customFormat="false" ht="12.8" hidden="true" customHeight="false" outlineLevel="0" collapsed="false"/>
    <row r="327" customFormat="false" ht="12.8" hidden="true" customHeight="false" outlineLevel="0" collapsed="false"/>
    <row r="328" customFormat="false" ht="12.8" hidden="true" customHeight="false" outlineLevel="0" collapsed="false"/>
    <row r="329" customFormat="false" ht="12.8" hidden="true" customHeight="false" outlineLevel="0" collapsed="false"/>
    <row r="330" customFormat="false" ht="12.8" hidden="true" customHeight="false" outlineLevel="0" collapsed="false"/>
    <row r="331" customFormat="false" ht="12.8" hidden="true" customHeight="false" outlineLevel="0" collapsed="false"/>
    <row r="332" customFormat="false" ht="12.8" hidden="true" customHeight="false" outlineLevel="0" collapsed="false"/>
    <row r="333" customFormat="false" ht="12.8" hidden="true" customHeight="false" outlineLevel="0" collapsed="false"/>
    <row r="334" customFormat="false" ht="12.8" hidden="true" customHeight="false" outlineLevel="0" collapsed="false"/>
    <row r="335" customFormat="false" ht="12.8" hidden="true" customHeight="false" outlineLevel="0" collapsed="false"/>
    <row r="336" customFormat="false" ht="12.8" hidden="true" customHeight="false" outlineLevel="0" collapsed="false"/>
    <row r="337" customFormat="false" ht="12.8" hidden="true" customHeight="false" outlineLevel="0" collapsed="false"/>
    <row r="338" customFormat="false" ht="12.8" hidden="true" customHeight="false" outlineLevel="0" collapsed="false"/>
    <row r="339" customFormat="false" ht="12.8" hidden="true" customHeight="false" outlineLevel="0" collapsed="false"/>
    <row r="340" customFormat="false" ht="12.8" hidden="true" customHeight="false" outlineLevel="0" collapsed="false"/>
    <row r="341" customFormat="false" ht="12.8" hidden="true" customHeight="false" outlineLevel="0" collapsed="false"/>
    <row r="342" customFormat="false" ht="12.8" hidden="true" customHeight="false" outlineLevel="0" collapsed="false"/>
    <row r="343" customFormat="false" ht="12.8" hidden="true" customHeight="false" outlineLevel="0" collapsed="false"/>
    <row r="344" customFormat="false" ht="12.8" hidden="true" customHeight="false" outlineLevel="0" collapsed="false"/>
    <row r="345" customFormat="false" ht="12.8" hidden="true" customHeight="false" outlineLevel="0" collapsed="false"/>
    <row r="346" customFormat="false" ht="12.8" hidden="true" customHeight="false" outlineLevel="0" collapsed="false"/>
    <row r="347" customFormat="false" ht="12.8" hidden="true" customHeight="false" outlineLevel="0" collapsed="false"/>
    <row r="348" customFormat="false" ht="12.8" hidden="true" customHeight="false" outlineLevel="0" collapsed="false"/>
    <row r="349" customFormat="false" ht="12.8" hidden="true" customHeight="false" outlineLevel="0" collapsed="false"/>
    <row r="350" customFormat="false" ht="12.8" hidden="true" customHeight="false" outlineLevel="0" collapsed="false"/>
    <row r="351" customFormat="false" ht="12.8" hidden="true" customHeight="false" outlineLevel="0" collapsed="false"/>
    <row r="352" customFormat="false" ht="12.8" hidden="true" customHeight="false" outlineLevel="0" collapsed="false"/>
    <row r="353" customFormat="false" ht="12.8" hidden="true" customHeight="false" outlineLevel="0" collapsed="false"/>
    <row r="354" customFormat="false" ht="12.8" hidden="true" customHeight="false" outlineLevel="0" collapsed="false"/>
    <row r="355" customFormat="false" ht="12.8" hidden="true" customHeight="false" outlineLevel="0" collapsed="false"/>
    <row r="356" customFormat="false" ht="12.8" hidden="true" customHeight="false" outlineLevel="0" collapsed="false"/>
    <row r="357" customFormat="false" ht="12.8" hidden="true" customHeight="false" outlineLevel="0" collapsed="false"/>
    <row r="358" customFormat="false" ht="12.8" hidden="true" customHeight="false" outlineLevel="0" collapsed="false"/>
    <row r="359" customFormat="false" ht="12.8" hidden="true" customHeight="false" outlineLevel="0" collapsed="false"/>
    <row r="360" customFormat="false" ht="12.8" hidden="true" customHeight="false" outlineLevel="0" collapsed="false"/>
    <row r="361" customFormat="false" ht="12.8" hidden="true" customHeight="false" outlineLevel="0" collapsed="false"/>
    <row r="362" customFormat="false" ht="12.8" hidden="true" customHeight="false" outlineLevel="0" collapsed="false"/>
    <row r="363" customFormat="false" ht="12.8" hidden="true" customHeight="false" outlineLevel="0" collapsed="false"/>
    <row r="364" customFormat="false" ht="12.8" hidden="true" customHeight="false" outlineLevel="0" collapsed="false"/>
    <row r="365" customFormat="false" ht="12.8" hidden="true" customHeight="false" outlineLevel="0" collapsed="false"/>
    <row r="366" customFormat="false" ht="12.8" hidden="true" customHeight="false" outlineLevel="0" collapsed="false"/>
    <row r="367" customFormat="false" ht="12.8" hidden="true" customHeight="false" outlineLevel="0" collapsed="false"/>
    <row r="368" customFormat="false" ht="12.8" hidden="true" customHeight="false" outlineLevel="0" collapsed="false"/>
    <row r="369" customFormat="false" ht="12.8" hidden="true" customHeight="false" outlineLevel="0" collapsed="false"/>
    <row r="370" customFormat="false" ht="12.8" hidden="true" customHeight="false" outlineLevel="0" collapsed="false"/>
    <row r="371" customFormat="false" ht="12.8" hidden="true" customHeight="false" outlineLevel="0" collapsed="false"/>
    <row r="372" customFormat="false" ht="12.8" hidden="true" customHeight="false" outlineLevel="0" collapsed="false"/>
    <row r="373" customFormat="false" ht="12.8" hidden="true" customHeight="false" outlineLevel="0" collapsed="false"/>
  </sheetData>
  <sheetProtection sheet="true" objects="true" scenarios="true"/>
  <mergeCells count="6">
    <mergeCell ref="I1:K1"/>
    <mergeCell ref="L1:N1"/>
    <mergeCell ref="L2:L3"/>
    <mergeCell ref="M2:M3"/>
    <mergeCell ref="N2:N3"/>
    <mergeCell ref="D6:E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92" t="s">
        <v>57</v>
      </c>
      <c r="B1" s="93" t="n">
        <f aca="true">TODAY()</f>
        <v>43349</v>
      </c>
      <c r="C1" s="94"/>
      <c r="E1" s="95"/>
    </row>
    <row r="2" customFormat="false" ht="12.8" hidden="false" customHeight="false" outlineLevel="0" collapsed="false">
      <c r="A2" s="92" t="s">
        <v>58</v>
      </c>
      <c r="B2" s="96" t="n">
        <f aca="true">NOW()</f>
        <v>43349.6184108621</v>
      </c>
      <c r="C2" s="94"/>
    </row>
    <row r="3" customFormat="false" ht="12.8" hidden="false" customHeight="false" outlineLevel="0" collapsed="false">
      <c r="A3" s="92" t="s">
        <v>59</v>
      </c>
      <c r="B3" s="97" t="n">
        <v>12</v>
      </c>
      <c r="C3" s="92" t="s">
        <v>60</v>
      </c>
    </row>
    <row r="4" customFormat="false" ht="12.8" hidden="false" customHeight="false" outlineLevel="0" collapsed="false">
      <c r="A4" s="92" t="s">
        <v>61</v>
      </c>
      <c r="B4" s="97" t="n">
        <v>19.3</v>
      </c>
      <c r="C4" s="92" t="s">
        <v>62</v>
      </c>
    </row>
    <row r="5" customFormat="false" ht="12.8" hidden="false" customHeight="false" outlineLevel="0" collapsed="false">
      <c r="A5" s="92"/>
      <c r="B5" s="98"/>
      <c r="C5" s="98"/>
    </row>
    <row r="6" customFormat="false" ht="12.8" hidden="false" customHeight="false" outlineLevel="0" collapsed="false">
      <c r="A6" s="99" t="s">
        <v>63</v>
      </c>
      <c r="B6" s="100" t="n">
        <f aca="false">B1+INT(B3/B4/24)</f>
        <v>43349</v>
      </c>
      <c r="C6" s="98"/>
    </row>
    <row r="7" customFormat="false" ht="12.8" hidden="false" customHeight="false" outlineLevel="0" collapsed="false">
      <c r="A7" s="99"/>
      <c r="B7" s="101" t="n">
        <f aca="false">MOD(B2+B3/B4/24,24)</f>
        <v>5.64431759786385</v>
      </c>
      <c r="C7" s="94"/>
    </row>
    <row r="8" customFormat="false" ht="12.8" hidden="false" customHeight="false" outlineLevel="0" collapsed="false">
      <c r="A8" s="98"/>
      <c r="B8" s="98"/>
      <c r="C8" s="98"/>
      <c r="E8" s="102"/>
    </row>
  </sheetData>
  <mergeCells count="1">
    <mergeCell ref="A6:A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1025" min="2" style="104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v>1</v>
      </c>
      <c r="D1" s="103" t="n">
        <v>2</v>
      </c>
      <c r="E1" s="103" t="n">
        <v>3</v>
      </c>
      <c r="F1" s="103" t="n">
        <v>4</v>
      </c>
      <c r="G1" s="103" t="n">
        <v>5</v>
      </c>
      <c r="H1" s="103" t="n">
        <v>6</v>
      </c>
      <c r="I1" s="103" t="n">
        <v>7</v>
      </c>
      <c r="J1" s="103" t="n">
        <v>8</v>
      </c>
      <c r="K1" s="103" t="n">
        <v>9</v>
      </c>
      <c r="L1" s="103" t="n">
        <v>10</v>
      </c>
      <c r="M1" s="103" t="n">
        <v>11</v>
      </c>
      <c r="N1" s="103" t="n">
        <v>12</v>
      </c>
      <c r="O1" s="103" t="n">
        <v>13</v>
      </c>
      <c r="P1" s="103" t="n">
        <v>14</v>
      </c>
      <c r="Q1" s="103" t="n">
        <v>15</v>
      </c>
      <c r="R1" s="103" t="n">
        <v>16</v>
      </c>
      <c r="S1" s="103" t="n">
        <v>17</v>
      </c>
      <c r="T1" s="103" t="n">
        <v>18</v>
      </c>
      <c r="U1" s="103" t="n">
        <v>19</v>
      </c>
      <c r="V1" s="103" t="n">
        <v>20</v>
      </c>
      <c r="W1" s="103" t="n">
        <v>21</v>
      </c>
      <c r="X1" s="103" t="n">
        <v>22</v>
      </c>
      <c r="Y1" s="103" t="n">
        <v>23</v>
      </c>
      <c r="Z1" s="103" t="n">
        <v>24</v>
      </c>
      <c r="AA1" s="103" t="n">
        <v>25</v>
      </c>
      <c r="AB1" s="103" t="n">
        <v>26</v>
      </c>
      <c r="AC1" s="103" t="n">
        <v>27</v>
      </c>
      <c r="AD1" s="103" t="n">
        <v>28</v>
      </c>
      <c r="AE1" s="103" t="n">
        <v>29</v>
      </c>
      <c r="AF1" s="103" t="n">
        <v>30</v>
      </c>
      <c r="AG1" s="103" t="n">
        <v>31</v>
      </c>
      <c r="AH1" s="103" t="n">
        <v>32</v>
      </c>
      <c r="AI1" s="103" t="n">
        <v>33</v>
      </c>
      <c r="AJ1" s="103" t="n">
        <v>34</v>
      </c>
      <c r="AK1" s="103" t="n">
        <v>35</v>
      </c>
      <c r="AL1" s="103" t="n">
        <v>36</v>
      </c>
      <c r="AM1" s="103" t="n">
        <v>37</v>
      </c>
      <c r="AN1" s="103" t="n">
        <v>38</v>
      </c>
      <c r="AO1" s="103" t="n">
        <v>39</v>
      </c>
      <c r="AP1" s="103" t="n">
        <v>40</v>
      </c>
      <c r="AQ1" s="103" t="n">
        <v>41</v>
      </c>
      <c r="AR1" s="103" t="n">
        <v>42</v>
      </c>
      <c r="AS1" s="103" t="n">
        <v>43</v>
      </c>
      <c r="AT1" s="103" t="n">
        <v>44</v>
      </c>
      <c r="AU1" s="103" t="n">
        <v>45</v>
      </c>
      <c r="AV1" s="103" t="n">
        <v>46</v>
      </c>
      <c r="AW1" s="103" t="n">
        <v>47</v>
      </c>
      <c r="AX1" s="103" t="n">
        <v>48</v>
      </c>
      <c r="AY1" s="103" t="n">
        <v>49</v>
      </c>
      <c r="AZ1" s="103" t="n">
        <v>50</v>
      </c>
    </row>
    <row r="2" customFormat="false" ht="12.8" hidden="false" customHeight="false" outlineLevel="0" collapsed="false">
      <c r="A2" s="103" t="n">
        <v>35</v>
      </c>
      <c r="B2" s="104" t="n">
        <v>0</v>
      </c>
      <c r="C2" s="104" t="n">
        <v>1.334</v>
      </c>
      <c r="D2" s="104" t="n">
        <v>2.668</v>
      </c>
      <c r="E2" s="104" t="n">
        <v>4.002</v>
      </c>
      <c r="F2" s="104" t="n">
        <v>5.336</v>
      </c>
      <c r="G2" s="104" t="n">
        <v>6.67</v>
      </c>
      <c r="H2" s="104" t="n">
        <v>8.003</v>
      </c>
      <c r="I2" s="104" t="n">
        <v>9.336</v>
      </c>
      <c r="J2" s="104" t="n">
        <v>10.669</v>
      </c>
      <c r="K2" s="104" t="n">
        <v>12.002</v>
      </c>
      <c r="L2" s="104" t="n">
        <v>13.335</v>
      </c>
      <c r="M2" s="104" t="n">
        <v>14.668</v>
      </c>
      <c r="N2" s="104" t="n">
        <v>16.001</v>
      </c>
      <c r="O2" s="104" t="n">
        <v>17.334</v>
      </c>
      <c r="P2" s="104" t="n">
        <v>18.667</v>
      </c>
      <c r="Q2" s="104" t="n">
        <v>20</v>
      </c>
      <c r="R2" s="104" t="n">
        <v>21.333334</v>
      </c>
      <c r="S2" s="104" t="n">
        <v>22.666668</v>
      </c>
      <c r="T2" s="104" t="n">
        <v>24.000002</v>
      </c>
      <c r="U2" s="104" t="n">
        <v>25.333336</v>
      </c>
      <c r="V2" s="104" t="n">
        <v>26.66667</v>
      </c>
      <c r="W2" s="104" t="n">
        <v>28.000002</v>
      </c>
      <c r="X2" s="104" t="n">
        <v>29.333334</v>
      </c>
      <c r="Y2" s="104" t="n">
        <v>30.666666</v>
      </c>
      <c r="Z2" s="104" t="n">
        <v>31.999998</v>
      </c>
      <c r="AA2" s="104" t="n">
        <v>33.33333</v>
      </c>
      <c r="AB2" s="104" t="n">
        <v>34.666664</v>
      </c>
      <c r="AC2" s="104" t="n">
        <v>35.999998</v>
      </c>
      <c r="AD2" s="104" t="n">
        <v>37.333332</v>
      </c>
      <c r="AE2" s="104" t="n">
        <v>38.666666</v>
      </c>
      <c r="AF2" s="104" t="n">
        <v>40</v>
      </c>
      <c r="AG2" s="104" t="n">
        <v>39</v>
      </c>
      <c r="AH2" s="104" t="n">
        <v>38</v>
      </c>
      <c r="AI2" s="104" t="n">
        <v>37</v>
      </c>
      <c r="AJ2" s="104" t="n">
        <v>36</v>
      </c>
      <c r="AK2" s="104" t="n">
        <v>35</v>
      </c>
      <c r="AL2" s="104" t="n">
        <v>34</v>
      </c>
      <c r="AM2" s="104" t="n">
        <v>33</v>
      </c>
      <c r="AN2" s="104" t="n">
        <v>32</v>
      </c>
      <c r="AO2" s="104" t="n">
        <v>31</v>
      </c>
      <c r="AP2" s="104" t="n">
        <v>30</v>
      </c>
      <c r="AQ2" s="104" t="n">
        <v>29</v>
      </c>
      <c r="AR2" s="104" t="n">
        <v>28</v>
      </c>
      <c r="AS2" s="104" t="n">
        <v>27</v>
      </c>
      <c r="AT2" s="104" t="n">
        <v>26</v>
      </c>
      <c r="AU2" s="104" t="n">
        <v>25</v>
      </c>
      <c r="AV2" s="104" t="n">
        <v>24</v>
      </c>
      <c r="AW2" s="104" t="n">
        <v>23</v>
      </c>
      <c r="AX2" s="104" t="n">
        <v>22</v>
      </c>
      <c r="AY2" s="104" t="n">
        <v>21</v>
      </c>
      <c r="AZ2" s="104" t="n">
        <v>20</v>
      </c>
    </row>
    <row r="3" customFormat="false" ht="12.8" hidden="false" customHeight="false" outlineLevel="0" collapsed="false">
      <c r="A3" s="103" t="n">
        <v>36</v>
      </c>
      <c r="B3" s="104" t="n">
        <v>0</v>
      </c>
      <c r="C3" s="104" t="n">
        <v>1.2672</v>
      </c>
      <c r="D3" s="104" t="n">
        <v>2.5344</v>
      </c>
      <c r="E3" s="104" t="n">
        <v>3.8016</v>
      </c>
      <c r="F3" s="104" t="n">
        <v>5.0688</v>
      </c>
      <c r="G3" s="104" t="n">
        <v>6.336</v>
      </c>
      <c r="H3" s="104" t="n">
        <v>7.6024</v>
      </c>
      <c r="I3" s="104" t="n">
        <v>8.8688</v>
      </c>
      <c r="J3" s="104" t="n">
        <v>10.1352</v>
      </c>
      <c r="K3" s="104" t="n">
        <v>11.4016</v>
      </c>
      <c r="L3" s="104" t="n">
        <v>12.668</v>
      </c>
      <c r="M3" s="104" t="n">
        <v>13.9344</v>
      </c>
      <c r="N3" s="104" t="n">
        <v>15.2008</v>
      </c>
      <c r="O3" s="104" t="n">
        <v>16.4672</v>
      </c>
      <c r="P3" s="104" t="n">
        <v>17.7336</v>
      </c>
      <c r="Q3" s="104" t="n">
        <v>19</v>
      </c>
      <c r="R3" s="104" t="n">
        <v>20.2666672</v>
      </c>
      <c r="S3" s="104" t="n">
        <v>21.5333344</v>
      </c>
      <c r="T3" s="104" t="n">
        <v>22.8000016</v>
      </c>
      <c r="U3" s="104" t="n">
        <v>24.0666688</v>
      </c>
      <c r="V3" s="104" t="n">
        <v>25.333336</v>
      </c>
      <c r="W3" s="104" t="n">
        <v>26.6000016</v>
      </c>
      <c r="X3" s="104" t="n">
        <v>27.8666672</v>
      </c>
      <c r="Y3" s="104" t="n">
        <v>29.1333328</v>
      </c>
      <c r="Z3" s="104" t="n">
        <v>30.3999984</v>
      </c>
      <c r="AA3" s="104" t="n">
        <v>31.666664</v>
      </c>
      <c r="AB3" s="104" t="n">
        <v>32.9333312</v>
      </c>
      <c r="AC3" s="104" t="n">
        <v>34.1999984</v>
      </c>
      <c r="AD3" s="104" t="n">
        <v>35.4666656</v>
      </c>
      <c r="AE3" s="104" t="n">
        <v>36.7333328</v>
      </c>
      <c r="AF3" s="104" t="n">
        <v>38</v>
      </c>
      <c r="AG3" s="104" t="n">
        <v>37.05</v>
      </c>
      <c r="AH3" s="104" t="n">
        <v>36.1</v>
      </c>
      <c r="AI3" s="104" t="n">
        <v>35.15</v>
      </c>
      <c r="AJ3" s="104" t="n">
        <v>34.2</v>
      </c>
      <c r="AK3" s="104" t="n">
        <v>33.25</v>
      </c>
      <c r="AL3" s="104" t="n">
        <v>32.3</v>
      </c>
      <c r="AM3" s="104" t="n">
        <v>31.35</v>
      </c>
      <c r="AN3" s="104" t="n">
        <v>30.4</v>
      </c>
      <c r="AO3" s="104" t="n">
        <v>29.45</v>
      </c>
      <c r="AP3" s="104" t="n">
        <v>28.5</v>
      </c>
      <c r="AQ3" s="104" t="n">
        <v>27.55</v>
      </c>
      <c r="AR3" s="104" t="n">
        <v>26.6</v>
      </c>
      <c r="AS3" s="104" t="n">
        <v>25.65</v>
      </c>
      <c r="AT3" s="104" t="n">
        <v>24.7</v>
      </c>
      <c r="AU3" s="104" t="n">
        <v>23.75</v>
      </c>
      <c r="AV3" s="104" t="n">
        <v>22.8</v>
      </c>
      <c r="AW3" s="104" t="n">
        <v>21.85</v>
      </c>
      <c r="AX3" s="104" t="n">
        <v>20.9</v>
      </c>
      <c r="AY3" s="104" t="n">
        <v>19.95</v>
      </c>
      <c r="AZ3" s="104" t="n">
        <v>19</v>
      </c>
    </row>
    <row r="4" customFormat="false" ht="12.8" hidden="false" customHeight="false" outlineLevel="0" collapsed="false">
      <c r="A4" s="103" t="n">
        <v>37</v>
      </c>
      <c r="B4" s="104" t="n">
        <v>0</v>
      </c>
      <c r="C4" s="104" t="n">
        <v>1.2004</v>
      </c>
      <c r="D4" s="104" t="n">
        <v>2.4008</v>
      </c>
      <c r="E4" s="104" t="n">
        <v>3.6012</v>
      </c>
      <c r="F4" s="104" t="n">
        <v>4.8016</v>
      </c>
      <c r="G4" s="104" t="n">
        <v>6.002</v>
      </c>
      <c r="H4" s="104" t="n">
        <v>7.2018</v>
      </c>
      <c r="I4" s="104" t="n">
        <v>8.4016</v>
      </c>
      <c r="J4" s="104" t="n">
        <v>9.6014</v>
      </c>
      <c r="K4" s="104" t="n">
        <v>10.8012</v>
      </c>
      <c r="L4" s="104" t="n">
        <v>12.001</v>
      </c>
      <c r="M4" s="104" t="n">
        <v>13.2008</v>
      </c>
      <c r="N4" s="104" t="n">
        <v>14.4006</v>
      </c>
      <c r="O4" s="104" t="n">
        <v>15.6004</v>
      </c>
      <c r="P4" s="104" t="n">
        <v>16.8002</v>
      </c>
      <c r="Q4" s="104" t="n">
        <v>18</v>
      </c>
      <c r="R4" s="104" t="n">
        <v>19.2000004</v>
      </c>
      <c r="S4" s="104" t="n">
        <v>20.4000008</v>
      </c>
      <c r="T4" s="104" t="n">
        <v>21.6000012</v>
      </c>
      <c r="U4" s="104" t="n">
        <v>22.8000016</v>
      </c>
      <c r="V4" s="104" t="n">
        <v>24.000002</v>
      </c>
      <c r="W4" s="104" t="n">
        <v>25.2000012</v>
      </c>
      <c r="X4" s="104" t="n">
        <v>26.4000004</v>
      </c>
      <c r="Y4" s="104" t="n">
        <v>27.5999996</v>
      </c>
      <c r="Z4" s="104" t="n">
        <v>28.7999988</v>
      </c>
      <c r="AA4" s="104" t="n">
        <v>29.999998</v>
      </c>
      <c r="AB4" s="104" t="n">
        <v>31.1999984</v>
      </c>
      <c r="AC4" s="104" t="n">
        <v>32.3999988</v>
      </c>
      <c r="AD4" s="104" t="n">
        <v>33.5999992</v>
      </c>
      <c r="AE4" s="104" t="n">
        <v>34.7999996</v>
      </c>
      <c r="AF4" s="104" t="n">
        <v>36</v>
      </c>
      <c r="AG4" s="104" t="n">
        <v>35.1</v>
      </c>
      <c r="AH4" s="104" t="n">
        <v>34.2</v>
      </c>
      <c r="AI4" s="104" t="n">
        <v>33.3</v>
      </c>
      <c r="AJ4" s="104" t="n">
        <v>32.4</v>
      </c>
      <c r="AK4" s="104" t="n">
        <v>31.5</v>
      </c>
      <c r="AL4" s="104" t="n">
        <v>30.6</v>
      </c>
      <c r="AM4" s="104" t="n">
        <v>29.7</v>
      </c>
      <c r="AN4" s="104" t="n">
        <v>28.8</v>
      </c>
      <c r="AO4" s="104" t="n">
        <v>27.9</v>
      </c>
      <c r="AP4" s="104" t="n">
        <v>27</v>
      </c>
      <c r="AQ4" s="104" t="n">
        <v>26.1</v>
      </c>
      <c r="AR4" s="104" t="n">
        <v>25.2</v>
      </c>
      <c r="AS4" s="104" t="n">
        <v>24.3</v>
      </c>
      <c r="AT4" s="104" t="n">
        <v>23.4</v>
      </c>
      <c r="AU4" s="104" t="n">
        <v>22.5</v>
      </c>
      <c r="AV4" s="104" t="n">
        <v>21.6</v>
      </c>
      <c r="AW4" s="104" t="n">
        <v>20.7</v>
      </c>
      <c r="AX4" s="104" t="n">
        <v>19.8</v>
      </c>
      <c r="AY4" s="104" t="n">
        <v>18.9</v>
      </c>
      <c r="AZ4" s="104" t="n">
        <v>18</v>
      </c>
    </row>
    <row r="5" customFormat="false" ht="12.8" hidden="false" customHeight="false" outlineLevel="0" collapsed="false">
      <c r="A5" s="103" t="n">
        <v>38</v>
      </c>
      <c r="B5" s="104" t="n">
        <v>0</v>
      </c>
      <c r="C5" s="104" t="n">
        <v>1.1336</v>
      </c>
      <c r="D5" s="104" t="n">
        <v>2.2672</v>
      </c>
      <c r="E5" s="104" t="n">
        <v>3.4008</v>
      </c>
      <c r="F5" s="104" t="n">
        <v>4.5344</v>
      </c>
      <c r="G5" s="104" t="n">
        <v>5.668</v>
      </c>
      <c r="H5" s="104" t="n">
        <v>6.8012</v>
      </c>
      <c r="I5" s="104" t="n">
        <v>7.9344</v>
      </c>
      <c r="J5" s="104" t="n">
        <v>9.0676</v>
      </c>
      <c r="K5" s="104" t="n">
        <v>10.2008</v>
      </c>
      <c r="L5" s="104" t="n">
        <v>11.334</v>
      </c>
      <c r="M5" s="104" t="n">
        <v>12.4672</v>
      </c>
      <c r="N5" s="104" t="n">
        <v>13.6004</v>
      </c>
      <c r="O5" s="104" t="n">
        <v>14.7336</v>
      </c>
      <c r="P5" s="104" t="n">
        <v>15.8668</v>
      </c>
      <c r="Q5" s="104" t="n">
        <v>17</v>
      </c>
      <c r="R5" s="104" t="n">
        <v>18.1333336</v>
      </c>
      <c r="S5" s="104" t="n">
        <v>19.2666672</v>
      </c>
      <c r="T5" s="104" t="n">
        <v>20.4000008</v>
      </c>
      <c r="U5" s="104" t="n">
        <v>21.5333344</v>
      </c>
      <c r="V5" s="104" t="n">
        <v>22.666668</v>
      </c>
      <c r="W5" s="104" t="n">
        <v>23.8000008</v>
      </c>
      <c r="X5" s="104" t="n">
        <v>24.9333336</v>
      </c>
      <c r="Y5" s="104" t="n">
        <v>26.0666664</v>
      </c>
      <c r="Z5" s="104" t="n">
        <v>27.1999992</v>
      </c>
      <c r="AA5" s="104" t="n">
        <v>28.333332</v>
      </c>
      <c r="AB5" s="104" t="n">
        <v>29.4666656</v>
      </c>
      <c r="AC5" s="104" t="n">
        <v>30.5999992</v>
      </c>
      <c r="AD5" s="104" t="n">
        <v>31.7333328</v>
      </c>
      <c r="AE5" s="104" t="n">
        <v>32.8666664</v>
      </c>
      <c r="AF5" s="104" t="n">
        <v>34</v>
      </c>
      <c r="AG5" s="104" t="n">
        <v>33.15</v>
      </c>
      <c r="AH5" s="104" t="n">
        <v>32.3</v>
      </c>
      <c r="AI5" s="104" t="n">
        <v>31.45</v>
      </c>
      <c r="AJ5" s="104" t="n">
        <v>30.6</v>
      </c>
      <c r="AK5" s="104" t="n">
        <v>29.75</v>
      </c>
      <c r="AL5" s="104" t="n">
        <v>28.9</v>
      </c>
      <c r="AM5" s="104" t="n">
        <v>28.05</v>
      </c>
      <c r="AN5" s="104" t="n">
        <v>27.2</v>
      </c>
      <c r="AO5" s="104" t="n">
        <v>26.35</v>
      </c>
      <c r="AP5" s="104" t="n">
        <v>25.5</v>
      </c>
      <c r="AQ5" s="104" t="n">
        <v>24.65</v>
      </c>
      <c r="AR5" s="104" t="n">
        <v>23.8</v>
      </c>
      <c r="AS5" s="104" t="n">
        <v>22.95</v>
      </c>
      <c r="AT5" s="104" t="n">
        <v>22.1</v>
      </c>
      <c r="AU5" s="104" t="n">
        <v>21.25</v>
      </c>
      <c r="AV5" s="104" t="n">
        <v>20.4</v>
      </c>
      <c r="AW5" s="104" t="n">
        <v>19.55</v>
      </c>
      <c r="AX5" s="104" t="n">
        <v>18.7</v>
      </c>
      <c r="AY5" s="104" t="n">
        <v>17.85</v>
      </c>
      <c r="AZ5" s="104" t="n">
        <v>17</v>
      </c>
    </row>
    <row r="6" customFormat="false" ht="12.8" hidden="false" customHeight="false" outlineLevel="0" collapsed="false">
      <c r="A6" s="103" t="n">
        <v>39</v>
      </c>
      <c r="B6" s="104" t="n">
        <v>0</v>
      </c>
      <c r="C6" s="104" t="n">
        <v>1.0668</v>
      </c>
      <c r="D6" s="104" t="n">
        <v>2.1336</v>
      </c>
      <c r="E6" s="104" t="n">
        <v>3.2004</v>
      </c>
      <c r="F6" s="104" t="n">
        <v>4.2672</v>
      </c>
      <c r="G6" s="104" t="n">
        <v>5.334</v>
      </c>
      <c r="H6" s="104" t="n">
        <v>6.4006</v>
      </c>
      <c r="I6" s="104" t="n">
        <v>7.4672</v>
      </c>
      <c r="J6" s="104" t="n">
        <v>8.5338</v>
      </c>
      <c r="K6" s="104" t="n">
        <v>9.6004</v>
      </c>
      <c r="L6" s="104" t="n">
        <v>10.667</v>
      </c>
      <c r="M6" s="104" t="n">
        <v>11.7336</v>
      </c>
      <c r="N6" s="104" t="n">
        <v>12.8002</v>
      </c>
      <c r="O6" s="104" t="n">
        <v>13.8668</v>
      </c>
      <c r="P6" s="104" t="n">
        <v>14.9334</v>
      </c>
      <c r="Q6" s="104" t="n">
        <v>16</v>
      </c>
      <c r="R6" s="104" t="n">
        <v>17.0666668</v>
      </c>
      <c r="S6" s="104" t="n">
        <v>18.1333336</v>
      </c>
      <c r="T6" s="104" t="n">
        <v>19.2000004</v>
      </c>
      <c r="U6" s="104" t="n">
        <v>20.2666672</v>
      </c>
      <c r="V6" s="104" t="n">
        <v>21.333334</v>
      </c>
      <c r="W6" s="104" t="n">
        <v>22.4000004</v>
      </c>
      <c r="X6" s="104" t="n">
        <v>23.4666668</v>
      </c>
      <c r="Y6" s="104" t="n">
        <v>24.5333332</v>
      </c>
      <c r="Z6" s="104" t="n">
        <v>25.5999996</v>
      </c>
      <c r="AA6" s="104" t="n">
        <v>26.666666</v>
      </c>
      <c r="AB6" s="104" t="n">
        <v>27.7333328</v>
      </c>
      <c r="AC6" s="104" t="n">
        <v>28.7999996</v>
      </c>
      <c r="AD6" s="104" t="n">
        <v>29.8666664</v>
      </c>
      <c r="AE6" s="104" t="n">
        <v>30.9333332</v>
      </c>
      <c r="AF6" s="104" t="n">
        <v>32</v>
      </c>
      <c r="AG6" s="104" t="n">
        <v>31.2</v>
      </c>
      <c r="AH6" s="104" t="n">
        <v>30.4</v>
      </c>
      <c r="AI6" s="104" t="n">
        <v>29.6</v>
      </c>
      <c r="AJ6" s="104" t="n">
        <v>28.8</v>
      </c>
      <c r="AK6" s="104" t="n">
        <v>28</v>
      </c>
      <c r="AL6" s="104" t="n">
        <v>27.2</v>
      </c>
      <c r="AM6" s="104" t="n">
        <v>26.4</v>
      </c>
      <c r="AN6" s="104" t="n">
        <v>25.6</v>
      </c>
      <c r="AO6" s="104" t="n">
        <v>24.8</v>
      </c>
      <c r="AP6" s="104" t="n">
        <v>24</v>
      </c>
      <c r="AQ6" s="104" t="n">
        <v>23.2</v>
      </c>
      <c r="AR6" s="104" t="n">
        <v>22.4</v>
      </c>
      <c r="AS6" s="104" t="n">
        <v>21.6</v>
      </c>
      <c r="AT6" s="104" t="n">
        <v>20.8</v>
      </c>
      <c r="AU6" s="104" t="n">
        <v>20</v>
      </c>
      <c r="AV6" s="104" t="n">
        <v>19.2</v>
      </c>
      <c r="AW6" s="104" t="n">
        <v>18.4</v>
      </c>
      <c r="AX6" s="104" t="n">
        <v>17.6</v>
      </c>
      <c r="AY6" s="104" t="n">
        <v>16.8</v>
      </c>
      <c r="AZ6" s="104" t="n">
        <v>16</v>
      </c>
    </row>
    <row r="7" customFormat="false" ht="12.8" hidden="false" customHeight="false" outlineLevel="0" collapsed="false">
      <c r="A7" s="103" t="n">
        <v>40</v>
      </c>
      <c r="B7" s="104" t="n">
        <v>0</v>
      </c>
      <c r="C7" s="104" t="n">
        <v>1</v>
      </c>
      <c r="D7" s="104" t="n">
        <v>2</v>
      </c>
      <c r="E7" s="104" t="n">
        <v>3</v>
      </c>
      <c r="F7" s="104" t="n">
        <v>4</v>
      </c>
      <c r="G7" s="104" t="n">
        <v>5</v>
      </c>
      <c r="H7" s="104" t="n">
        <v>6</v>
      </c>
      <c r="I7" s="104" t="n">
        <v>7</v>
      </c>
      <c r="J7" s="104" t="n">
        <v>8</v>
      </c>
      <c r="K7" s="104" t="n">
        <v>9</v>
      </c>
      <c r="L7" s="104" t="n">
        <v>10</v>
      </c>
      <c r="M7" s="104" t="n">
        <v>11</v>
      </c>
      <c r="N7" s="104" t="n">
        <v>12</v>
      </c>
      <c r="O7" s="104" t="n">
        <v>13</v>
      </c>
      <c r="P7" s="104" t="n">
        <v>14</v>
      </c>
      <c r="Q7" s="104" t="n">
        <v>15</v>
      </c>
      <c r="R7" s="104" t="n">
        <v>16</v>
      </c>
      <c r="S7" s="104" t="n">
        <v>17</v>
      </c>
      <c r="T7" s="104" t="n">
        <v>18</v>
      </c>
      <c r="U7" s="104" t="n">
        <v>19</v>
      </c>
      <c r="V7" s="104" t="n">
        <v>20</v>
      </c>
      <c r="W7" s="104" t="n">
        <v>21</v>
      </c>
      <c r="X7" s="104" t="n">
        <v>22</v>
      </c>
      <c r="Y7" s="104" t="n">
        <v>23</v>
      </c>
      <c r="Z7" s="104" t="n">
        <v>24</v>
      </c>
      <c r="AA7" s="104" t="n">
        <v>25</v>
      </c>
      <c r="AB7" s="104" t="n">
        <v>26</v>
      </c>
      <c r="AC7" s="104" t="n">
        <v>27</v>
      </c>
      <c r="AD7" s="104" t="n">
        <v>28</v>
      </c>
      <c r="AE7" s="104" t="n">
        <v>29</v>
      </c>
      <c r="AF7" s="104" t="n">
        <v>30</v>
      </c>
      <c r="AG7" s="104" t="n">
        <v>29.25</v>
      </c>
      <c r="AH7" s="104" t="n">
        <v>28.5</v>
      </c>
      <c r="AI7" s="104" t="n">
        <v>27.75</v>
      </c>
      <c r="AJ7" s="104" t="n">
        <v>27</v>
      </c>
      <c r="AK7" s="104" t="n">
        <v>26.25</v>
      </c>
      <c r="AL7" s="104" t="n">
        <v>25.5</v>
      </c>
      <c r="AM7" s="104" t="n">
        <v>24.75</v>
      </c>
      <c r="AN7" s="104" t="n">
        <v>24</v>
      </c>
      <c r="AO7" s="104" t="n">
        <v>23.25</v>
      </c>
      <c r="AP7" s="104" t="n">
        <v>22.5</v>
      </c>
      <c r="AQ7" s="104" t="n">
        <v>21.75</v>
      </c>
      <c r="AR7" s="104" t="n">
        <v>21</v>
      </c>
      <c r="AS7" s="104" t="n">
        <v>20.25</v>
      </c>
      <c r="AT7" s="104" t="n">
        <v>19.5</v>
      </c>
      <c r="AU7" s="104" t="n">
        <v>18.75</v>
      </c>
      <c r="AV7" s="104" t="n">
        <v>18</v>
      </c>
      <c r="AW7" s="104" t="n">
        <v>17.25</v>
      </c>
      <c r="AX7" s="104" t="n">
        <v>16.5</v>
      </c>
      <c r="AY7" s="104" t="n">
        <v>15.75</v>
      </c>
      <c r="AZ7" s="104" t="n">
        <v>15</v>
      </c>
    </row>
    <row r="8" customFormat="false" ht="12.8" hidden="false" customHeight="false" outlineLevel="0" collapsed="false">
      <c r="A8" s="103" t="n">
        <v>41</v>
      </c>
      <c r="B8" s="104" t="n">
        <v>0</v>
      </c>
      <c r="C8" s="104" t="n">
        <v>0.9624</v>
      </c>
      <c r="D8" s="104" t="n">
        <v>1.9248</v>
      </c>
      <c r="E8" s="104" t="n">
        <v>2.8872</v>
      </c>
      <c r="F8" s="104" t="n">
        <v>3.8496</v>
      </c>
      <c r="G8" s="104" t="n">
        <v>4.812</v>
      </c>
      <c r="H8" s="104" t="n">
        <v>5.7742</v>
      </c>
      <c r="I8" s="104" t="n">
        <v>6.7364</v>
      </c>
      <c r="J8" s="104" t="n">
        <v>7.6986</v>
      </c>
      <c r="K8" s="104" t="n">
        <v>8.6608</v>
      </c>
      <c r="L8" s="104" t="n">
        <v>9.623</v>
      </c>
      <c r="M8" s="104" t="n">
        <v>10.5852</v>
      </c>
      <c r="N8" s="104" t="n">
        <v>11.5474</v>
      </c>
      <c r="O8" s="104" t="n">
        <v>12.5096</v>
      </c>
      <c r="P8" s="104" t="n">
        <v>13.4718</v>
      </c>
      <c r="Q8" s="104" t="n">
        <v>14.434</v>
      </c>
      <c r="R8" s="104" t="n">
        <v>15.3961332</v>
      </c>
      <c r="S8" s="104" t="n">
        <v>16.3582664</v>
      </c>
      <c r="T8" s="104" t="n">
        <v>17.3203996</v>
      </c>
      <c r="U8" s="104" t="n">
        <v>18.2825328</v>
      </c>
      <c r="V8" s="104" t="n">
        <v>19.244666</v>
      </c>
      <c r="W8" s="104" t="n">
        <v>20.2067996</v>
      </c>
      <c r="X8" s="104" t="n">
        <v>21.1689332</v>
      </c>
      <c r="Y8" s="104" t="n">
        <v>22.1310668</v>
      </c>
      <c r="Z8" s="104" t="n">
        <v>23.0932004</v>
      </c>
      <c r="AA8" s="104" t="n">
        <v>24.055334</v>
      </c>
      <c r="AB8" s="104" t="n">
        <v>25.0174672</v>
      </c>
      <c r="AC8" s="104" t="n">
        <v>25.9796004</v>
      </c>
      <c r="AD8" s="104" t="n">
        <v>26.9417336</v>
      </c>
      <c r="AE8" s="104" t="n">
        <v>27.9038668</v>
      </c>
      <c r="AF8" s="104" t="n">
        <v>28.866</v>
      </c>
      <c r="AG8" s="104" t="n">
        <v>28.1444</v>
      </c>
      <c r="AH8" s="104" t="n">
        <v>27.4228</v>
      </c>
      <c r="AI8" s="104" t="n">
        <v>26.7012</v>
      </c>
      <c r="AJ8" s="104" t="n">
        <v>25.9796</v>
      </c>
      <c r="AK8" s="104" t="n">
        <v>25.258</v>
      </c>
      <c r="AL8" s="104" t="n">
        <v>24.5364</v>
      </c>
      <c r="AM8" s="104" t="n">
        <v>23.8148</v>
      </c>
      <c r="AN8" s="104" t="n">
        <v>23.0932</v>
      </c>
      <c r="AO8" s="104" t="n">
        <v>22.3716</v>
      </c>
      <c r="AP8" s="104" t="n">
        <v>21.65</v>
      </c>
      <c r="AQ8" s="104" t="n">
        <v>20.9284</v>
      </c>
      <c r="AR8" s="104" t="n">
        <v>20.2068</v>
      </c>
      <c r="AS8" s="104" t="n">
        <v>19.4852</v>
      </c>
      <c r="AT8" s="104" t="n">
        <v>18.7636</v>
      </c>
      <c r="AU8" s="104" t="n">
        <v>18.042</v>
      </c>
      <c r="AV8" s="104" t="n">
        <v>17.3204</v>
      </c>
      <c r="AW8" s="104" t="n">
        <v>16.5988</v>
      </c>
      <c r="AX8" s="104" t="n">
        <v>15.8772</v>
      </c>
      <c r="AY8" s="104" t="n">
        <v>15.1556</v>
      </c>
      <c r="AZ8" s="104" t="n">
        <v>14.434</v>
      </c>
    </row>
    <row r="9" customFormat="false" ht="12.8" hidden="false" customHeight="false" outlineLevel="0" collapsed="false">
      <c r="A9" s="103" t="n">
        <v>42</v>
      </c>
      <c r="B9" s="104" t="n">
        <v>0</v>
      </c>
      <c r="C9" s="104" t="n">
        <v>0.9248</v>
      </c>
      <c r="D9" s="104" t="n">
        <v>1.8496</v>
      </c>
      <c r="E9" s="104" t="n">
        <v>2.7744</v>
      </c>
      <c r="F9" s="104" t="n">
        <v>3.6992</v>
      </c>
      <c r="G9" s="104" t="n">
        <v>4.624</v>
      </c>
      <c r="H9" s="104" t="n">
        <v>5.5484</v>
      </c>
      <c r="I9" s="104" t="n">
        <v>6.4728</v>
      </c>
      <c r="J9" s="104" t="n">
        <v>7.3972</v>
      </c>
      <c r="K9" s="104" t="n">
        <v>8.3216</v>
      </c>
      <c r="L9" s="104" t="n">
        <v>9.246</v>
      </c>
      <c r="M9" s="104" t="n">
        <v>10.1704</v>
      </c>
      <c r="N9" s="104" t="n">
        <v>11.0948</v>
      </c>
      <c r="O9" s="104" t="n">
        <v>12.0192</v>
      </c>
      <c r="P9" s="104" t="n">
        <v>12.9436</v>
      </c>
      <c r="Q9" s="104" t="n">
        <v>13.868</v>
      </c>
      <c r="R9" s="104" t="n">
        <v>14.7922664</v>
      </c>
      <c r="S9" s="104" t="n">
        <v>15.7165328</v>
      </c>
      <c r="T9" s="104" t="n">
        <v>16.6407992</v>
      </c>
      <c r="U9" s="104" t="n">
        <v>17.5650656</v>
      </c>
      <c r="V9" s="104" t="n">
        <v>18.489332</v>
      </c>
      <c r="W9" s="104" t="n">
        <v>19.4135992</v>
      </c>
      <c r="X9" s="104" t="n">
        <v>20.3378664</v>
      </c>
      <c r="Y9" s="104" t="n">
        <v>21.2621336</v>
      </c>
      <c r="Z9" s="104" t="n">
        <v>22.1864008</v>
      </c>
      <c r="AA9" s="104" t="n">
        <v>23.110668</v>
      </c>
      <c r="AB9" s="104" t="n">
        <v>24.0349344</v>
      </c>
      <c r="AC9" s="104" t="n">
        <v>24.9592008</v>
      </c>
      <c r="AD9" s="104" t="n">
        <v>25.8834672</v>
      </c>
      <c r="AE9" s="104" t="n">
        <v>26.8077336</v>
      </c>
      <c r="AF9" s="104" t="n">
        <v>27.732</v>
      </c>
      <c r="AG9" s="104" t="n">
        <v>27.0388</v>
      </c>
      <c r="AH9" s="104" t="n">
        <v>26.3456</v>
      </c>
      <c r="AI9" s="104" t="n">
        <v>25.6524</v>
      </c>
      <c r="AJ9" s="104" t="n">
        <v>24.9592</v>
      </c>
      <c r="AK9" s="104" t="n">
        <v>24.266</v>
      </c>
      <c r="AL9" s="104" t="n">
        <v>23.5728</v>
      </c>
      <c r="AM9" s="104" t="n">
        <v>22.8796</v>
      </c>
      <c r="AN9" s="104" t="n">
        <v>22.1864</v>
      </c>
      <c r="AO9" s="104" t="n">
        <v>21.4932</v>
      </c>
      <c r="AP9" s="104" t="n">
        <v>20.8</v>
      </c>
      <c r="AQ9" s="104" t="n">
        <v>20.1068</v>
      </c>
      <c r="AR9" s="104" t="n">
        <v>19.4136</v>
      </c>
      <c r="AS9" s="104" t="n">
        <v>18.7204</v>
      </c>
      <c r="AT9" s="104" t="n">
        <v>18.0272</v>
      </c>
      <c r="AU9" s="104" t="n">
        <v>17.334</v>
      </c>
      <c r="AV9" s="104" t="n">
        <v>16.6408</v>
      </c>
      <c r="AW9" s="104" t="n">
        <v>15.9476</v>
      </c>
      <c r="AX9" s="104" t="n">
        <v>15.2544</v>
      </c>
      <c r="AY9" s="104" t="n">
        <v>14.5612</v>
      </c>
      <c r="AZ9" s="104" t="n">
        <v>13.868</v>
      </c>
    </row>
    <row r="10" customFormat="false" ht="12.8" hidden="false" customHeight="false" outlineLevel="0" collapsed="false">
      <c r="A10" s="103" t="n">
        <v>43</v>
      </c>
      <c r="B10" s="104" t="n">
        <v>0</v>
      </c>
      <c r="C10" s="104" t="n">
        <v>0.8872</v>
      </c>
      <c r="D10" s="104" t="n">
        <v>1.7744</v>
      </c>
      <c r="E10" s="104" t="n">
        <v>2.6616</v>
      </c>
      <c r="F10" s="104" t="n">
        <v>3.5488</v>
      </c>
      <c r="G10" s="104" t="n">
        <v>4.436</v>
      </c>
      <c r="H10" s="104" t="n">
        <v>5.3226</v>
      </c>
      <c r="I10" s="104" t="n">
        <v>6.2092</v>
      </c>
      <c r="J10" s="104" t="n">
        <v>7.0958</v>
      </c>
      <c r="K10" s="104" t="n">
        <v>7.9824</v>
      </c>
      <c r="L10" s="104" t="n">
        <v>8.869</v>
      </c>
      <c r="M10" s="104" t="n">
        <v>9.7556</v>
      </c>
      <c r="N10" s="104" t="n">
        <v>10.6422</v>
      </c>
      <c r="O10" s="104" t="n">
        <v>11.5288</v>
      </c>
      <c r="P10" s="104" t="n">
        <v>12.4154</v>
      </c>
      <c r="Q10" s="104" t="n">
        <v>13.302</v>
      </c>
      <c r="R10" s="104" t="n">
        <v>14.1883996</v>
      </c>
      <c r="S10" s="104" t="n">
        <v>15.0747992</v>
      </c>
      <c r="T10" s="104" t="n">
        <v>15.9611988</v>
      </c>
      <c r="U10" s="104" t="n">
        <v>16.8475984</v>
      </c>
      <c r="V10" s="104" t="n">
        <v>17.733998</v>
      </c>
      <c r="W10" s="104" t="n">
        <v>18.6203988</v>
      </c>
      <c r="X10" s="104" t="n">
        <v>19.5067996</v>
      </c>
      <c r="Y10" s="104" t="n">
        <v>20.3932004</v>
      </c>
      <c r="Z10" s="104" t="n">
        <v>21.2796012</v>
      </c>
      <c r="AA10" s="104" t="n">
        <v>22.166002</v>
      </c>
      <c r="AB10" s="104" t="n">
        <v>23.0524016</v>
      </c>
      <c r="AC10" s="104" t="n">
        <v>23.9388012</v>
      </c>
      <c r="AD10" s="104" t="n">
        <v>24.8252008</v>
      </c>
      <c r="AE10" s="104" t="n">
        <v>25.7116004</v>
      </c>
      <c r="AF10" s="104" t="n">
        <v>26.598</v>
      </c>
      <c r="AG10" s="104" t="n">
        <v>25.9332</v>
      </c>
      <c r="AH10" s="104" t="n">
        <v>25.2684</v>
      </c>
      <c r="AI10" s="104" t="n">
        <v>24.6036</v>
      </c>
      <c r="AJ10" s="104" t="n">
        <v>23.9388</v>
      </c>
      <c r="AK10" s="104" t="n">
        <v>23.274</v>
      </c>
      <c r="AL10" s="104" t="n">
        <v>22.6092</v>
      </c>
      <c r="AM10" s="104" t="n">
        <v>21.9444</v>
      </c>
      <c r="AN10" s="104" t="n">
        <v>21.2796</v>
      </c>
      <c r="AO10" s="104" t="n">
        <v>20.6148</v>
      </c>
      <c r="AP10" s="104" t="n">
        <v>19.95</v>
      </c>
      <c r="AQ10" s="104" t="n">
        <v>19.2852</v>
      </c>
      <c r="AR10" s="104" t="n">
        <v>18.6204</v>
      </c>
      <c r="AS10" s="104" t="n">
        <v>17.9556</v>
      </c>
      <c r="AT10" s="104" t="n">
        <v>17.2908</v>
      </c>
      <c r="AU10" s="104" t="n">
        <v>16.626</v>
      </c>
      <c r="AV10" s="104" t="n">
        <v>15.9612</v>
      </c>
      <c r="AW10" s="104" t="n">
        <v>15.2964</v>
      </c>
      <c r="AX10" s="104" t="n">
        <v>14.6316</v>
      </c>
      <c r="AY10" s="104" t="n">
        <v>13.9668</v>
      </c>
      <c r="AZ10" s="104" t="n">
        <v>13.302</v>
      </c>
    </row>
    <row r="11" customFormat="false" ht="12.8" hidden="false" customHeight="false" outlineLevel="0" collapsed="false">
      <c r="A11" s="103" t="n">
        <v>44</v>
      </c>
      <c r="B11" s="104" t="n">
        <v>0</v>
      </c>
      <c r="C11" s="104" t="n">
        <v>0.8496</v>
      </c>
      <c r="D11" s="104" t="n">
        <v>1.6992</v>
      </c>
      <c r="E11" s="104" t="n">
        <v>2.5488</v>
      </c>
      <c r="F11" s="104" t="n">
        <v>3.3984</v>
      </c>
      <c r="G11" s="104" t="n">
        <v>4.248</v>
      </c>
      <c r="H11" s="104" t="n">
        <v>5.0968</v>
      </c>
      <c r="I11" s="104" t="n">
        <v>5.9456</v>
      </c>
      <c r="J11" s="104" t="n">
        <v>6.7944</v>
      </c>
      <c r="K11" s="104" t="n">
        <v>7.6432</v>
      </c>
      <c r="L11" s="104" t="n">
        <v>8.492</v>
      </c>
      <c r="M11" s="104" t="n">
        <v>9.3408</v>
      </c>
      <c r="N11" s="104" t="n">
        <v>10.1896</v>
      </c>
      <c r="O11" s="104" t="n">
        <v>11.0384</v>
      </c>
      <c r="P11" s="104" t="n">
        <v>11.8872</v>
      </c>
      <c r="Q11" s="104" t="n">
        <v>12.736</v>
      </c>
      <c r="R11" s="104" t="n">
        <v>13.5845328</v>
      </c>
      <c r="S11" s="104" t="n">
        <v>14.4330656</v>
      </c>
      <c r="T11" s="104" t="n">
        <v>15.2815984</v>
      </c>
      <c r="U11" s="104" t="n">
        <v>16.1301312</v>
      </c>
      <c r="V11" s="104" t="n">
        <v>16.978664</v>
      </c>
      <c r="W11" s="104" t="n">
        <v>17.8271984</v>
      </c>
      <c r="X11" s="104" t="n">
        <v>18.6757328</v>
      </c>
      <c r="Y11" s="104" t="n">
        <v>19.5242672</v>
      </c>
      <c r="Z11" s="104" t="n">
        <v>20.3728016</v>
      </c>
      <c r="AA11" s="104" t="n">
        <v>21.221336</v>
      </c>
      <c r="AB11" s="104" t="n">
        <v>22.0698688</v>
      </c>
      <c r="AC11" s="104" t="n">
        <v>22.9184016</v>
      </c>
      <c r="AD11" s="104" t="n">
        <v>23.7669344</v>
      </c>
      <c r="AE11" s="104" t="n">
        <v>24.6154672</v>
      </c>
      <c r="AF11" s="104" t="n">
        <v>25.464</v>
      </c>
      <c r="AG11" s="104" t="n">
        <v>24.8276</v>
      </c>
      <c r="AH11" s="104" t="n">
        <v>24.1912</v>
      </c>
      <c r="AI11" s="104" t="n">
        <v>23.5548</v>
      </c>
      <c r="AJ11" s="104" t="n">
        <v>22.9184</v>
      </c>
      <c r="AK11" s="104" t="n">
        <v>22.282</v>
      </c>
      <c r="AL11" s="104" t="n">
        <v>21.6456</v>
      </c>
      <c r="AM11" s="104" t="n">
        <v>21.0092</v>
      </c>
      <c r="AN11" s="104" t="n">
        <v>20.3728</v>
      </c>
      <c r="AO11" s="104" t="n">
        <v>19.7364</v>
      </c>
      <c r="AP11" s="104" t="n">
        <v>19.1</v>
      </c>
      <c r="AQ11" s="104" t="n">
        <v>18.4636</v>
      </c>
      <c r="AR11" s="104" t="n">
        <v>17.8272</v>
      </c>
      <c r="AS11" s="104" t="n">
        <v>17.1908</v>
      </c>
      <c r="AT11" s="104" t="n">
        <v>16.5544</v>
      </c>
      <c r="AU11" s="104" t="n">
        <v>15.918</v>
      </c>
      <c r="AV11" s="104" t="n">
        <v>15.2816</v>
      </c>
      <c r="AW11" s="104" t="n">
        <v>14.6452</v>
      </c>
      <c r="AX11" s="104" t="n">
        <v>14.0088</v>
      </c>
      <c r="AY11" s="104" t="n">
        <v>13.3724</v>
      </c>
      <c r="AZ11" s="104" t="n">
        <v>12.736</v>
      </c>
    </row>
    <row r="12" customFormat="false" ht="12.8" hidden="false" customHeight="false" outlineLevel="0" collapsed="false">
      <c r="A12" s="103" t="n">
        <v>45</v>
      </c>
      <c r="B12" s="104" t="n">
        <v>0</v>
      </c>
      <c r="C12" s="104" t="n">
        <v>0.812</v>
      </c>
      <c r="D12" s="104" t="n">
        <v>1.624</v>
      </c>
      <c r="E12" s="104" t="n">
        <v>2.436</v>
      </c>
      <c r="F12" s="104" t="n">
        <v>3.248</v>
      </c>
      <c r="G12" s="104" t="n">
        <v>4.06</v>
      </c>
      <c r="H12" s="104" t="n">
        <v>4.871</v>
      </c>
      <c r="I12" s="104" t="n">
        <v>5.682</v>
      </c>
      <c r="J12" s="104" t="n">
        <v>6.493</v>
      </c>
      <c r="K12" s="104" t="n">
        <v>7.304</v>
      </c>
      <c r="L12" s="104" t="n">
        <v>8.115</v>
      </c>
      <c r="M12" s="104" t="n">
        <v>8.926</v>
      </c>
      <c r="N12" s="104" t="n">
        <v>9.737</v>
      </c>
      <c r="O12" s="104" t="n">
        <v>10.548</v>
      </c>
      <c r="P12" s="104" t="n">
        <v>11.359</v>
      </c>
      <c r="Q12" s="104" t="n">
        <v>12.17</v>
      </c>
      <c r="R12" s="104" t="n">
        <v>12.980666</v>
      </c>
      <c r="S12" s="104" t="n">
        <v>13.791332</v>
      </c>
      <c r="T12" s="104" t="n">
        <v>14.601998</v>
      </c>
      <c r="U12" s="104" t="n">
        <v>15.412664</v>
      </c>
      <c r="V12" s="104" t="n">
        <v>16.22333</v>
      </c>
      <c r="W12" s="104" t="n">
        <v>17.033998</v>
      </c>
      <c r="X12" s="104" t="n">
        <v>17.844666</v>
      </c>
      <c r="Y12" s="104" t="n">
        <v>18.655334</v>
      </c>
      <c r="Z12" s="104" t="n">
        <v>19.466002</v>
      </c>
      <c r="AA12" s="104" t="n">
        <v>20.27667</v>
      </c>
      <c r="AB12" s="104" t="n">
        <v>21.087336</v>
      </c>
      <c r="AC12" s="104" t="n">
        <v>21.898002</v>
      </c>
      <c r="AD12" s="104" t="n">
        <v>22.708668</v>
      </c>
      <c r="AE12" s="104" t="n">
        <v>23.519334</v>
      </c>
      <c r="AF12" s="104" t="n">
        <v>24.33</v>
      </c>
      <c r="AG12" s="104" t="n">
        <v>23.722</v>
      </c>
      <c r="AH12" s="104" t="n">
        <v>23.114</v>
      </c>
      <c r="AI12" s="104" t="n">
        <v>22.506</v>
      </c>
      <c r="AJ12" s="104" t="n">
        <v>21.898</v>
      </c>
      <c r="AK12" s="104" t="n">
        <v>21.29</v>
      </c>
      <c r="AL12" s="104" t="n">
        <v>20.682</v>
      </c>
      <c r="AM12" s="104" t="n">
        <v>20.074</v>
      </c>
      <c r="AN12" s="104" t="n">
        <v>19.466</v>
      </c>
      <c r="AO12" s="104" t="n">
        <v>18.858</v>
      </c>
      <c r="AP12" s="104" t="n">
        <v>18.25</v>
      </c>
      <c r="AQ12" s="104" t="n">
        <v>17.642</v>
      </c>
      <c r="AR12" s="104" t="n">
        <v>17.034</v>
      </c>
      <c r="AS12" s="104" t="n">
        <v>16.426</v>
      </c>
      <c r="AT12" s="104" t="n">
        <v>15.818</v>
      </c>
      <c r="AU12" s="104" t="n">
        <v>15.21</v>
      </c>
      <c r="AV12" s="104" t="n">
        <v>14.602</v>
      </c>
      <c r="AW12" s="104" t="n">
        <v>13.994</v>
      </c>
      <c r="AX12" s="104" t="n">
        <v>13.386</v>
      </c>
      <c r="AY12" s="104" t="n">
        <v>12.778</v>
      </c>
      <c r="AZ12" s="104" t="n">
        <v>12.17</v>
      </c>
    </row>
    <row r="13" customFormat="false" ht="12.8" hidden="false" customHeight="false" outlineLevel="0" collapsed="false">
      <c r="A13" s="103" t="n">
        <v>46</v>
      </c>
      <c r="B13" s="104" t="n">
        <v>0</v>
      </c>
      <c r="C13" s="104" t="n">
        <v>0.7872</v>
      </c>
      <c r="D13" s="104" t="n">
        <v>1.5744</v>
      </c>
      <c r="E13" s="104" t="n">
        <v>2.3616</v>
      </c>
      <c r="F13" s="104" t="n">
        <v>3.1488</v>
      </c>
      <c r="G13" s="104" t="n">
        <v>3.936</v>
      </c>
      <c r="H13" s="104" t="n">
        <v>4.7226</v>
      </c>
      <c r="I13" s="104" t="n">
        <v>5.5092</v>
      </c>
      <c r="J13" s="104" t="n">
        <v>6.2958</v>
      </c>
      <c r="K13" s="104" t="n">
        <v>7.0824</v>
      </c>
      <c r="L13" s="104" t="n">
        <v>7.869</v>
      </c>
      <c r="M13" s="104" t="n">
        <v>8.6556</v>
      </c>
      <c r="N13" s="104" t="n">
        <v>9.4422</v>
      </c>
      <c r="O13" s="104" t="n">
        <v>10.2288</v>
      </c>
      <c r="P13" s="104" t="n">
        <v>11.0154</v>
      </c>
      <c r="Q13" s="104" t="n">
        <v>11.802</v>
      </c>
      <c r="R13" s="104" t="n">
        <v>12.5883996</v>
      </c>
      <c r="S13" s="104" t="n">
        <v>13.3747992</v>
      </c>
      <c r="T13" s="104" t="n">
        <v>14.1611988</v>
      </c>
      <c r="U13" s="104" t="n">
        <v>14.9475984</v>
      </c>
      <c r="V13" s="104" t="n">
        <v>15.733998</v>
      </c>
      <c r="W13" s="104" t="n">
        <v>16.5203988</v>
      </c>
      <c r="X13" s="104" t="n">
        <v>17.3067996</v>
      </c>
      <c r="Y13" s="104" t="n">
        <v>18.0932004</v>
      </c>
      <c r="Z13" s="104" t="n">
        <v>18.8796012</v>
      </c>
      <c r="AA13" s="104" t="n">
        <v>19.666002</v>
      </c>
      <c r="AB13" s="104" t="n">
        <v>20.4524016</v>
      </c>
      <c r="AC13" s="104" t="n">
        <v>21.2388012</v>
      </c>
      <c r="AD13" s="104" t="n">
        <v>22.0252008</v>
      </c>
      <c r="AE13" s="104" t="n">
        <v>22.8116004</v>
      </c>
      <c r="AF13" s="104" t="n">
        <v>23.598</v>
      </c>
      <c r="AG13" s="104" t="n">
        <v>23.0082</v>
      </c>
      <c r="AH13" s="104" t="n">
        <v>22.4184</v>
      </c>
      <c r="AI13" s="104" t="n">
        <v>21.8286</v>
      </c>
      <c r="AJ13" s="104" t="n">
        <v>21.2388</v>
      </c>
      <c r="AK13" s="104" t="n">
        <v>20.649</v>
      </c>
      <c r="AL13" s="104" t="n">
        <v>20.0592</v>
      </c>
      <c r="AM13" s="104" t="n">
        <v>19.4694</v>
      </c>
      <c r="AN13" s="104" t="n">
        <v>18.8796</v>
      </c>
      <c r="AO13" s="104" t="n">
        <v>18.2898</v>
      </c>
      <c r="AP13" s="104" t="n">
        <v>17.7</v>
      </c>
      <c r="AQ13" s="104" t="n">
        <v>17.1102</v>
      </c>
      <c r="AR13" s="104" t="n">
        <v>16.5204</v>
      </c>
      <c r="AS13" s="104" t="n">
        <v>15.9306</v>
      </c>
      <c r="AT13" s="104" t="n">
        <v>15.3408</v>
      </c>
      <c r="AU13" s="104" t="n">
        <v>14.751</v>
      </c>
      <c r="AV13" s="104" t="n">
        <v>14.1612</v>
      </c>
      <c r="AW13" s="104" t="n">
        <v>13.5714</v>
      </c>
      <c r="AX13" s="104" t="n">
        <v>12.9816</v>
      </c>
      <c r="AY13" s="104" t="n">
        <v>12.3918</v>
      </c>
      <c r="AZ13" s="104" t="n">
        <v>11.802</v>
      </c>
    </row>
    <row r="14" customFormat="false" ht="12.8" hidden="false" customHeight="false" outlineLevel="0" collapsed="false">
      <c r="A14" s="103" t="n">
        <v>47</v>
      </c>
      <c r="B14" s="104" t="n">
        <v>0</v>
      </c>
      <c r="C14" s="104" t="n">
        <v>0.7624</v>
      </c>
      <c r="D14" s="104" t="n">
        <v>1.5248</v>
      </c>
      <c r="E14" s="104" t="n">
        <v>2.2872</v>
      </c>
      <c r="F14" s="104" t="n">
        <v>3.0496</v>
      </c>
      <c r="G14" s="104" t="n">
        <v>3.812</v>
      </c>
      <c r="H14" s="104" t="n">
        <v>4.5742</v>
      </c>
      <c r="I14" s="104" t="n">
        <v>5.3364</v>
      </c>
      <c r="J14" s="104" t="n">
        <v>6.0986</v>
      </c>
      <c r="K14" s="104" t="n">
        <v>6.8608</v>
      </c>
      <c r="L14" s="104" t="n">
        <v>7.623</v>
      </c>
      <c r="M14" s="104" t="n">
        <v>8.3852</v>
      </c>
      <c r="N14" s="104" t="n">
        <v>9.1474</v>
      </c>
      <c r="O14" s="104" t="n">
        <v>9.9096</v>
      </c>
      <c r="P14" s="104" t="n">
        <v>10.6718</v>
      </c>
      <c r="Q14" s="104" t="n">
        <v>11.434</v>
      </c>
      <c r="R14" s="104" t="n">
        <v>12.1961332</v>
      </c>
      <c r="S14" s="104" t="n">
        <v>12.9582664</v>
      </c>
      <c r="T14" s="104" t="n">
        <v>13.7203996</v>
      </c>
      <c r="U14" s="104" t="n">
        <v>14.4825328</v>
      </c>
      <c r="V14" s="104" t="n">
        <v>15.244666</v>
      </c>
      <c r="W14" s="104" t="n">
        <v>16.0067996</v>
      </c>
      <c r="X14" s="104" t="n">
        <v>16.7689332</v>
      </c>
      <c r="Y14" s="104" t="n">
        <v>17.5310668</v>
      </c>
      <c r="Z14" s="104" t="n">
        <v>18.2932004</v>
      </c>
      <c r="AA14" s="104" t="n">
        <v>19.055334</v>
      </c>
      <c r="AB14" s="104" t="n">
        <v>19.8174672</v>
      </c>
      <c r="AC14" s="104" t="n">
        <v>20.5796004</v>
      </c>
      <c r="AD14" s="104" t="n">
        <v>21.3417336</v>
      </c>
      <c r="AE14" s="104" t="n">
        <v>22.1038668</v>
      </c>
      <c r="AF14" s="104" t="n">
        <v>22.866</v>
      </c>
      <c r="AG14" s="104" t="n">
        <v>22.2944</v>
      </c>
      <c r="AH14" s="104" t="n">
        <v>21.7228</v>
      </c>
      <c r="AI14" s="104" t="n">
        <v>21.1512</v>
      </c>
      <c r="AJ14" s="104" t="n">
        <v>20.5796</v>
      </c>
      <c r="AK14" s="104" t="n">
        <v>20.008</v>
      </c>
      <c r="AL14" s="104" t="n">
        <v>19.4364</v>
      </c>
      <c r="AM14" s="104" t="n">
        <v>18.8648</v>
      </c>
      <c r="AN14" s="104" t="n">
        <v>18.2932</v>
      </c>
      <c r="AO14" s="104" t="n">
        <v>17.7216</v>
      </c>
      <c r="AP14" s="104" t="n">
        <v>17.15</v>
      </c>
      <c r="AQ14" s="104" t="n">
        <v>16.5784</v>
      </c>
      <c r="AR14" s="104" t="n">
        <v>16.0068</v>
      </c>
      <c r="AS14" s="104" t="n">
        <v>15.4352</v>
      </c>
      <c r="AT14" s="104" t="n">
        <v>14.8636</v>
      </c>
      <c r="AU14" s="104" t="n">
        <v>14.292</v>
      </c>
      <c r="AV14" s="104" t="n">
        <v>13.7204</v>
      </c>
      <c r="AW14" s="104" t="n">
        <v>13.1488</v>
      </c>
      <c r="AX14" s="104" t="n">
        <v>12.5772</v>
      </c>
      <c r="AY14" s="104" t="n">
        <v>12.0056</v>
      </c>
      <c r="AZ14" s="104" t="n">
        <v>11.434</v>
      </c>
    </row>
    <row r="15" customFormat="false" ht="12.8" hidden="false" customHeight="false" outlineLevel="0" collapsed="false">
      <c r="A15" s="103" t="n">
        <v>48</v>
      </c>
      <c r="B15" s="104" t="n">
        <v>0</v>
      </c>
      <c r="C15" s="104" t="n">
        <v>0.7376</v>
      </c>
      <c r="D15" s="104" t="n">
        <v>1.4752</v>
      </c>
      <c r="E15" s="104" t="n">
        <v>2.2128</v>
      </c>
      <c r="F15" s="104" t="n">
        <v>2.9504</v>
      </c>
      <c r="G15" s="104" t="n">
        <v>3.688</v>
      </c>
      <c r="H15" s="104" t="n">
        <v>4.4258</v>
      </c>
      <c r="I15" s="104" t="n">
        <v>5.1636</v>
      </c>
      <c r="J15" s="104" t="n">
        <v>5.9014</v>
      </c>
      <c r="K15" s="104" t="n">
        <v>6.6392</v>
      </c>
      <c r="L15" s="104" t="n">
        <v>7.377</v>
      </c>
      <c r="M15" s="104" t="n">
        <v>8.1148</v>
      </c>
      <c r="N15" s="104" t="n">
        <v>8.8526</v>
      </c>
      <c r="O15" s="104" t="n">
        <v>9.5904</v>
      </c>
      <c r="P15" s="104" t="n">
        <v>10.3282</v>
      </c>
      <c r="Q15" s="104" t="n">
        <v>11.066</v>
      </c>
      <c r="R15" s="104" t="n">
        <v>11.8038668</v>
      </c>
      <c r="S15" s="104" t="n">
        <v>12.5417336</v>
      </c>
      <c r="T15" s="104" t="n">
        <v>13.2796004</v>
      </c>
      <c r="U15" s="104" t="n">
        <v>14.0174672</v>
      </c>
      <c r="V15" s="104" t="n">
        <v>14.755334</v>
      </c>
      <c r="W15" s="104" t="n">
        <v>15.4932004</v>
      </c>
      <c r="X15" s="104" t="n">
        <v>16.2310668</v>
      </c>
      <c r="Y15" s="104" t="n">
        <v>16.9689332</v>
      </c>
      <c r="Z15" s="104" t="n">
        <v>17.7067996</v>
      </c>
      <c r="AA15" s="104" t="n">
        <v>18.444666</v>
      </c>
      <c r="AB15" s="104" t="n">
        <v>19.1825328</v>
      </c>
      <c r="AC15" s="104" t="n">
        <v>19.9203996</v>
      </c>
      <c r="AD15" s="104" t="n">
        <v>20.6582664</v>
      </c>
      <c r="AE15" s="104" t="n">
        <v>21.3961332</v>
      </c>
      <c r="AF15" s="104" t="n">
        <v>22.134</v>
      </c>
      <c r="AG15" s="104" t="n">
        <v>21.5806</v>
      </c>
      <c r="AH15" s="104" t="n">
        <v>21.0272</v>
      </c>
      <c r="AI15" s="104" t="n">
        <v>20.4738</v>
      </c>
      <c r="AJ15" s="104" t="n">
        <v>19.9204</v>
      </c>
      <c r="AK15" s="104" t="n">
        <v>19.367</v>
      </c>
      <c r="AL15" s="104" t="n">
        <v>18.8136</v>
      </c>
      <c r="AM15" s="104" t="n">
        <v>18.2602</v>
      </c>
      <c r="AN15" s="104" t="n">
        <v>17.7068</v>
      </c>
      <c r="AO15" s="104" t="n">
        <v>17.1534</v>
      </c>
      <c r="AP15" s="104" t="n">
        <v>16.6</v>
      </c>
      <c r="AQ15" s="104" t="n">
        <v>16.0466</v>
      </c>
      <c r="AR15" s="104" t="n">
        <v>15.4932</v>
      </c>
      <c r="AS15" s="104" t="n">
        <v>14.9398</v>
      </c>
      <c r="AT15" s="104" t="n">
        <v>14.3864</v>
      </c>
      <c r="AU15" s="104" t="n">
        <v>13.833</v>
      </c>
      <c r="AV15" s="104" t="n">
        <v>13.2796</v>
      </c>
      <c r="AW15" s="104" t="n">
        <v>12.7262</v>
      </c>
      <c r="AX15" s="104" t="n">
        <v>12.1728</v>
      </c>
      <c r="AY15" s="104" t="n">
        <v>11.6194</v>
      </c>
      <c r="AZ15" s="104" t="n">
        <v>11.066</v>
      </c>
    </row>
    <row r="16" customFormat="false" ht="12.8" hidden="false" customHeight="false" outlineLevel="0" collapsed="false">
      <c r="A16" s="103" t="n">
        <v>49</v>
      </c>
      <c r="B16" s="104" t="n">
        <v>0</v>
      </c>
      <c r="C16" s="104" t="n">
        <v>0.7128</v>
      </c>
      <c r="D16" s="104" t="n">
        <v>1.4256</v>
      </c>
      <c r="E16" s="104" t="n">
        <v>2.1384</v>
      </c>
      <c r="F16" s="104" t="n">
        <v>2.8512</v>
      </c>
      <c r="G16" s="104" t="n">
        <v>3.564</v>
      </c>
      <c r="H16" s="104" t="n">
        <v>4.2774</v>
      </c>
      <c r="I16" s="104" t="n">
        <v>4.9908</v>
      </c>
      <c r="J16" s="104" t="n">
        <v>5.7042</v>
      </c>
      <c r="K16" s="104" t="n">
        <v>6.4176</v>
      </c>
      <c r="L16" s="104" t="n">
        <v>7.131</v>
      </c>
      <c r="M16" s="104" t="n">
        <v>7.8444</v>
      </c>
      <c r="N16" s="104" t="n">
        <v>8.5578</v>
      </c>
      <c r="O16" s="104" t="n">
        <v>9.2712</v>
      </c>
      <c r="P16" s="104" t="n">
        <v>9.9846</v>
      </c>
      <c r="Q16" s="104" t="n">
        <v>10.698</v>
      </c>
      <c r="R16" s="104" t="n">
        <v>11.4116004</v>
      </c>
      <c r="S16" s="104" t="n">
        <v>12.1252008</v>
      </c>
      <c r="T16" s="104" t="n">
        <v>12.8388012</v>
      </c>
      <c r="U16" s="104" t="n">
        <v>13.5524016</v>
      </c>
      <c r="V16" s="104" t="n">
        <v>14.266002</v>
      </c>
      <c r="W16" s="104" t="n">
        <v>14.9796012</v>
      </c>
      <c r="X16" s="104" t="n">
        <v>15.6932004</v>
      </c>
      <c r="Y16" s="104" t="n">
        <v>16.4067996</v>
      </c>
      <c r="Z16" s="104" t="n">
        <v>17.1203988</v>
      </c>
      <c r="AA16" s="104" t="n">
        <v>17.833998</v>
      </c>
      <c r="AB16" s="104" t="n">
        <v>18.5475984</v>
      </c>
      <c r="AC16" s="104" t="n">
        <v>19.2611988</v>
      </c>
      <c r="AD16" s="104" t="n">
        <v>19.9747992</v>
      </c>
      <c r="AE16" s="104" t="n">
        <v>20.6883996</v>
      </c>
      <c r="AF16" s="104" t="n">
        <v>21.402</v>
      </c>
      <c r="AG16" s="104" t="n">
        <v>20.8668</v>
      </c>
      <c r="AH16" s="104" t="n">
        <v>20.3316</v>
      </c>
      <c r="AI16" s="104" t="n">
        <v>19.7964</v>
      </c>
      <c r="AJ16" s="104" t="n">
        <v>19.2612</v>
      </c>
      <c r="AK16" s="104" t="n">
        <v>18.726</v>
      </c>
      <c r="AL16" s="104" t="n">
        <v>18.1908</v>
      </c>
      <c r="AM16" s="104" t="n">
        <v>17.6556</v>
      </c>
      <c r="AN16" s="104" t="n">
        <v>17.1204</v>
      </c>
      <c r="AO16" s="104" t="n">
        <v>16.5852</v>
      </c>
      <c r="AP16" s="104" t="n">
        <v>16.05</v>
      </c>
      <c r="AQ16" s="104" t="n">
        <v>15.5148</v>
      </c>
      <c r="AR16" s="104" t="n">
        <v>14.9796</v>
      </c>
      <c r="AS16" s="104" t="n">
        <v>14.4444</v>
      </c>
      <c r="AT16" s="104" t="n">
        <v>13.9092</v>
      </c>
      <c r="AU16" s="104" t="n">
        <v>13.374</v>
      </c>
      <c r="AV16" s="104" t="n">
        <v>12.8388</v>
      </c>
      <c r="AW16" s="104" t="n">
        <v>12.3036</v>
      </c>
      <c r="AX16" s="104" t="n">
        <v>11.7684</v>
      </c>
      <c r="AY16" s="104" t="n">
        <v>11.2332</v>
      </c>
      <c r="AZ16" s="104" t="n">
        <v>10.698</v>
      </c>
    </row>
    <row r="17" customFormat="false" ht="12.8" hidden="false" customHeight="false" outlineLevel="0" collapsed="false">
      <c r="A17" s="103" t="n">
        <v>50</v>
      </c>
      <c r="B17" s="104" t="n">
        <v>0</v>
      </c>
      <c r="C17" s="104" t="n">
        <v>0.688</v>
      </c>
      <c r="D17" s="104" t="n">
        <v>1.376</v>
      </c>
      <c r="E17" s="104" t="n">
        <v>2.064</v>
      </c>
      <c r="F17" s="104" t="n">
        <v>2.752</v>
      </c>
      <c r="G17" s="104" t="n">
        <v>3.44</v>
      </c>
      <c r="H17" s="104" t="n">
        <v>4.129</v>
      </c>
      <c r="I17" s="104" t="n">
        <v>4.818</v>
      </c>
      <c r="J17" s="104" t="n">
        <v>5.507</v>
      </c>
      <c r="K17" s="104" t="n">
        <v>6.196</v>
      </c>
      <c r="L17" s="104" t="n">
        <v>6.885</v>
      </c>
      <c r="M17" s="104" t="n">
        <v>7.574</v>
      </c>
      <c r="N17" s="104" t="n">
        <v>8.263</v>
      </c>
      <c r="O17" s="104" t="n">
        <v>8.952</v>
      </c>
      <c r="P17" s="104" t="n">
        <v>9.641</v>
      </c>
      <c r="Q17" s="104" t="n">
        <v>10.33</v>
      </c>
      <c r="R17" s="104" t="n">
        <v>11.019334</v>
      </c>
      <c r="S17" s="104" t="n">
        <v>11.708668</v>
      </c>
      <c r="T17" s="104" t="n">
        <v>12.398002</v>
      </c>
      <c r="U17" s="104" t="n">
        <v>13.087336</v>
      </c>
      <c r="V17" s="104" t="n">
        <v>13.77667</v>
      </c>
      <c r="W17" s="104" t="n">
        <v>14.466002</v>
      </c>
      <c r="X17" s="104" t="n">
        <v>15.155334</v>
      </c>
      <c r="Y17" s="104" t="n">
        <v>15.844666</v>
      </c>
      <c r="Z17" s="104" t="n">
        <v>16.533998</v>
      </c>
      <c r="AA17" s="104" t="n">
        <v>17.22333</v>
      </c>
      <c r="AB17" s="104" t="n">
        <v>17.912664</v>
      </c>
      <c r="AC17" s="104" t="n">
        <v>18.601998</v>
      </c>
      <c r="AD17" s="104" t="n">
        <v>19.291332</v>
      </c>
      <c r="AE17" s="104" t="n">
        <v>19.980666</v>
      </c>
      <c r="AF17" s="104" t="n">
        <v>20.67</v>
      </c>
      <c r="AG17" s="104" t="n">
        <v>20.153</v>
      </c>
      <c r="AH17" s="104" t="n">
        <v>19.636</v>
      </c>
      <c r="AI17" s="104" t="n">
        <v>19.119</v>
      </c>
      <c r="AJ17" s="104" t="n">
        <v>18.602</v>
      </c>
      <c r="AK17" s="104" t="n">
        <v>18.085</v>
      </c>
      <c r="AL17" s="104" t="n">
        <v>17.568</v>
      </c>
      <c r="AM17" s="104" t="n">
        <v>17.051</v>
      </c>
      <c r="AN17" s="104" t="n">
        <v>16.534</v>
      </c>
      <c r="AO17" s="104" t="n">
        <v>16.017</v>
      </c>
      <c r="AP17" s="104" t="n">
        <v>15.5</v>
      </c>
      <c r="AQ17" s="104" t="n">
        <v>14.983</v>
      </c>
      <c r="AR17" s="104" t="n">
        <v>14.466</v>
      </c>
      <c r="AS17" s="104" t="n">
        <v>13.949</v>
      </c>
      <c r="AT17" s="104" t="n">
        <v>13.432</v>
      </c>
      <c r="AU17" s="104" t="n">
        <v>12.915</v>
      </c>
      <c r="AV17" s="104" t="n">
        <v>12.398</v>
      </c>
      <c r="AW17" s="104" t="n">
        <v>11.881</v>
      </c>
      <c r="AX17" s="104" t="n">
        <v>11.364</v>
      </c>
      <c r="AY17" s="104" t="n">
        <v>10.847</v>
      </c>
      <c r="AZ17" s="104" t="n">
        <v>10.33</v>
      </c>
    </row>
    <row r="18" customFormat="false" ht="12.8" hidden="false" customHeight="false" outlineLevel="0" collapsed="false">
      <c r="A18" s="103" t="n">
        <v>51</v>
      </c>
      <c r="B18" s="104" t="n">
        <v>0</v>
      </c>
      <c r="C18" s="104" t="n">
        <v>0.6704</v>
      </c>
      <c r="D18" s="104" t="n">
        <v>1.3408</v>
      </c>
      <c r="E18" s="104" t="n">
        <v>2.0112</v>
      </c>
      <c r="F18" s="104" t="n">
        <v>2.6816</v>
      </c>
      <c r="G18" s="104" t="n">
        <v>3.352</v>
      </c>
      <c r="H18" s="104" t="n">
        <v>4.0232</v>
      </c>
      <c r="I18" s="104" t="n">
        <v>4.6944</v>
      </c>
      <c r="J18" s="104" t="n">
        <v>5.3656</v>
      </c>
      <c r="K18" s="104" t="n">
        <v>6.0368</v>
      </c>
      <c r="L18" s="104" t="n">
        <v>6.708</v>
      </c>
      <c r="M18" s="104" t="n">
        <v>7.3792</v>
      </c>
      <c r="N18" s="104" t="n">
        <v>8.0504</v>
      </c>
      <c r="O18" s="104" t="n">
        <v>8.7216</v>
      </c>
      <c r="P18" s="104" t="n">
        <v>9.3928</v>
      </c>
      <c r="Q18" s="104" t="n">
        <v>10.064</v>
      </c>
      <c r="R18" s="104" t="n">
        <v>10.7354672</v>
      </c>
      <c r="S18" s="104" t="n">
        <v>11.4069344</v>
      </c>
      <c r="T18" s="104" t="n">
        <v>12.0784016</v>
      </c>
      <c r="U18" s="104" t="n">
        <v>12.7498688</v>
      </c>
      <c r="V18" s="104" t="n">
        <v>13.421336</v>
      </c>
      <c r="W18" s="104" t="n">
        <v>14.0928016</v>
      </c>
      <c r="X18" s="104" t="n">
        <v>14.7642672</v>
      </c>
      <c r="Y18" s="104" t="n">
        <v>15.4357328</v>
      </c>
      <c r="Z18" s="104" t="n">
        <v>16.1071984</v>
      </c>
      <c r="AA18" s="104" t="n">
        <v>16.778664</v>
      </c>
      <c r="AB18" s="104" t="n">
        <v>17.4501312</v>
      </c>
      <c r="AC18" s="104" t="n">
        <v>18.1215984</v>
      </c>
      <c r="AD18" s="104" t="n">
        <v>18.7930656</v>
      </c>
      <c r="AE18" s="104" t="n">
        <v>19.4645328</v>
      </c>
      <c r="AF18" s="104" t="n">
        <v>20.136</v>
      </c>
      <c r="AG18" s="104" t="n">
        <v>19.6324</v>
      </c>
      <c r="AH18" s="104" t="n">
        <v>19.1288</v>
      </c>
      <c r="AI18" s="104" t="n">
        <v>18.6252</v>
      </c>
      <c r="AJ18" s="104" t="n">
        <v>18.1216</v>
      </c>
      <c r="AK18" s="104" t="n">
        <v>17.618</v>
      </c>
      <c r="AL18" s="104" t="n">
        <v>17.1144</v>
      </c>
      <c r="AM18" s="104" t="n">
        <v>16.6108</v>
      </c>
      <c r="AN18" s="104" t="n">
        <v>16.1072</v>
      </c>
      <c r="AO18" s="104" t="n">
        <v>15.6036</v>
      </c>
      <c r="AP18" s="104" t="n">
        <v>15.1</v>
      </c>
      <c r="AQ18" s="104" t="n">
        <v>14.5964</v>
      </c>
      <c r="AR18" s="104" t="n">
        <v>14.0928</v>
      </c>
      <c r="AS18" s="104" t="n">
        <v>13.5892</v>
      </c>
      <c r="AT18" s="104" t="n">
        <v>13.0856</v>
      </c>
      <c r="AU18" s="104" t="n">
        <v>12.582</v>
      </c>
      <c r="AV18" s="104" t="n">
        <v>12.0784</v>
      </c>
      <c r="AW18" s="104" t="n">
        <v>11.5748</v>
      </c>
      <c r="AX18" s="104" t="n">
        <v>11.0712</v>
      </c>
      <c r="AY18" s="104" t="n">
        <v>10.5676</v>
      </c>
      <c r="AZ18" s="104" t="n">
        <v>10.064</v>
      </c>
    </row>
    <row r="19" customFormat="false" ht="12.8" hidden="false" customHeight="false" outlineLevel="0" collapsed="false">
      <c r="A19" s="103" t="n">
        <v>52</v>
      </c>
      <c r="B19" s="104" t="n">
        <v>0</v>
      </c>
      <c r="C19" s="104" t="n">
        <v>0.6528</v>
      </c>
      <c r="D19" s="104" t="n">
        <v>1.3056</v>
      </c>
      <c r="E19" s="104" t="n">
        <v>1.9584</v>
      </c>
      <c r="F19" s="104" t="n">
        <v>2.6112</v>
      </c>
      <c r="G19" s="104" t="n">
        <v>3.264</v>
      </c>
      <c r="H19" s="104" t="n">
        <v>3.9174</v>
      </c>
      <c r="I19" s="104" t="n">
        <v>4.5708</v>
      </c>
      <c r="J19" s="104" t="n">
        <v>5.2242</v>
      </c>
      <c r="K19" s="104" t="n">
        <v>5.8776</v>
      </c>
      <c r="L19" s="104" t="n">
        <v>6.531</v>
      </c>
      <c r="M19" s="104" t="n">
        <v>7.1844</v>
      </c>
      <c r="N19" s="104" t="n">
        <v>7.8378</v>
      </c>
      <c r="O19" s="104" t="n">
        <v>8.4912</v>
      </c>
      <c r="P19" s="104" t="n">
        <v>9.1446</v>
      </c>
      <c r="Q19" s="104" t="n">
        <v>9.798</v>
      </c>
      <c r="R19" s="104" t="n">
        <v>10.4516004</v>
      </c>
      <c r="S19" s="104" t="n">
        <v>11.1052008</v>
      </c>
      <c r="T19" s="104" t="n">
        <v>11.7588012</v>
      </c>
      <c r="U19" s="104" t="n">
        <v>12.4124016</v>
      </c>
      <c r="V19" s="104" t="n">
        <v>13.066002</v>
      </c>
      <c r="W19" s="104" t="n">
        <v>13.7196012</v>
      </c>
      <c r="X19" s="104" t="n">
        <v>14.3732004</v>
      </c>
      <c r="Y19" s="104" t="n">
        <v>15.0267996</v>
      </c>
      <c r="Z19" s="104" t="n">
        <v>15.6803988</v>
      </c>
      <c r="AA19" s="104" t="n">
        <v>16.333998</v>
      </c>
      <c r="AB19" s="104" t="n">
        <v>16.9875984</v>
      </c>
      <c r="AC19" s="104" t="n">
        <v>17.6411988</v>
      </c>
      <c r="AD19" s="104" t="n">
        <v>18.2947992</v>
      </c>
      <c r="AE19" s="104" t="n">
        <v>18.9483996</v>
      </c>
      <c r="AF19" s="104" t="n">
        <v>19.602</v>
      </c>
      <c r="AG19" s="104" t="n">
        <v>19.1118</v>
      </c>
      <c r="AH19" s="104" t="n">
        <v>18.6216</v>
      </c>
      <c r="AI19" s="104" t="n">
        <v>18.1314</v>
      </c>
      <c r="AJ19" s="104" t="n">
        <v>17.6412</v>
      </c>
      <c r="AK19" s="104" t="n">
        <v>17.151</v>
      </c>
      <c r="AL19" s="104" t="n">
        <v>16.6608</v>
      </c>
      <c r="AM19" s="104" t="n">
        <v>16.1706</v>
      </c>
      <c r="AN19" s="104" t="n">
        <v>15.6804</v>
      </c>
      <c r="AO19" s="104" t="n">
        <v>15.1902</v>
      </c>
      <c r="AP19" s="104" t="n">
        <v>14.7</v>
      </c>
      <c r="AQ19" s="104" t="n">
        <v>14.2098</v>
      </c>
      <c r="AR19" s="104" t="n">
        <v>13.7196</v>
      </c>
      <c r="AS19" s="104" t="n">
        <v>13.2294</v>
      </c>
      <c r="AT19" s="104" t="n">
        <v>12.7392</v>
      </c>
      <c r="AU19" s="104" t="n">
        <v>12.249</v>
      </c>
      <c r="AV19" s="104" t="n">
        <v>11.7588</v>
      </c>
      <c r="AW19" s="104" t="n">
        <v>11.2686</v>
      </c>
      <c r="AX19" s="104" t="n">
        <v>10.7784</v>
      </c>
      <c r="AY19" s="104" t="n">
        <v>10.2882</v>
      </c>
      <c r="AZ19" s="104" t="n">
        <v>9.79799999999998</v>
      </c>
    </row>
    <row r="20" customFormat="false" ht="12.8" hidden="false" customHeight="false" outlineLevel="0" collapsed="false">
      <c r="A20" s="103" t="n">
        <v>53</v>
      </c>
      <c r="B20" s="104" t="n">
        <v>0</v>
      </c>
      <c r="C20" s="104" t="n">
        <v>0.6352</v>
      </c>
      <c r="D20" s="104" t="n">
        <v>1.2704</v>
      </c>
      <c r="E20" s="104" t="n">
        <v>1.9056</v>
      </c>
      <c r="F20" s="104" t="n">
        <v>2.5408</v>
      </c>
      <c r="G20" s="104" t="n">
        <v>3.176</v>
      </c>
      <c r="H20" s="104" t="n">
        <v>3.8116</v>
      </c>
      <c r="I20" s="104" t="n">
        <v>4.4472</v>
      </c>
      <c r="J20" s="104" t="n">
        <v>5.0828</v>
      </c>
      <c r="K20" s="104" t="n">
        <v>5.7184</v>
      </c>
      <c r="L20" s="104" t="n">
        <v>6.354</v>
      </c>
      <c r="M20" s="104" t="n">
        <v>6.9896</v>
      </c>
      <c r="N20" s="104" t="n">
        <v>7.6252</v>
      </c>
      <c r="O20" s="104" t="n">
        <v>8.2608</v>
      </c>
      <c r="P20" s="104" t="n">
        <v>8.8964</v>
      </c>
      <c r="Q20" s="104" t="n">
        <v>9.532</v>
      </c>
      <c r="R20" s="104" t="n">
        <v>10.1677336</v>
      </c>
      <c r="S20" s="104" t="n">
        <v>10.8034672</v>
      </c>
      <c r="T20" s="104" t="n">
        <v>11.4392008</v>
      </c>
      <c r="U20" s="104" t="n">
        <v>12.0749344</v>
      </c>
      <c r="V20" s="104" t="n">
        <v>12.710668</v>
      </c>
      <c r="W20" s="104" t="n">
        <v>13.3464008</v>
      </c>
      <c r="X20" s="104" t="n">
        <v>13.9821336</v>
      </c>
      <c r="Y20" s="104" t="n">
        <v>14.6178664</v>
      </c>
      <c r="Z20" s="104" t="n">
        <v>15.2535992</v>
      </c>
      <c r="AA20" s="104" t="n">
        <v>15.889332</v>
      </c>
      <c r="AB20" s="104" t="n">
        <v>16.5250656</v>
      </c>
      <c r="AC20" s="104" t="n">
        <v>17.1607992</v>
      </c>
      <c r="AD20" s="104" t="n">
        <v>17.7965328</v>
      </c>
      <c r="AE20" s="104" t="n">
        <v>18.4322664</v>
      </c>
      <c r="AF20" s="104" t="n">
        <v>19.068</v>
      </c>
      <c r="AG20" s="104" t="n">
        <v>18.5912</v>
      </c>
      <c r="AH20" s="104" t="n">
        <v>18.1144</v>
      </c>
      <c r="AI20" s="104" t="n">
        <v>17.6376</v>
      </c>
      <c r="AJ20" s="104" t="n">
        <v>17.1608</v>
      </c>
      <c r="AK20" s="104" t="n">
        <v>16.684</v>
      </c>
      <c r="AL20" s="104" t="n">
        <v>16.2072</v>
      </c>
      <c r="AM20" s="104" t="n">
        <v>15.7304</v>
      </c>
      <c r="AN20" s="104" t="n">
        <v>15.2536</v>
      </c>
      <c r="AO20" s="104" t="n">
        <v>14.7768</v>
      </c>
      <c r="AP20" s="104" t="n">
        <v>14.3</v>
      </c>
      <c r="AQ20" s="104" t="n">
        <v>13.8232</v>
      </c>
      <c r="AR20" s="104" t="n">
        <v>13.3464</v>
      </c>
      <c r="AS20" s="104" t="n">
        <v>12.8696</v>
      </c>
      <c r="AT20" s="104" t="n">
        <v>12.3928</v>
      </c>
      <c r="AU20" s="104" t="n">
        <v>11.916</v>
      </c>
      <c r="AV20" s="104" t="n">
        <v>11.4392</v>
      </c>
      <c r="AW20" s="104" t="n">
        <v>10.9624</v>
      </c>
      <c r="AX20" s="104" t="n">
        <v>10.4856</v>
      </c>
      <c r="AY20" s="104" t="n">
        <v>10.0088</v>
      </c>
      <c r="AZ20" s="104" t="n">
        <v>9.53199999999999</v>
      </c>
    </row>
    <row r="21" customFormat="false" ht="12.8" hidden="false" customHeight="false" outlineLevel="0" collapsed="false">
      <c r="A21" s="103" t="n">
        <v>54</v>
      </c>
      <c r="B21" s="104" t="n">
        <v>0</v>
      </c>
      <c r="C21" s="104" t="n">
        <v>0.6176</v>
      </c>
      <c r="D21" s="104" t="n">
        <v>1.2352</v>
      </c>
      <c r="E21" s="104" t="n">
        <v>1.8528</v>
      </c>
      <c r="F21" s="104" t="n">
        <v>2.4704</v>
      </c>
      <c r="G21" s="104" t="n">
        <v>3.088</v>
      </c>
      <c r="H21" s="104" t="n">
        <v>3.7058</v>
      </c>
      <c r="I21" s="104" t="n">
        <v>4.3236</v>
      </c>
      <c r="J21" s="104" t="n">
        <v>4.9414</v>
      </c>
      <c r="K21" s="104" t="n">
        <v>5.5592</v>
      </c>
      <c r="L21" s="104" t="n">
        <v>6.177</v>
      </c>
      <c r="M21" s="104" t="n">
        <v>6.7948</v>
      </c>
      <c r="N21" s="104" t="n">
        <v>7.4126</v>
      </c>
      <c r="O21" s="104" t="n">
        <v>8.0304</v>
      </c>
      <c r="P21" s="104" t="n">
        <v>8.6482</v>
      </c>
      <c r="Q21" s="104" t="n">
        <v>9.266</v>
      </c>
      <c r="R21" s="104" t="n">
        <v>9.8838668</v>
      </c>
      <c r="S21" s="104" t="n">
        <v>10.5017336</v>
      </c>
      <c r="T21" s="104" t="n">
        <v>11.1196004</v>
      </c>
      <c r="U21" s="104" t="n">
        <v>11.7374672</v>
      </c>
      <c r="V21" s="104" t="n">
        <v>12.355334</v>
      </c>
      <c r="W21" s="104" t="n">
        <v>12.9732004</v>
      </c>
      <c r="X21" s="104" t="n">
        <v>13.5910668</v>
      </c>
      <c r="Y21" s="104" t="n">
        <v>14.2089332</v>
      </c>
      <c r="Z21" s="104" t="n">
        <v>14.8267996</v>
      </c>
      <c r="AA21" s="104" t="n">
        <v>15.444666</v>
      </c>
      <c r="AB21" s="104" t="n">
        <v>16.0625328</v>
      </c>
      <c r="AC21" s="104" t="n">
        <v>16.6803996</v>
      </c>
      <c r="AD21" s="104" t="n">
        <v>17.2982664</v>
      </c>
      <c r="AE21" s="104" t="n">
        <v>17.9161332</v>
      </c>
      <c r="AF21" s="104" t="n">
        <v>18.534</v>
      </c>
      <c r="AG21" s="104" t="n">
        <v>18.0706</v>
      </c>
      <c r="AH21" s="104" t="n">
        <v>17.6072</v>
      </c>
      <c r="AI21" s="104" t="n">
        <v>17.1438</v>
      </c>
      <c r="AJ21" s="104" t="n">
        <v>16.6804</v>
      </c>
      <c r="AK21" s="104" t="n">
        <v>16.217</v>
      </c>
      <c r="AL21" s="104" t="n">
        <v>15.7536</v>
      </c>
      <c r="AM21" s="104" t="n">
        <v>15.2902</v>
      </c>
      <c r="AN21" s="104" t="n">
        <v>14.8268</v>
      </c>
      <c r="AO21" s="104" t="n">
        <v>14.3634</v>
      </c>
      <c r="AP21" s="104" t="n">
        <v>13.9</v>
      </c>
      <c r="AQ21" s="104" t="n">
        <v>13.4366</v>
      </c>
      <c r="AR21" s="104" t="n">
        <v>12.9732</v>
      </c>
      <c r="AS21" s="104" t="n">
        <v>12.5098</v>
      </c>
      <c r="AT21" s="104" t="n">
        <v>12.0464</v>
      </c>
      <c r="AU21" s="104" t="n">
        <v>11.583</v>
      </c>
      <c r="AV21" s="104" t="n">
        <v>11.1196</v>
      </c>
      <c r="AW21" s="104" t="n">
        <v>10.6562</v>
      </c>
      <c r="AX21" s="104" t="n">
        <v>10.1928</v>
      </c>
      <c r="AY21" s="104" t="n">
        <v>9.72939999999998</v>
      </c>
      <c r="AZ21" s="104" t="n">
        <v>9.26599999999998</v>
      </c>
    </row>
    <row r="22" customFormat="false" ht="12.8" hidden="false" customHeight="false" outlineLevel="0" collapsed="false">
      <c r="A22" s="103" t="n">
        <v>55</v>
      </c>
      <c r="B22" s="104" t="n">
        <v>0</v>
      </c>
      <c r="C22" s="104" t="n">
        <v>0.6</v>
      </c>
      <c r="D22" s="104" t="n">
        <v>1.2</v>
      </c>
      <c r="E22" s="104" t="n">
        <v>1.8</v>
      </c>
      <c r="F22" s="104" t="n">
        <v>2.4</v>
      </c>
      <c r="G22" s="104" t="n">
        <v>3</v>
      </c>
      <c r="H22" s="104" t="n">
        <v>3.6</v>
      </c>
      <c r="I22" s="104" t="n">
        <v>4.2</v>
      </c>
      <c r="J22" s="104" t="n">
        <v>4.8</v>
      </c>
      <c r="K22" s="104" t="n">
        <v>5.4</v>
      </c>
      <c r="L22" s="104" t="n">
        <v>6</v>
      </c>
      <c r="M22" s="104" t="n">
        <v>6.6</v>
      </c>
      <c r="N22" s="104" t="n">
        <v>7.2</v>
      </c>
      <c r="O22" s="104" t="n">
        <v>7.8</v>
      </c>
      <c r="P22" s="104" t="n">
        <v>8.4</v>
      </c>
      <c r="Q22" s="104" t="n">
        <v>9</v>
      </c>
      <c r="R22" s="104" t="n">
        <v>9.6</v>
      </c>
      <c r="S22" s="104" t="n">
        <v>10.2</v>
      </c>
      <c r="T22" s="104" t="n">
        <v>10.8</v>
      </c>
      <c r="U22" s="104" t="n">
        <v>11.4</v>
      </c>
      <c r="V22" s="104" t="n">
        <v>12</v>
      </c>
      <c r="W22" s="104" t="n">
        <v>12.6</v>
      </c>
      <c r="X22" s="104" t="n">
        <v>13.2</v>
      </c>
      <c r="Y22" s="104" t="n">
        <v>13.8</v>
      </c>
      <c r="Z22" s="104" t="n">
        <v>14.4</v>
      </c>
      <c r="AA22" s="104" t="n">
        <v>15</v>
      </c>
      <c r="AB22" s="104" t="n">
        <v>15.6</v>
      </c>
      <c r="AC22" s="104" t="n">
        <v>16.2</v>
      </c>
      <c r="AD22" s="104" t="n">
        <v>16.8</v>
      </c>
      <c r="AE22" s="104" t="n">
        <v>17.4</v>
      </c>
      <c r="AF22" s="104" t="n">
        <v>18</v>
      </c>
      <c r="AG22" s="104" t="n">
        <v>17.55</v>
      </c>
      <c r="AH22" s="104" t="n">
        <v>17.1</v>
      </c>
      <c r="AI22" s="104" t="n">
        <v>16.65</v>
      </c>
      <c r="AJ22" s="104" t="n">
        <v>16.2</v>
      </c>
      <c r="AK22" s="104" t="n">
        <v>15.75</v>
      </c>
      <c r="AL22" s="104" t="n">
        <v>15.3</v>
      </c>
      <c r="AM22" s="104" t="n">
        <v>14.85</v>
      </c>
      <c r="AN22" s="104" t="n">
        <v>14.4</v>
      </c>
      <c r="AO22" s="104" t="n">
        <v>13.95</v>
      </c>
      <c r="AP22" s="104" t="n">
        <v>13.5</v>
      </c>
      <c r="AQ22" s="104" t="n">
        <v>13.05</v>
      </c>
      <c r="AR22" s="104" t="n">
        <v>12.6</v>
      </c>
      <c r="AS22" s="104" t="n">
        <v>12.15</v>
      </c>
      <c r="AT22" s="104" t="n">
        <v>11.7</v>
      </c>
      <c r="AU22" s="104" t="n">
        <v>11.25</v>
      </c>
      <c r="AV22" s="104" t="n">
        <v>10.8</v>
      </c>
      <c r="AW22" s="104" t="n">
        <v>10.35</v>
      </c>
      <c r="AX22" s="104" t="n">
        <v>9.90000000000001</v>
      </c>
      <c r="AY22" s="104" t="n">
        <v>9.45000000000001</v>
      </c>
      <c r="AZ22" s="104" t="n">
        <v>9.00000000000001</v>
      </c>
    </row>
    <row r="23" customFormat="false" ht="12.8" hidden="false" customHeight="false" outlineLevel="0" collapsed="false">
      <c r="A23" s="103" t="n">
        <v>56</v>
      </c>
      <c r="B23" s="104" t="n">
        <v>0</v>
      </c>
      <c r="C23" s="104" t="n">
        <v>0.5868</v>
      </c>
      <c r="D23" s="104" t="n">
        <v>1.1736</v>
      </c>
      <c r="E23" s="104" t="n">
        <v>1.7604</v>
      </c>
      <c r="F23" s="104" t="n">
        <v>2.3472</v>
      </c>
      <c r="G23" s="104" t="n">
        <v>2.934</v>
      </c>
      <c r="H23" s="104" t="n">
        <v>3.5206</v>
      </c>
      <c r="I23" s="104" t="n">
        <v>4.1072</v>
      </c>
      <c r="J23" s="104" t="n">
        <v>4.6938</v>
      </c>
      <c r="K23" s="104" t="n">
        <v>5.2804</v>
      </c>
      <c r="L23" s="104" t="n">
        <v>5.867</v>
      </c>
      <c r="M23" s="104" t="n">
        <v>6.4536</v>
      </c>
      <c r="N23" s="104" t="n">
        <v>7.0402</v>
      </c>
      <c r="O23" s="104" t="n">
        <v>7.6268</v>
      </c>
      <c r="P23" s="104" t="n">
        <v>8.2134</v>
      </c>
      <c r="Q23" s="104" t="n">
        <v>8.8</v>
      </c>
      <c r="R23" s="104" t="n">
        <v>9.3866668</v>
      </c>
      <c r="S23" s="104" t="n">
        <v>9.9733336</v>
      </c>
      <c r="T23" s="104" t="n">
        <v>10.5600004</v>
      </c>
      <c r="U23" s="104" t="n">
        <v>11.1466672</v>
      </c>
      <c r="V23" s="104" t="n">
        <v>11.733334</v>
      </c>
      <c r="W23" s="104" t="n">
        <v>12.3200004</v>
      </c>
      <c r="X23" s="104" t="n">
        <v>12.9066668</v>
      </c>
      <c r="Y23" s="104" t="n">
        <v>13.4933332</v>
      </c>
      <c r="Z23" s="104" t="n">
        <v>14.0799996</v>
      </c>
      <c r="AA23" s="104" t="n">
        <v>14.666666</v>
      </c>
      <c r="AB23" s="104" t="n">
        <v>15.2533328</v>
      </c>
      <c r="AC23" s="104" t="n">
        <v>15.8399996</v>
      </c>
      <c r="AD23" s="104" t="n">
        <v>16.4266664</v>
      </c>
      <c r="AE23" s="104" t="n">
        <v>17.0133332</v>
      </c>
      <c r="AF23" s="104" t="n">
        <v>17.6</v>
      </c>
      <c r="AG23" s="104" t="n">
        <v>17.16</v>
      </c>
      <c r="AH23" s="104" t="n">
        <v>16.72</v>
      </c>
      <c r="AI23" s="104" t="n">
        <v>16.28</v>
      </c>
      <c r="AJ23" s="104" t="n">
        <v>15.84</v>
      </c>
      <c r="AK23" s="104" t="n">
        <v>15.4</v>
      </c>
      <c r="AL23" s="104" t="n">
        <v>14.96</v>
      </c>
      <c r="AM23" s="104" t="n">
        <v>14.52</v>
      </c>
      <c r="AN23" s="104" t="n">
        <v>14.08</v>
      </c>
      <c r="AO23" s="104" t="n">
        <v>13.64</v>
      </c>
      <c r="AP23" s="104" t="n">
        <v>13.2</v>
      </c>
      <c r="AQ23" s="104" t="n">
        <v>12.76</v>
      </c>
      <c r="AR23" s="104" t="n">
        <v>12.32</v>
      </c>
      <c r="AS23" s="104" t="n">
        <v>11.88</v>
      </c>
      <c r="AT23" s="104" t="n">
        <v>11.44</v>
      </c>
      <c r="AU23" s="104" t="n">
        <v>11</v>
      </c>
      <c r="AV23" s="104" t="n">
        <v>10.56</v>
      </c>
      <c r="AW23" s="104" t="n">
        <v>10.12</v>
      </c>
      <c r="AX23" s="104" t="n">
        <v>9.68</v>
      </c>
      <c r="AY23" s="104" t="n">
        <v>9.24</v>
      </c>
      <c r="AZ23" s="104" t="n">
        <v>8.8</v>
      </c>
    </row>
    <row r="24" customFormat="false" ht="12.8" hidden="false" customHeight="false" outlineLevel="0" collapsed="false">
      <c r="A24" s="103" t="n">
        <v>57</v>
      </c>
      <c r="B24" s="104" t="n">
        <v>0</v>
      </c>
      <c r="C24" s="104" t="n">
        <v>0.5736</v>
      </c>
      <c r="D24" s="104" t="n">
        <v>1.1472</v>
      </c>
      <c r="E24" s="104" t="n">
        <v>1.7208</v>
      </c>
      <c r="F24" s="104" t="n">
        <v>2.2944</v>
      </c>
      <c r="G24" s="104" t="n">
        <v>2.868</v>
      </c>
      <c r="H24" s="104" t="n">
        <v>3.4412</v>
      </c>
      <c r="I24" s="104" t="n">
        <v>4.0144</v>
      </c>
      <c r="J24" s="104" t="n">
        <v>4.5876</v>
      </c>
      <c r="K24" s="104" t="n">
        <v>5.1608</v>
      </c>
      <c r="L24" s="104" t="n">
        <v>5.734</v>
      </c>
      <c r="M24" s="104" t="n">
        <v>6.3072</v>
      </c>
      <c r="N24" s="104" t="n">
        <v>6.8804</v>
      </c>
      <c r="O24" s="104" t="n">
        <v>7.4536</v>
      </c>
      <c r="P24" s="104" t="n">
        <v>8.0268</v>
      </c>
      <c r="Q24" s="104" t="n">
        <v>8.6</v>
      </c>
      <c r="R24" s="104" t="n">
        <v>9.1733336</v>
      </c>
      <c r="S24" s="104" t="n">
        <v>9.7466672</v>
      </c>
      <c r="T24" s="104" t="n">
        <v>10.3200008</v>
      </c>
      <c r="U24" s="104" t="n">
        <v>10.8933344</v>
      </c>
      <c r="V24" s="104" t="n">
        <v>11.466668</v>
      </c>
      <c r="W24" s="104" t="n">
        <v>12.0400008</v>
      </c>
      <c r="X24" s="104" t="n">
        <v>12.6133336</v>
      </c>
      <c r="Y24" s="104" t="n">
        <v>13.1866664</v>
      </c>
      <c r="Z24" s="104" t="n">
        <v>13.7599992</v>
      </c>
      <c r="AA24" s="104" t="n">
        <v>14.333332</v>
      </c>
      <c r="AB24" s="104" t="n">
        <v>14.9066656</v>
      </c>
      <c r="AC24" s="104" t="n">
        <v>15.4799992</v>
      </c>
      <c r="AD24" s="104" t="n">
        <v>16.0533328</v>
      </c>
      <c r="AE24" s="104" t="n">
        <v>16.6266664</v>
      </c>
      <c r="AF24" s="104" t="n">
        <v>17.2</v>
      </c>
      <c r="AG24" s="104" t="n">
        <v>16.77</v>
      </c>
      <c r="AH24" s="104" t="n">
        <v>16.34</v>
      </c>
      <c r="AI24" s="104" t="n">
        <v>15.91</v>
      </c>
      <c r="AJ24" s="104" t="n">
        <v>15.48</v>
      </c>
      <c r="AK24" s="104" t="n">
        <v>15.05</v>
      </c>
      <c r="AL24" s="104" t="n">
        <v>14.62</v>
      </c>
      <c r="AM24" s="104" t="n">
        <v>14.19</v>
      </c>
      <c r="AN24" s="104" t="n">
        <v>13.76</v>
      </c>
      <c r="AO24" s="104" t="n">
        <v>13.33</v>
      </c>
      <c r="AP24" s="104" t="n">
        <v>12.9</v>
      </c>
      <c r="AQ24" s="104" t="n">
        <v>12.47</v>
      </c>
      <c r="AR24" s="104" t="n">
        <v>12.04</v>
      </c>
      <c r="AS24" s="104" t="n">
        <v>11.61</v>
      </c>
      <c r="AT24" s="104" t="n">
        <v>11.18</v>
      </c>
      <c r="AU24" s="104" t="n">
        <v>10.75</v>
      </c>
      <c r="AV24" s="104" t="n">
        <v>10.32</v>
      </c>
      <c r="AW24" s="104" t="n">
        <v>9.89</v>
      </c>
      <c r="AX24" s="104" t="n">
        <v>9.46</v>
      </c>
      <c r="AY24" s="104" t="n">
        <v>9.03</v>
      </c>
      <c r="AZ24" s="104" t="n">
        <v>8.6</v>
      </c>
    </row>
    <row r="25" customFormat="false" ht="12.8" hidden="false" customHeight="false" outlineLevel="0" collapsed="false">
      <c r="A25" s="103" t="n">
        <v>58</v>
      </c>
      <c r="B25" s="104" t="n">
        <v>0</v>
      </c>
      <c r="C25" s="104" t="n">
        <v>0.5604</v>
      </c>
      <c r="D25" s="104" t="n">
        <v>1.1208</v>
      </c>
      <c r="E25" s="104" t="n">
        <v>1.6812</v>
      </c>
      <c r="F25" s="104" t="n">
        <v>2.2416</v>
      </c>
      <c r="G25" s="104" t="n">
        <v>2.802</v>
      </c>
      <c r="H25" s="104" t="n">
        <v>3.3618</v>
      </c>
      <c r="I25" s="104" t="n">
        <v>3.9216</v>
      </c>
      <c r="J25" s="104" t="n">
        <v>4.4814</v>
      </c>
      <c r="K25" s="104" t="n">
        <v>5.0412</v>
      </c>
      <c r="L25" s="104" t="n">
        <v>5.601</v>
      </c>
      <c r="M25" s="104" t="n">
        <v>6.1608</v>
      </c>
      <c r="N25" s="104" t="n">
        <v>6.7206</v>
      </c>
      <c r="O25" s="104" t="n">
        <v>7.2804</v>
      </c>
      <c r="P25" s="104" t="n">
        <v>7.8402</v>
      </c>
      <c r="Q25" s="104" t="n">
        <v>8.4</v>
      </c>
      <c r="R25" s="104" t="n">
        <v>8.9600004</v>
      </c>
      <c r="S25" s="104" t="n">
        <v>9.5200008</v>
      </c>
      <c r="T25" s="104" t="n">
        <v>10.0800012</v>
      </c>
      <c r="U25" s="104" t="n">
        <v>10.6400016</v>
      </c>
      <c r="V25" s="104" t="n">
        <v>11.200002</v>
      </c>
      <c r="W25" s="104" t="n">
        <v>11.7600012</v>
      </c>
      <c r="X25" s="104" t="n">
        <v>12.3200004</v>
      </c>
      <c r="Y25" s="104" t="n">
        <v>12.8799996</v>
      </c>
      <c r="Z25" s="104" t="n">
        <v>13.4399988</v>
      </c>
      <c r="AA25" s="104" t="n">
        <v>13.999998</v>
      </c>
      <c r="AB25" s="104" t="n">
        <v>14.5599984</v>
      </c>
      <c r="AC25" s="104" t="n">
        <v>15.1199988</v>
      </c>
      <c r="AD25" s="104" t="n">
        <v>15.6799992</v>
      </c>
      <c r="AE25" s="104" t="n">
        <v>16.2399996</v>
      </c>
      <c r="AF25" s="104" t="n">
        <v>16.8</v>
      </c>
      <c r="AG25" s="104" t="n">
        <v>16.38</v>
      </c>
      <c r="AH25" s="104" t="n">
        <v>15.96</v>
      </c>
      <c r="AI25" s="104" t="n">
        <v>15.54</v>
      </c>
      <c r="AJ25" s="104" t="n">
        <v>15.12</v>
      </c>
      <c r="AK25" s="104" t="n">
        <v>14.7</v>
      </c>
      <c r="AL25" s="104" t="n">
        <v>14.28</v>
      </c>
      <c r="AM25" s="104" t="n">
        <v>13.86</v>
      </c>
      <c r="AN25" s="104" t="n">
        <v>13.44</v>
      </c>
      <c r="AO25" s="104" t="n">
        <v>13.02</v>
      </c>
      <c r="AP25" s="104" t="n">
        <v>12.6</v>
      </c>
      <c r="AQ25" s="104" t="n">
        <v>12.18</v>
      </c>
      <c r="AR25" s="104" t="n">
        <v>11.76</v>
      </c>
      <c r="AS25" s="104" t="n">
        <v>11.34</v>
      </c>
      <c r="AT25" s="104" t="n">
        <v>10.92</v>
      </c>
      <c r="AU25" s="104" t="n">
        <v>10.5</v>
      </c>
      <c r="AV25" s="104" t="n">
        <v>10.08</v>
      </c>
      <c r="AW25" s="104" t="n">
        <v>9.66</v>
      </c>
      <c r="AX25" s="104" t="n">
        <v>9.24</v>
      </c>
      <c r="AY25" s="104" t="n">
        <v>8.82</v>
      </c>
      <c r="AZ25" s="104" t="n">
        <v>8.4</v>
      </c>
    </row>
    <row r="26" customFormat="false" ht="12.8" hidden="false" customHeight="false" outlineLevel="0" collapsed="false">
      <c r="A26" s="103" t="n">
        <v>59</v>
      </c>
      <c r="B26" s="104" t="n">
        <v>0</v>
      </c>
      <c r="C26" s="104" t="n">
        <v>0.5472</v>
      </c>
      <c r="D26" s="104" t="n">
        <v>1.0944</v>
      </c>
      <c r="E26" s="104" t="n">
        <v>1.6416</v>
      </c>
      <c r="F26" s="104" t="n">
        <v>2.1888</v>
      </c>
      <c r="G26" s="104" t="n">
        <v>2.736</v>
      </c>
      <c r="H26" s="104" t="n">
        <v>3.2824</v>
      </c>
      <c r="I26" s="104" t="n">
        <v>3.8288</v>
      </c>
      <c r="J26" s="104" t="n">
        <v>4.3752</v>
      </c>
      <c r="K26" s="104" t="n">
        <v>4.9216</v>
      </c>
      <c r="L26" s="104" t="n">
        <v>5.468</v>
      </c>
      <c r="M26" s="104" t="n">
        <v>6.0144</v>
      </c>
      <c r="N26" s="104" t="n">
        <v>6.5608</v>
      </c>
      <c r="O26" s="104" t="n">
        <v>7.1072</v>
      </c>
      <c r="P26" s="104" t="n">
        <v>7.6536</v>
      </c>
      <c r="Q26" s="104" t="n">
        <v>8.2</v>
      </c>
      <c r="R26" s="104" t="n">
        <v>8.7466672</v>
      </c>
      <c r="S26" s="104" t="n">
        <v>9.2933344</v>
      </c>
      <c r="T26" s="104" t="n">
        <v>9.8400016</v>
      </c>
      <c r="U26" s="104" t="n">
        <v>10.3866688</v>
      </c>
      <c r="V26" s="104" t="n">
        <v>10.933336</v>
      </c>
      <c r="W26" s="104" t="n">
        <v>11.4800016</v>
      </c>
      <c r="X26" s="104" t="n">
        <v>12.0266672</v>
      </c>
      <c r="Y26" s="104" t="n">
        <v>12.5733328</v>
      </c>
      <c r="Z26" s="104" t="n">
        <v>13.1199984</v>
      </c>
      <c r="AA26" s="104" t="n">
        <v>13.666664</v>
      </c>
      <c r="AB26" s="104" t="n">
        <v>14.2133312</v>
      </c>
      <c r="AC26" s="104" t="n">
        <v>14.7599984</v>
      </c>
      <c r="AD26" s="104" t="n">
        <v>15.3066656</v>
      </c>
      <c r="AE26" s="104" t="n">
        <v>15.8533328</v>
      </c>
      <c r="AF26" s="104" t="n">
        <v>16.4</v>
      </c>
      <c r="AG26" s="104" t="n">
        <v>15.99</v>
      </c>
      <c r="AH26" s="104" t="n">
        <v>15.58</v>
      </c>
      <c r="AI26" s="104" t="n">
        <v>15.17</v>
      </c>
      <c r="AJ26" s="104" t="n">
        <v>14.76</v>
      </c>
      <c r="AK26" s="104" t="n">
        <v>14.35</v>
      </c>
      <c r="AL26" s="104" t="n">
        <v>13.94</v>
      </c>
      <c r="AM26" s="104" t="n">
        <v>13.53</v>
      </c>
      <c r="AN26" s="104" t="n">
        <v>13.12</v>
      </c>
      <c r="AO26" s="104" t="n">
        <v>12.71</v>
      </c>
      <c r="AP26" s="104" t="n">
        <v>12.3</v>
      </c>
      <c r="AQ26" s="104" t="n">
        <v>11.89</v>
      </c>
      <c r="AR26" s="104" t="n">
        <v>11.48</v>
      </c>
      <c r="AS26" s="104" t="n">
        <v>11.07</v>
      </c>
      <c r="AT26" s="104" t="n">
        <v>10.66</v>
      </c>
      <c r="AU26" s="104" t="n">
        <v>10.25</v>
      </c>
      <c r="AV26" s="104" t="n">
        <v>9.84</v>
      </c>
      <c r="AW26" s="104" t="n">
        <v>9.43</v>
      </c>
      <c r="AX26" s="104" t="n">
        <v>9.02</v>
      </c>
      <c r="AY26" s="104" t="n">
        <v>8.61</v>
      </c>
      <c r="AZ26" s="104" t="n">
        <v>8.2</v>
      </c>
    </row>
    <row r="27" customFormat="false" ht="12.8" hidden="false" customHeight="false" outlineLevel="0" collapsed="false">
      <c r="A27" s="103" t="n">
        <v>60</v>
      </c>
      <c r="B27" s="104" t="n">
        <v>0</v>
      </c>
      <c r="C27" s="104" t="n">
        <v>0.534</v>
      </c>
      <c r="D27" s="104" t="n">
        <v>1.068</v>
      </c>
      <c r="E27" s="104" t="n">
        <v>1.602</v>
      </c>
      <c r="F27" s="104" t="n">
        <v>2.136</v>
      </c>
      <c r="G27" s="104" t="n">
        <v>2.67</v>
      </c>
      <c r="H27" s="104" t="n">
        <v>3.203</v>
      </c>
      <c r="I27" s="104" t="n">
        <v>3.736</v>
      </c>
      <c r="J27" s="104" t="n">
        <v>4.269</v>
      </c>
      <c r="K27" s="104" t="n">
        <v>4.802</v>
      </c>
      <c r="L27" s="104" t="n">
        <v>5.335</v>
      </c>
      <c r="M27" s="104" t="n">
        <v>5.868</v>
      </c>
      <c r="N27" s="104" t="n">
        <v>6.401</v>
      </c>
      <c r="O27" s="104" t="n">
        <v>6.934</v>
      </c>
      <c r="P27" s="104" t="n">
        <v>7.467</v>
      </c>
      <c r="Q27" s="104" t="n">
        <v>8</v>
      </c>
      <c r="R27" s="104" t="n">
        <v>8.533334</v>
      </c>
      <c r="S27" s="104" t="n">
        <v>9.066668</v>
      </c>
      <c r="T27" s="104" t="n">
        <v>9.600002</v>
      </c>
      <c r="U27" s="104" t="n">
        <v>10.133336</v>
      </c>
      <c r="V27" s="104" t="n">
        <v>10.66667</v>
      </c>
      <c r="W27" s="104" t="n">
        <v>11.200002</v>
      </c>
      <c r="X27" s="104" t="n">
        <v>11.733334</v>
      </c>
      <c r="Y27" s="104" t="n">
        <v>12.266666</v>
      </c>
      <c r="Z27" s="104" t="n">
        <v>12.799998</v>
      </c>
      <c r="AA27" s="104" t="n">
        <v>13.33333</v>
      </c>
      <c r="AB27" s="104" t="n">
        <v>13.866664</v>
      </c>
      <c r="AC27" s="104" t="n">
        <v>14.399998</v>
      </c>
      <c r="AD27" s="104" t="n">
        <v>14.933332</v>
      </c>
      <c r="AE27" s="104" t="n">
        <v>15.466666</v>
      </c>
      <c r="AF27" s="104" t="n">
        <v>16</v>
      </c>
      <c r="AG27" s="104" t="n">
        <v>15.6</v>
      </c>
      <c r="AH27" s="104" t="n">
        <v>15.2</v>
      </c>
      <c r="AI27" s="104" t="n">
        <v>14.8</v>
      </c>
      <c r="AJ27" s="104" t="n">
        <v>14.4</v>
      </c>
      <c r="AK27" s="104" t="n">
        <v>14</v>
      </c>
      <c r="AL27" s="104" t="n">
        <v>13.6</v>
      </c>
      <c r="AM27" s="104" t="n">
        <v>13.2</v>
      </c>
      <c r="AN27" s="104" t="n">
        <v>12.8</v>
      </c>
      <c r="AO27" s="104" t="n">
        <v>12.4</v>
      </c>
      <c r="AP27" s="104" t="n">
        <v>12</v>
      </c>
      <c r="AQ27" s="104" t="n">
        <v>11.6</v>
      </c>
      <c r="AR27" s="104" t="n">
        <v>11.2</v>
      </c>
      <c r="AS27" s="104" t="n">
        <v>10.8</v>
      </c>
      <c r="AT27" s="104" t="n">
        <v>10.4</v>
      </c>
      <c r="AU27" s="104" t="n">
        <v>10</v>
      </c>
      <c r="AV27" s="104" t="n">
        <v>9.6</v>
      </c>
      <c r="AW27" s="104" t="n">
        <v>9.2</v>
      </c>
      <c r="AX27" s="104" t="n">
        <v>8.8</v>
      </c>
      <c r="AY27" s="104" t="n">
        <v>8.4</v>
      </c>
      <c r="AZ27" s="104" t="n">
        <v>8</v>
      </c>
    </row>
    <row r="28" customFormat="false" ht="12.8" hidden="false" customHeight="false" outlineLevel="0" collapsed="false">
      <c r="A28" s="103" t="n">
        <v>61</v>
      </c>
      <c r="B28" s="104" t="n">
        <v>0</v>
      </c>
      <c r="C28" s="104" t="n">
        <v>0.5228</v>
      </c>
      <c r="D28" s="104" t="n">
        <v>1.0456</v>
      </c>
      <c r="E28" s="104" t="n">
        <v>1.5684</v>
      </c>
      <c r="F28" s="104" t="n">
        <v>2.0912</v>
      </c>
      <c r="G28" s="104" t="n">
        <v>2.614</v>
      </c>
      <c r="H28" s="104" t="n">
        <v>3.136</v>
      </c>
      <c r="I28" s="104" t="n">
        <v>3.658</v>
      </c>
      <c r="J28" s="104" t="n">
        <v>4.18</v>
      </c>
      <c r="K28" s="104" t="n">
        <v>4.702</v>
      </c>
      <c r="L28" s="104" t="n">
        <v>5.224</v>
      </c>
      <c r="M28" s="104" t="n">
        <v>5.746</v>
      </c>
      <c r="N28" s="104" t="n">
        <v>6.268</v>
      </c>
      <c r="O28" s="104" t="n">
        <v>6.79</v>
      </c>
      <c r="P28" s="104" t="n">
        <v>7.312</v>
      </c>
      <c r="Q28" s="104" t="n">
        <v>7.834</v>
      </c>
      <c r="R28" s="104" t="n">
        <v>8.356134</v>
      </c>
      <c r="S28" s="104" t="n">
        <v>8.878268</v>
      </c>
      <c r="T28" s="104" t="n">
        <v>9.400402</v>
      </c>
      <c r="U28" s="104" t="n">
        <v>9.922536</v>
      </c>
      <c r="V28" s="104" t="n">
        <v>10.44467</v>
      </c>
      <c r="W28" s="104" t="n">
        <v>10.966802</v>
      </c>
      <c r="X28" s="104" t="n">
        <v>11.488934</v>
      </c>
      <c r="Y28" s="104" t="n">
        <v>12.011066</v>
      </c>
      <c r="Z28" s="104" t="n">
        <v>12.533198</v>
      </c>
      <c r="AA28" s="104" t="n">
        <v>13.05533</v>
      </c>
      <c r="AB28" s="104" t="n">
        <v>13.577464</v>
      </c>
      <c r="AC28" s="104" t="n">
        <v>14.099598</v>
      </c>
      <c r="AD28" s="104" t="n">
        <v>14.621732</v>
      </c>
      <c r="AE28" s="104" t="n">
        <v>15.143866</v>
      </c>
      <c r="AF28" s="104" t="n">
        <v>15.666</v>
      </c>
      <c r="AG28" s="104" t="n">
        <v>15.2744</v>
      </c>
      <c r="AH28" s="104" t="n">
        <v>14.8828</v>
      </c>
      <c r="AI28" s="104" t="n">
        <v>14.4912</v>
      </c>
      <c r="AJ28" s="104" t="n">
        <v>14.0996</v>
      </c>
      <c r="AK28" s="104" t="n">
        <v>13.708</v>
      </c>
      <c r="AL28" s="104" t="n">
        <v>13.3164</v>
      </c>
      <c r="AM28" s="104" t="n">
        <v>12.9248</v>
      </c>
      <c r="AN28" s="104" t="n">
        <v>12.5332</v>
      </c>
      <c r="AO28" s="104" t="n">
        <v>12.1416</v>
      </c>
      <c r="AP28" s="104" t="n">
        <v>11.75</v>
      </c>
      <c r="AQ28" s="104" t="n">
        <v>11.3584</v>
      </c>
      <c r="AR28" s="104" t="n">
        <v>10.9668</v>
      </c>
      <c r="AS28" s="104" t="n">
        <v>10.5752</v>
      </c>
      <c r="AT28" s="104" t="n">
        <v>10.1836</v>
      </c>
      <c r="AU28" s="104" t="n">
        <v>9.792</v>
      </c>
      <c r="AV28" s="104" t="n">
        <v>9.4004</v>
      </c>
      <c r="AW28" s="104" t="n">
        <v>9.0088</v>
      </c>
      <c r="AX28" s="104" t="n">
        <v>8.6172</v>
      </c>
      <c r="AY28" s="104" t="n">
        <v>8.2256</v>
      </c>
      <c r="AZ28" s="104" t="n">
        <v>7.834</v>
      </c>
    </row>
    <row r="29" customFormat="false" ht="12.8" hidden="false" customHeight="false" outlineLevel="0" collapsed="false">
      <c r="A29" s="103" t="n">
        <v>62</v>
      </c>
      <c r="B29" s="104" t="n">
        <v>0</v>
      </c>
      <c r="C29" s="104" t="n">
        <v>0.5116</v>
      </c>
      <c r="D29" s="104" t="n">
        <v>1.0232</v>
      </c>
      <c r="E29" s="104" t="n">
        <v>1.5348</v>
      </c>
      <c r="F29" s="104" t="n">
        <v>2.0464</v>
      </c>
      <c r="G29" s="104" t="n">
        <v>2.558</v>
      </c>
      <c r="H29" s="104" t="n">
        <v>3.069</v>
      </c>
      <c r="I29" s="104" t="n">
        <v>3.58</v>
      </c>
      <c r="J29" s="104" t="n">
        <v>4.091</v>
      </c>
      <c r="K29" s="104" t="n">
        <v>4.602</v>
      </c>
      <c r="L29" s="104" t="n">
        <v>5.113</v>
      </c>
      <c r="M29" s="104" t="n">
        <v>5.624</v>
      </c>
      <c r="N29" s="104" t="n">
        <v>6.135</v>
      </c>
      <c r="O29" s="104" t="n">
        <v>6.646</v>
      </c>
      <c r="P29" s="104" t="n">
        <v>7.157</v>
      </c>
      <c r="Q29" s="104" t="n">
        <v>7.668</v>
      </c>
      <c r="R29" s="104" t="n">
        <v>8.178934</v>
      </c>
      <c r="S29" s="104" t="n">
        <v>8.689868</v>
      </c>
      <c r="T29" s="104" t="n">
        <v>9.200802</v>
      </c>
      <c r="U29" s="104" t="n">
        <v>9.711736</v>
      </c>
      <c r="V29" s="104" t="n">
        <v>10.22267</v>
      </c>
      <c r="W29" s="104" t="n">
        <v>10.733602</v>
      </c>
      <c r="X29" s="104" t="n">
        <v>11.244534</v>
      </c>
      <c r="Y29" s="104" t="n">
        <v>11.755466</v>
      </c>
      <c r="Z29" s="104" t="n">
        <v>12.266398</v>
      </c>
      <c r="AA29" s="104" t="n">
        <v>12.77733</v>
      </c>
      <c r="AB29" s="104" t="n">
        <v>13.288264</v>
      </c>
      <c r="AC29" s="104" t="n">
        <v>13.799198</v>
      </c>
      <c r="AD29" s="104" t="n">
        <v>14.310132</v>
      </c>
      <c r="AE29" s="104" t="n">
        <v>14.821066</v>
      </c>
      <c r="AF29" s="104" t="n">
        <v>15.332</v>
      </c>
      <c r="AG29" s="104" t="n">
        <v>14.9488</v>
      </c>
      <c r="AH29" s="104" t="n">
        <v>14.5656</v>
      </c>
      <c r="AI29" s="104" t="n">
        <v>14.1824</v>
      </c>
      <c r="AJ29" s="104" t="n">
        <v>13.7992</v>
      </c>
      <c r="AK29" s="104" t="n">
        <v>13.416</v>
      </c>
      <c r="AL29" s="104" t="n">
        <v>13.0328</v>
      </c>
      <c r="AM29" s="104" t="n">
        <v>12.6496</v>
      </c>
      <c r="AN29" s="104" t="n">
        <v>12.2664</v>
      </c>
      <c r="AO29" s="104" t="n">
        <v>11.8832</v>
      </c>
      <c r="AP29" s="104" t="n">
        <v>11.5</v>
      </c>
      <c r="AQ29" s="104" t="n">
        <v>11.1168</v>
      </c>
      <c r="AR29" s="104" t="n">
        <v>10.7336</v>
      </c>
      <c r="AS29" s="104" t="n">
        <v>10.3504</v>
      </c>
      <c r="AT29" s="104" t="n">
        <v>9.9672</v>
      </c>
      <c r="AU29" s="104" t="n">
        <v>9.584</v>
      </c>
      <c r="AV29" s="104" t="n">
        <v>9.2008</v>
      </c>
      <c r="AW29" s="104" t="n">
        <v>8.8176</v>
      </c>
      <c r="AX29" s="104" t="n">
        <v>8.4344</v>
      </c>
      <c r="AY29" s="104" t="n">
        <v>8.0512</v>
      </c>
      <c r="AZ29" s="104" t="n">
        <v>7.668</v>
      </c>
    </row>
    <row r="30" customFormat="false" ht="12.8" hidden="false" customHeight="false" outlineLevel="0" collapsed="false">
      <c r="A30" s="103" t="n">
        <v>63</v>
      </c>
      <c r="B30" s="104" t="n">
        <v>0</v>
      </c>
      <c r="C30" s="104" t="n">
        <v>0.5004</v>
      </c>
      <c r="D30" s="104" t="n">
        <v>1.0008</v>
      </c>
      <c r="E30" s="104" t="n">
        <v>1.5012</v>
      </c>
      <c r="F30" s="104" t="n">
        <v>2.0016</v>
      </c>
      <c r="G30" s="104" t="n">
        <v>2.502</v>
      </c>
      <c r="H30" s="104" t="n">
        <v>3.002</v>
      </c>
      <c r="I30" s="104" t="n">
        <v>3.502</v>
      </c>
      <c r="J30" s="104" t="n">
        <v>4.002</v>
      </c>
      <c r="K30" s="104" t="n">
        <v>4.502</v>
      </c>
      <c r="L30" s="104" t="n">
        <v>5.002</v>
      </c>
      <c r="M30" s="104" t="n">
        <v>5.502</v>
      </c>
      <c r="N30" s="104" t="n">
        <v>6.002</v>
      </c>
      <c r="O30" s="104" t="n">
        <v>6.502</v>
      </c>
      <c r="P30" s="104" t="n">
        <v>7.002</v>
      </c>
      <c r="Q30" s="104" t="n">
        <v>7.502</v>
      </c>
      <c r="R30" s="104" t="n">
        <v>8.001734</v>
      </c>
      <c r="S30" s="104" t="n">
        <v>8.501468</v>
      </c>
      <c r="T30" s="104" t="n">
        <v>9.001202</v>
      </c>
      <c r="U30" s="104" t="n">
        <v>9.500936</v>
      </c>
      <c r="V30" s="104" t="n">
        <v>10.00067</v>
      </c>
      <c r="W30" s="104" t="n">
        <v>10.500402</v>
      </c>
      <c r="X30" s="104" t="n">
        <v>11.000134</v>
      </c>
      <c r="Y30" s="104" t="n">
        <v>11.499866</v>
      </c>
      <c r="Z30" s="104" t="n">
        <v>11.999598</v>
      </c>
      <c r="AA30" s="104" t="n">
        <v>12.49933</v>
      </c>
      <c r="AB30" s="104" t="n">
        <v>12.999064</v>
      </c>
      <c r="AC30" s="104" t="n">
        <v>13.498798</v>
      </c>
      <c r="AD30" s="104" t="n">
        <v>13.998532</v>
      </c>
      <c r="AE30" s="104" t="n">
        <v>14.498266</v>
      </c>
      <c r="AF30" s="104" t="n">
        <v>14.998</v>
      </c>
      <c r="AG30" s="104" t="n">
        <v>14.6232</v>
      </c>
      <c r="AH30" s="104" t="n">
        <v>14.2484</v>
      </c>
      <c r="AI30" s="104" t="n">
        <v>13.8736</v>
      </c>
      <c r="AJ30" s="104" t="n">
        <v>13.4988</v>
      </c>
      <c r="AK30" s="104" t="n">
        <v>13.124</v>
      </c>
      <c r="AL30" s="104" t="n">
        <v>12.7492</v>
      </c>
      <c r="AM30" s="104" t="n">
        <v>12.3744</v>
      </c>
      <c r="AN30" s="104" t="n">
        <v>11.9996</v>
      </c>
      <c r="AO30" s="104" t="n">
        <v>11.6248</v>
      </c>
      <c r="AP30" s="104" t="n">
        <v>11.25</v>
      </c>
      <c r="AQ30" s="104" t="n">
        <v>10.8752</v>
      </c>
      <c r="AR30" s="104" t="n">
        <v>10.5004</v>
      </c>
      <c r="AS30" s="104" t="n">
        <v>10.1256</v>
      </c>
      <c r="AT30" s="104" t="n">
        <v>9.7508</v>
      </c>
      <c r="AU30" s="104" t="n">
        <v>9.376</v>
      </c>
      <c r="AV30" s="104" t="n">
        <v>9.0012</v>
      </c>
      <c r="AW30" s="104" t="n">
        <v>8.6264</v>
      </c>
      <c r="AX30" s="104" t="n">
        <v>8.2516</v>
      </c>
      <c r="AY30" s="104" t="n">
        <v>7.8768</v>
      </c>
      <c r="AZ30" s="104" t="n">
        <v>7.502</v>
      </c>
    </row>
    <row r="31" customFormat="false" ht="12.8" hidden="false" customHeight="false" outlineLevel="0" collapsed="false">
      <c r="A31" s="103" t="n">
        <v>64</v>
      </c>
      <c r="B31" s="104" t="n">
        <v>0</v>
      </c>
      <c r="C31" s="104" t="n">
        <v>0.4892</v>
      </c>
      <c r="D31" s="104" t="n">
        <v>0.9784</v>
      </c>
      <c r="E31" s="104" t="n">
        <v>1.4676</v>
      </c>
      <c r="F31" s="104" t="n">
        <v>1.9568</v>
      </c>
      <c r="G31" s="104" t="n">
        <v>2.446</v>
      </c>
      <c r="H31" s="104" t="n">
        <v>2.935</v>
      </c>
      <c r="I31" s="104" t="n">
        <v>3.424</v>
      </c>
      <c r="J31" s="104" t="n">
        <v>3.913</v>
      </c>
      <c r="K31" s="104" t="n">
        <v>4.402</v>
      </c>
      <c r="L31" s="104" t="n">
        <v>4.891</v>
      </c>
      <c r="M31" s="104" t="n">
        <v>5.38</v>
      </c>
      <c r="N31" s="104" t="n">
        <v>5.869</v>
      </c>
      <c r="O31" s="104" t="n">
        <v>6.358</v>
      </c>
      <c r="P31" s="104" t="n">
        <v>6.847</v>
      </c>
      <c r="Q31" s="104" t="n">
        <v>7.336</v>
      </c>
      <c r="R31" s="104" t="n">
        <v>7.824534</v>
      </c>
      <c r="S31" s="104" t="n">
        <v>8.313068</v>
      </c>
      <c r="T31" s="104" t="n">
        <v>8.801602</v>
      </c>
      <c r="U31" s="104" t="n">
        <v>9.290136</v>
      </c>
      <c r="V31" s="104" t="n">
        <v>9.77867</v>
      </c>
      <c r="W31" s="104" t="n">
        <v>10.267202</v>
      </c>
      <c r="X31" s="104" t="n">
        <v>10.755734</v>
      </c>
      <c r="Y31" s="104" t="n">
        <v>11.244266</v>
      </c>
      <c r="Z31" s="104" t="n">
        <v>11.732798</v>
      </c>
      <c r="AA31" s="104" t="n">
        <v>12.22133</v>
      </c>
      <c r="AB31" s="104" t="n">
        <v>12.709864</v>
      </c>
      <c r="AC31" s="104" t="n">
        <v>13.198398</v>
      </c>
      <c r="AD31" s="104" t="n">
        <v>13.686932</v>
      </c>
      <c r="AE31" s="104" t="n">
        <v>14.175466</v>
      </c>
      <c r="AF31" s="104" t="n">
        <v>14.664</v>
      </c>
      <c r="AG31" s="104" t="n">
        <v>14.2976</v>
      </c>
      <c r="AH31" s="104" t="n">
        <v>13.9312</v>
      </c>
      <c r="AI31" s="104" t="n">
        <v>13.5648</v>
      </c>
      <c r="AJ31" s="104" t="n">
        <v>13.1984</v>
      </c>
      <c r="AK31" s="104" t="n">
        <v>12.832</v>
      </c>
      <c r="AL31" s="104" t="n">
        <v>12.4656</v>
      </c>
      <c r="AM31" s="104" t="n">
        <v>12.0992</v>
      </c>
      <c r="AN31" s="104" t="n">
        <v>11.7328</v>
      </c>
      <c r="AO31" s="104" t="n">
        <v>11.3664</v>
      </c>
      <c r="AP31" s="104" t="n">
        <v>11</v>
      </c>
      <c r="AQ31" s="104" t="n">
        <v>10.6336</v>
      </c>
      <c r="AR31" s="104" t="n">
        <v>10.2672</v>
      </c>
      <c r="AS31" s="104" t="n">
        <v>9.9008</v>
      </c>
      <c r="AT31" s="104" t="n">
        <v>9.5344</v>
      </c>
      <c r="AU31" s="104" t="n">
        <v>9.168</v>
      </c>
      <c r="AV31" s="104" t="n">
        <v>8.8016</v>
      </c>
      <c r="AW31" s="104" t="n">
        <v>8.4352</v>
      </c>
      <c r="AX31" s="104" t="n">
        <v>8.0688</v>
      </c>
      <c r="AY31" s="104" t="n">
        <v>7.7024</v>
      </c>
      <c r="AZ31" s="104" t="n">
        <v>7.336</v>
      </c>
    </row>
    <row r="32" customFormat="false" ht="12.8" hidden="false" customHeight="false" outlineLevel="0" collapsed="false">
      <c r="A32" s="103" t="n">
        <v>65</v>
      </c>
      <c r="B32" s="104" t="n">
        <v>0</v>
      </c>
      <c r="C32" s="104" t="n">
        <v>0.478</v>
      </c>
      <c r="D32" s="104" t="n">
        <v>0.956</v>
      </c>
      <c r="E32" s="104" t="n">
        <v>1.434</v>
      </c>
      <c r="F32" s="104" t="n">
        <v>1.912</v>
      </c>
      <c r="G32" s="104" t="n">
        <v>2.39</v>
      </c>
      <c r="H32" s="104" t="n">
        <v>2.868</v>
      </c>
      <c r="I32" s="104" t="n">
        <v>3.346</v>
      </c>
      <c r="J32" s="104" t="n">
        <v>3.824</v>
      </c>
      <c r="K32" s="104" t="n">
        <v>4.302</v>
      </c>
      <c r="L32" s="104" t="n">
        <v>4.78</v>
      </c>
      <c r="M32" s="104" t="n">
        <v>5.258</v>
      </c>
      <c r="N32" s="104" t="n">
        <v>5.736</v>
      </c>
      <c r="O32" s="104" t="n">
        <v>6.214</v>
      </c>
      <c r="P32" s="104" t="n">
        <v>6.692</v>
      </c>
      <c r="Q32" s="104" t="n">
        <v>7.17</v>
      </c>
      <c r="R32" s="104" t="n">
        <v>7.647334</v>
      </c>
      <c r="S32" s="104" t="n">
        <v>8.124668</v>
      </c>
      <c r="T32" s="104" t="n">
        <v>8.602002</v>
      </c>
      <c r="U32" s="104" t="n">
        <v>9.079336</v>
      </c>
      <c r="V32" s="104" t="n">
        <v>9.55667</v>
      </c>
      <c r="W32" s="104" t="n">
        <v>10.034002</v>
      </c>
      <c r="X32" s="104" t="n">
        <v>10.511334</v>
      </c>
      <c r="Y32" s="104" t="n">
        <v>10.988666</v>
      </c>
      <c r="Z32" s="104" t="n">
        <v>11.465998</v>
      </c>
      <c r="AA32" s="104" t="n">
        <v>11.94333</v>
      </c>
      <c r="AB32" s="104" t="n">
        <v>12.420664</v>
      </c>
      <c r="AC32" s="104" t="n">
        <v>12.897998</v>
      </c>
      <c r="AD32" s="104" t="n">
        <v>13.375332</v>
      </c>
      <c r="AE32" s="104" t="n">
        <v>13.852666</v>
      </c>
      <c r="AF32" s="104" t="n">
        <v>14.33</v>
      </c>
      <c r="AG32" s="104" t="n">
        <v>13.972</v>
      </c>
      <c r="AH32" s="104" t="n">
        <v>13.614</v>
      </c>
      <c r="AI32" s="104" t="n">
        <v>13.256</v>
      </c>
      <c r="AJ32" s="104" t="n">
        <v>12.898</v>
      </c>
      <c r="AK32" s="104" t="n">
        <v>12.54</v>
      </c>
      <c r="AL32" s="104" t="n">
        <v>12.182</v>
      </c>
      <c r="AM32" s="104" t="n">
        <v>11.824</v>
      </c>
      <c r="AN32" s="104" t="n">
        <v>11.466</v>
      </c>
      <c r="AO32" s="104" t="n">
        <v>11.108</v>
      </c>
      <c r="AP32" s="104" t="n">
        <v>10.75</v>
      </c>
      <c r="AQ32" s="104" t="n">
        <v>10.392</v>
      </c>
      <c r="AR32" s="104" t="n">
        <v>10.034</v>
      </c>
      <c r="AS32" s="104" t="n">
        <v>9.676</v>
      </c>
      <c r="AT32" s="104" t="n">
        <v>9.318</v>
      </c>
      <c r="AU32" s="104" t="n">
        <v>8.96</v>
      </c>
      <c r="AV32" s="104" t="n">
        <v>8.602</v>
      </c>
      <c r="AW32" s="104" t="n">
        <v>8.244</v>
      </c>
      <c r="AX32" s="104" t="n">
        <v>7.886</v>
      </c>
      <c r="AY32" s="104" t="n">
        <v>7.528</v>
      </c>
      <c r="AZ32" s="104" t="n">
        <v>7.17</v>
      </c>
    </row>
    <row r="33" customFormat="false" ht="12.8" hidden="false" customHeight="false" outlineLevel="0" collapsed="false">
      <c r="A33" s="103" t="n">
        <v>66</v>
      </c>
      <c r="B33" s="104" t="n">
        <v>0</v>
      </c>
      <c r="C33" s="104" t="n">
        <v>0.4712</v>
      </c>
      <c r="D33" s="104" t="n">
        <v>0.9424</v>
      </c>
      <c r="E33" s="104" t="n">
        <v>1.4136</v>
      </c>
      <c r="F33" s="104" t="n">
        <v>1.8848</v>
      </c>
      <c r="G33" s="104" t="n">
        <v>2.356</v>
      </c>
      <c r="H33" s="104" t="n">
        <v>2.8274</v>
      </c>
      <c r="I33" s="104" t="n">
        <v>3.2988</v>
      </c>
      <c r="J33" s="104" t="n">
        <v>3.7702</v>
      </c>
      <c r="K33" s="104" t="n">
        <v>4.2416</v>
      </c>
      <c r="L33" s="104" t="n">
        <v>4.713</v>
      </c>
      <c r="M33" s="104" t="n">
        <v>5.1844</v>
      </c>
      <c r="N33" s="104" t="n">
        <v>5.6558</v>
      </c>
      <c r="O33" s="104" t="n">
        <v>6.1272</v>
      </c>
      <c r="P33" s="104" t="n">
        <v>6.5986</v>
      </c>
      <c r="Q33" s="104" t="n">
        <v>7.07</v>
      </c>
      <c r="R33" s="104" t="n">
        <v>7.5406672</v>
      </c>
      <c r="S33" s="104" t="n">
        <v>8.0113344</v>
      </c>
      <c r="T33" s="104" t="n">
        <v>8.4820016</v>
      </c>
      <c r="U33" s="104" t="n">
        <v>8.9526688</v>
      </c>
      <c r="V33" s="104" t="n">
        <v>9.423336</v>
      </c>
      <c r="W33" s="104" t="n">
        <v>9.8940016</v>
      </c>
      <c r="X33" s="104" t="n">
        <v>10.3646672</v>
      </c>
      <c r="Y33" s="104" t="n">
        <v>10.8353328</v>
      </c>
      <c r="Z33" s="104" t="n">
        <v>11.3059984</v>
      </c>
      <c r="AA33" s="104" t="n">
        <v>11.776664</v>
      </c>
      <c r="AB33" s="104" t="n">
        <v>12.2473312</v>
      </c>
      <c r="AC33" s="104" t="n">
        <v>12.7179984</v>
      </c>
      <c r="AD33" s="104" t="n">
        <v>13.1886656</v>
      </c>
      <c r="AE33" s="104" t="n">
        <v>13.6593328</v>
      </c>
      <c r="AF33" s="104" t="n">
        <v>14.13</v>
      </c>
      <c r="AG33" s="104" t="n">
        <v>13.777</v>
      </c>
      <c r="AH33" s="104" t="n">
        <v>13.424</v>
      </c>
      <c r="AI33" s="104" t="n">
        <v>13.071</v>
      </c>
      <c r="AJ33" s="104" t="n">
        <v>12.718</v>
      </c>
      <c r="AK33" s="104" t="n">
        <v>12.365</v>
      </c>
      <c r="AL33" s="104" t="n">
        <v>12.012</v>
      </c>
      <c r="AM33" s="104" t="n">
        <v>11.659</v>
      </c>
      <c r="AN33" s="104" t="n">
        <v>11.306</v>
      </c>
      <c r="AO33" s="104" t="n">
        <v>10.953</v>
      </c>
      <c r="AP33" s="104" t="n">
        <v>10.6</v>
      </c>
      <c r="AQ33" s="104" t="n">
        <v>10.247</v>
      </c>
      <c r="AR33" s="104" t="n">
        <v>9.894</v>
      </c>
      <c r="AS33" s="104" t="n">
        <v>9.541</v>
      </c>
      <c r="AT33" s="104" t="n">
        <v>9.188</v>
      </c>
      <c r="AU33" s="104" t="n">
        <v>8.835</v>
      </c>
      <c r="AV33" s="104" t="n">
        <v>8.482</v>
      </c>
      <c r="AW33" s="104" t="n">
        <v>8.129</v>
      </c>
      <c r="AX33" s="104" t="n">
        <v>7.776</v>
      </c>
      <c r="AY33" s="104" t="n">
        <v>7.423</v>
      </c>
      <c r="AZ33" s="104" t="n">
        <v>7.07</v>
      </c>
    </row>
    <row r="34" customFormat="false" ht="12.8" hidden="false" customHeight="false" outlineLevel="0" collapsed="false">
      <c r="A34" s="103" t="n">
        <v>67</v>
      </c>
      <c r="B34" s="104" t="n">
        <v>0</v>
      </c>
      <c r="C34" s="104" t="n">
        <v>0.4644</v>
      </c>
      <c r="D34" s="104" t="n">
        <v>0.9288</v>
      </c>
      <c r="E34" s="104" t="n">
        <v>1.3932</v>
      </c>
      <c r="F34" s="104" t="n">
        <v>1.8576</v>
      </c>
      <c r="G34" s="104" t="n">
        <v>2.322</v>
      </c>
      <c r="H34" s="104" t="n">
        <v>2.7868</v>
      </c>
      <c r="I34" s="104" t="n">
        <v>3.2516</v>
      </c>
      <c r="J34" s="104" t="n">
        <v>3.7164</v>
      </c>
      <c r="K34" s="104" t="n">
        <v>4.1812</v>
      </c>
      <c r="L34" s="104" t="n">
        <v>4.646</v>
      </c>
      <c r="M34" s="104" t="n">
        <v>5.1108</v>
      </c>
      <c r="N34" s="104" t="n">
        <v>5.5756</v>
      </c>
      <c r="O34" s="104" t="n">
        <v>6.0404</v>
      </c>
      <c r="P34" s="104" t="n">
        <v>6.5052</v>
      </c>
      <c r="Q34" s="104" t="n">
        <v>6.97</v>
      </c>
      <c r="R34" s="104" t="n">
        <v>7.4340004</v>
      </c>
      <c r="S34" s="104" t="n">
        <v>7.8980008</v>
      </c>
      <c r="T34" s="104" t="n">
        <v>8.3620012</v>
      </c>
      <c r="U34" s="104" t="n">
        <v>8.8260016</v>
      </c>
      <c r="V34" s="104" t="n">
        <v>9.290002</v>
      </c>
      <c r="W34" s="104" t="n">
        <v>9.7540012</v>
      </c>
      <c r="X34" s="104" t="n">
        <v>10.2180004</v>
      </c>
      <c r="Y34" s="104" t="n">
        <v>10.6819996</v>
      </c>
      <c r="Z34" s="104" t="n">
        <v>11.1459988</v>
      </c>
      <c r="AA34" s="104" t="n">
        <v>11.609998</v>
      </c>
      <c r="AB34" s="104" t="n">
        <v>12.0739984</v>
      </c>
      <c r="AC34" s="104" t="n">
        <v>12.5379988</v>
      </c>
      <c r="AD34" s="104" t="n">
        <v>13.0019992</v>
      </c>
      <c r="AE34" s="104" t="n">
        <v>13.4659996</v>
      </c>
      <c r="AF34" s="104" t="n">
        <v>13.93</v>
      </c>
      <c r="AG34" s="104" t="n">
        <v>13.582</v>
      </c>
      <c r="AH34" s="104" t="n">
        <v>13.234</v>
      </c>
      <c r="AI34" s="104" t="n">
        <v>12.886</v>
      </c>
      <c r="AJ34" s="104" t="n">
        <v>12.538</v>
      </c>
      <c r="AK34" s="104" t="n">
        <v>12.19</v>
      </c>
      <c r="AL34" s="104" t="n">
        <v>11.842</v>
      </c>
      <c r="AM34" s="104" t="n">
        <v>11.494</v>
      </c>
      <c r="AN34" s="104" t="n">
        <v>11.146</v>
      </c>
      <c r="AO34" s="104" t="n">
        <v>10.798</v>
      </c>
      <c r="AP34" s="104" t="n">
        <v>10.45</v>
      </c>
      <c r="AQ34" s="104" t="n">
        <v>10.102</v>
      </c>
      <c r="AR34" s="104" t="n">
        <v>9.754</v>
      </c>
      <c r="AS34" s="104" t="n">
        <v>9.406</v>
      </c>
      <c r="AT34" s="104" t="n">
        <v>9.058</v>
      </c>
      <c r="AU34" s="104" t="n">
        <v>8.71</v>
      </c>
      <c r="AV34" s="104" t="n">
        <v>8.36200000000001</v>
      </c>
      <c r="AW34" s="104" t="n">
        <v>8.01400000000001</v>
      </c>
      <c r="AX34" s="104" t="n">
        <v>7.66600000000001</v>
      </c>
      <c r="AY34" s="104" t="n">
        <v>7.31800000000001</v>
      </c>
      <c r="AZ34" s="104" t="n">
        <v>6.97000000000001</v>
      </c>
    </row>
    <row r="35" customFormat="false" ht="12.8" hidden="false" customHeight="false" outlineLevel="0" collapsed="false">
      <c r="A35" s="103" t="n">
        <v>68</v>
      </c>
      <c r="B35" s="104" t="n">
        <v>0</v>
      </c>
      <c r="C35" s="104" t="n">
        <v>0.4576</v>
      </c>
      <c r="D35" s="104" t="n">
        <v>0.9152</v>
      </c>
      <c r="E35" s="104" t="n">
        <v>1.3728</v>
      </c>
      <c r="F35" s="104" t="n">
        <v>1.8304</v>
      </c>
      <c r="G35" s="104" t="n">
        <v>2.288</v>
      </c>
      <c r="H35" s="104" t="n">
        <v>2.7462</v>
      </c>
      <c r="I35" s="104" t="n">
        <v>3.2044</v>
      </c>
      <c r="J35" s="104" t="n">
        <v>3.6626</v>
      </c>
      <c r="K35" s="104" t="n">
        <v>4.1208</v>
      </c>
      <c r="L35" s="104" t="n">
        <v>4.579</v>
      </c>
      <c r="M35" s="104" t="n">
        <v>5.0372</v>
      </c>
      <c r="N35" s="104" t="n">
        <v>5.4954</v>
      </c>
      <c r="O35" s="104" t="n">
        <v>5.9536</v>
      </c>
      <c r="P35" s="104" t="n">
        <v>6.4118</v>
      </c>
      <c r="Q35" s="104" t="n">
        <v>6.87</v>
      </c>
      <c r="R35" s="104" t="n">
        <v>7.3273336</v>
      </c>
      <c r="S35" s="104" t="n">
        <v>7.7846672</v>
      </c>
      <c r="T35" s="104" t="n">
        <v>8.2420008</v>
      </c>
      <c r="U35" s="104" t="n">
        <v>8.6993344</v>
      </c>
      <c r="V35" s="104" t="n">
        <v>9.156668</v>
      </c>
      <c r="W35" s="104" t="n">
        <v>9.6140008</v>
      </c>
      <c r="X35" s="104" t="n">
        <v>10.0713336</v>
      </c>
      <c r="Y35" s="104" t="n">
        <v>10.5286664</v>
      </c>
      <c r="Z35" s="104" t="n">
        <v>10.9859992</v>
      </c>
      <c r="AA35" s="104" t="n">
        <v>11.443332</v>
      </c>
      <c r="AB35" s="104" t="n">
        <v>11.9006656</v>
      </c>
      <c r="AC35" s="104" t="n">
        <v>12.3579992</v>
      </c>
      <c r="AD35" s="104" t="n">
        <v>12.8153328</v>
      </c>
      <c r="AE35" s="104" t="n">
        <v>13.2726664</v>
      </c>
      <c r="AF35" s="104" t="n">
        <v>13.73</v>
      </c>
      <c r="AG35" s="104" t="n">
        <v>13.387</v>
      </c>
      <c r="AH35" s="104" t="n">
        <v>13.044</v>
      </c>
      <c r="AI35" s="104" t="n">
        <v>12.701</v>
      </c>
      <c r="AJ35" s="104" t="n">
        <v>12.358</v>
      </c>
      <c r="AK35" s="104" t="n">
        <v>12.015</v>
      </c>
      <c r="AL35" s="104" t="n">
        <v>11.672</v>
      </c>
      <c r="AM35" s="104" t="n">
        <v>11.329</v>
      </c>
      <c r="AN35" s="104" t="n">
        <v>10.986</v>
      </c>
      <c r="AO35" s="104" t="n">
        <v>10.643</v>
      </c>
      <c r="AP35" s="104" t="n">
        <v>10.3</v>
      </c>
      <c r="AQ35" s="104" t="n">
        <v>9.957</v>
      </c>
      <c r="AR35" s="104" t="n">
        <v>9.614</v>
      </c>
      <c r="AS35" s="104" t="n">
        <v>9.271</v>
      </c>
      <c r="AT35" s="104" t="n">
        <v>8.928</v>
      </c>
      <c r="AU35" s="104" t="n">
        <v>8.585</v>
      </c>
      <c r="AV35" s="104" t="n">
        <v>8.242</v>
      </c>
      <c r="AW35" s="104" t="n">
        <v>7.899</v>
      </c>
      <c r="AX35" s="104" t="n">
        <v>7.556</v>
      </c>
      <c r="AY35" s="104" t="n">
        <v>7.213</v>
      </c>
      <c r="AZ35" s="104" t="n">
        <v>6.87</v>
      </c>
    </row>
    <row r="36" customFormat="false" ht="12.8" hidden="false" customHeight="false" outlineLevel="0" collapsed="false">
      <c r="A36" s="103" t="n">
        <v>69</v>
      </c>
      <c r="B36" s="104" t="n">
        <v>0</v>
      </c>
      <c r="C36" s="104" t="n">
        <v>0.4508</v>
      </c>
      <c r="D36" s="104" t="n">
        <v>0.9016</v>
      </c>
      <c r="E36" s="104" t="n">
        <v>1.3524</v>
      </c>
      <c r="F36" s="104" t="n">
        <v>1.8032</v>
      </c>
      <c r="G36" s="104" t="n">
        <v>2.254</v>
      </c>
      <c r="H36" s="104" t="n">
        <v>2.7056</v>
      </c>
      <c r="I36" s="104" t="n">
        <v>3.1572</v>
      </c>
      <c r="J36" s="104" t="n">
        <v>3.6088</v>
      </c>
      <c r="K36" s="104" t="n">
        <v>4.0604</v>
      </c>
      <c r="L36" s="104" t="n">
        <v>4.512</v>
      </c>
      <c r="M36" s="104" t="n">
        <v>4.9636</v>
      </c>
      <c r="N36" s="104" t="n">
        <v>5.4152</v>
      </c>
      <c r="O36" s="104" t="n">
        <v>5.8668</v>
      </c>
      <c r="P36" s="104" t="n">
        <v>6.3184</v>
      </c>
      <c r="Q36" s="104" t="n">
        <v>6.77</v>
      </c>
      <c r="R36" s="104" t="n">
        <v>7.2206668</v>
      </c>
      <c r="S36" s="104" t="n">
        <v>7.6713336</v>
      </c>
      <c r="T36" s="104" t="n">
        <v>8.1220004</v>
      </c>
      <c r="U36" s="104" t="n">
        <v>8.5726672</v>
      </c>
      <c r="V36" s="104" t="n">
        <v>9.023334</v>
      </c>
      <c r="W36" s="104" t="n">
        <v>9.4740004</v>
      </c>
      <c r="X36" s="104" t="n">
        <v>9.9246668</v>
      </c>
      <c r="Y36" s="104" t="n">
        <v>10.3753332</v>
      </c>
      <c r="Z36" s="104" t="n">
        <v>10.8259996</v>
      </c>
      <c r="AA36" s="104" t="n">
        <v>11.276666</v>
      </c>
      <c r="AB36" s="104" t="n">
        <v>11.7273328</v>
      </c>
      <c r="AC36" s="104" t="n">
        <v>12.1779996</v>
      </c>
      <c r="AD36" s="104" t="n">
        <v>12.6286664</v>
      </c>
      <c r="AE36" s="104" t="n">
        <v>13.0793332</v>
      </c>
      <c r="AF36" s="104" t="n">
        <v>13.53</v>
      </c>
      <c r="AG36" s="104" t="n">
        <v>13.192</v>
      </c>
      <c r="AH36" s="104" t="n">
        <v>12.854</v>
      </c>
      <c r="AI36" s="104" t="n">
        <v>12.516</v>
      </c>
      <c r="AJ36" s="104" t="n">
        <v>12.178</v>
      </c>
      <c r="AK36" s="104" t="n">
        <v>11.84</v>
      </c>
      <c r="AL36" s="104" t="n">
        <v>11.502</v>
      </c>
      <c r="AM36" s="104" t="n">
        <v>11.164</v>
      </c>
      <c r="AN36" s="104" t="n">
        <v>10.826</v>
      </c>
      <c r="AO36" s="104" t="n">
        <v>10.488</v>
      </c>
      <c r="AP36" s="104" t="n">
        <v>10.15</v>
      </c>
      <c r="AQ36" s="104" t="n">
        <v>9.812</v>
      </c>
      <c r="AR36" s="104" t="n">
        <v>9.474</v>
      </c>
      <c r="AS36" s="104" t="n">
        <v>9.136</v>
      </c>
      <c r="AT36" s="104" t="n">
        <v>8.798</v>
      </c>
      <c r="AU36" s="104" t="n">
        <v>8.46</v>
      </c>
      <c r="AV36" s="104" t="n">
        <v>8.122</v>
      </c>
      <c r="AW36" s="104" t="n">
        <v>7.784</v>
      </c>
      <c r="AX36" s="104" t="n">
        <v>7.44600000000001</v>
      </c>
      <c r="AY36" s="104" t="n">
        <v>7.10800000000001</v>
      </c>
      <c r="AZ36" s="104" t="n">
        <v>6.77000000000001</v>
      </c>
    </row>
    <row r="37" customFormat="false" ht="12.8" hidden="false" customHeight="false" outlineLevel="0" collapsed="false">
      <c r="A37" s="103" t="n">
        <v>70</v>
      </c>
      <c r="B37" s="104" t="n">
        <v>0</v>
      </c>
      <c r="C37" s="104" t="n">
        <v>0.444</v>
      </c>
      <c r="D37" s="104" t="n">
        <v>0.888</v>
      </c>
      <c r="E37" s="104" t="n">
        <v>1.332</v>
      </c>
      <c r="F37" s="104" t="n">
        <v>1.776</v>
      </c>
      <c r="G37" s="104" t="n">
        <v>2.22</v>
      </c>
      <c r="H37" s="104" t="n">
        <v>2.665</v>
      </c>
      <c r="I37" s="104" t="n">
        <v>3.11</v>
      </c>
      <c r="J37" s="104" t="n">
        <v>3.555</v>
      </c>
      <c r="K37" s="104" t="n">
        <v>4</v>
      </c>
      <c r="L37" s="104" t="n">
        <v>4.445</v>
      </c>
      <c r="M37" s="104" t="n">
        <v>4.89</v>
      </c>
      <c r="N37" s="104" t="n">
        <v>5.335</v>
      </c>
      <c r="O37" s="104" t="n">
        <v>5.78</v>
      </c>
      <c r="P37" s="104" t="n">
        <v>6.225</v>
      </c>
      <c r="Q37" s="104" t="n">
        <v>6.67</v>
      </c>
      <c r="R37" s="104" t="n">
        <v>7.114</v>
      </c>
      <c r="S37" s="104" t="n">
        <v>7.558</v>
      </c>
      <c r="T37" s="104" t="n">
        <v>8.002</v>
      </c>
      <c r="U37" s="104" t="n">
        <v>8.446</v>
      </c>
      <c r="V37" s="104" t="n">
        <v>8.89</v>
      </c>
      <c r="W37" s="104" t="n">
        <v>9.334</v>
      </c>
      <c r="X37" s="104" t="n">
        <v>9.778</v>
      </c>
      <c r="Y37" s="104" t="n">
        <v>10.222</v>
      </c>
      <c r="Z37" s="104" t="n">
        <v>10.666</v>
      </c>
      <c r="AA37" s="104" t="n">
        <v>11.11</v>
      </c>
      <c r="AB37" s="104" t="n">
        <v>11.554</v>
      </c>
      <c r="AC37" s="104" t="n">
        <v>11.998</v>
      </c>
      <c r="AD37" s="104" t="n">
        <v>12.442</v>
      </c>
      <c r="AE37" s="104" t="n">
        <v>12.886</v>
      </c>
      <c r="AF37" s="104" t="n">
        <v>13.33</v>
      </c>
      <c r="AG37" s="104" t="n">
        <v>12.997</v>
      </c>
      <c r="AH37" s="104" t="n">
        <v>12.664</v>
      </c>
      <c r="AI37" s="104" t="n">
        <v>12.331</v>
      </c>
      <c r="AJ37" s="104" t="n">
        <v>11.998</v>
      </c>
      <c r="AK37" s="104" t="n">
        <v>11.665</v>
      </c>
      <c r="AL37" s="104" t="n">
        <v>11.332</v>
      </c>
      <c r="AM37" s="104" t="n">
        <v>10.999</v>
      </c>
      <c r="AN37" s="104" t="n">
        <v>10.666</v>
      </c>
      <c r="AO37" s="104" t="n">
        <v>10.333</v>
      </c>
      <c r="AP37" s="104" t="n">
        <v>10</v>
      </c>
      <c r="AQ37" s="104" t="n">
        <v>9.667</v>
      </c>
      <c r="AR37" s="104" t="n">
        <v>9.334</v>
      </c>
      <c r="AS37" s="104" t="n">
        <v>9.001</v>
      </c>
      <c r="AT37" s="104" t="n">
        <v>8.668</v>
      </c>
      <c r="AU37" s="104" t="n">
        <v>8.335</v>
      </c>
      <c r="AV37" s="104" t="n">
        <v>8.002</v>
      </c>
      <c r="AW37" s="104" t="n">
        <v>7.669</v>
      </c>
      <c r="AX37" s="104" t="n">
        <v>7.336</v>
      </c>
      <c r="AY37" s="104" t="n">
        <v>7.003</v>
      </c>
      <c r="AZ37" s="104" t="n">
        <v>6.67</v>
      </c>
    </row>
    <row r="38" customFormat="false" ht="12.8" hidden="false" customHeight="false" outlineLevel="0" collapsed="false">
      <c r="A38" s="103" t="n">
        <v>71</v>
      </c>
      <c r="B38" s="104" t="n">
        <v>0</v>
      </c>
      <c r="C38" s="104" t="n">
        <v>0.4496</v>
      </c>
      <c r="D38" s="104" t="n">
        <v>0.8992</v>
      </c>
      <c r="E38" s="104" t="n">
        <v>1.3488</v>
      </c>
      <c r="F38" s="104" t="n">
        <v>1.7984</v>
      </c>
      <c r="G38" s="104" t="n">
        <v>2.248</v>
      </c>
      <c r="H38" s="104" t="n">
        <v>2.6984</v>
      </c>
      <c r="I38" s="104" t="n">
        <v>3.1488</v>
      </c>
      <c r="J38" s="104" t="n">
        <v>3.5992</v>
      </c>
      <c r="K38" s="104" t="n">
        <v>4.0496</v>
      </c>
      <c r="L38" s="104" t="n">
        <v>4.5</v>
      </c>
      <c r="M38" s="104" t="n">
        <v>4.9504</v>
      </c>
      <c r="N38" s="104" t="n">
        <v>5.4008</v>
      </c>
      <c r="O38" s="104" t="n">
        <v>5.8512</v>
      </c>
      <c r="P38" s="104" t="n">
        <v>6.3016</v>
      </c>
      <c r="Q38" s="104" t="n">
        <v>6.752</v>
      </c>
      <c r="R38" s="104" t="n">
        <v>7.2017332</v>
      </c>
      <c r="S38" s="104" t="n">
        <v>7.6514664</v>
      </c>
      <c r="T38" s="104" t="n">
        <v>8.1011996</v>
      </c>
      <c r="U38" s="104" t="n">
        <v>8.5509328</v>
      </c>
      <c r="V38" s="104" t="n">
        <v>9.000666</v>
      </c>
      <c r="W38" s="104" t="n">
        <v>9.4503996</v>
      </c>
      <c r="X38" s="104" t="n">
        <v>9.9001332</v>
      </c>
      <c r="Y38" s="104" t="n">
        <v>10.3498668</v>
      </c>
      <c r="Z38" s="104" t="n">
        <v>10.7996004</v>
      </c>
      <c r="AA38" s="104" t="n">
        <v>11.249334</v>
      </c>
      <c r="AB38" s="104" t="n">
        <v>11.6990672</v>
      </c>
      <c r="AC38" s="104" t="n">
        <v>12.1488004</v>
      </c>
      <c r="AD38" s="104" t="n">
        <v>12.5985336</v>
      </c>
      <c r="AE38" s="104" t="n">
        <v>13.0482668</v>
      </c>
      <c r="AF38" s="104" t="n">
        <v>13.498</v>
      </c>
      <c r="AG38" s="104" t="n">
        <v>13.1608</v>
      </c>
      <c r="AH38" s="104" t="n">
        <v>12.8236</v>
      </c>
      <c r="AI38" s="104" t="n">
        <v>12.4864</v>
      </c>
      <c r="AJ38" s="104" t="n">
        <v>12.1492</v>
      </c>
      <c r="AK38" s="104" t="n">
        <v>11.812</v>
      </c>
      <c r="AL38" s="104" t="n">
        <v>11.4748</v>
      </c>
      <c r="AM38" s="104" t="n">
        <v>11.1376</v>
      </c>
      <c r="AN38" s="104" t="n">
        <v>10.8004</v>
      </c>
      <c r="AO38" s="104" t="n">
        <v>10.4632</v>
      </c>
      <c r="AP38" s="104" t="n">
        <v>10.126</v>
      </c>
      <c r="AQ38" s="104" t="n">
        <v>9.7888</v>
      </c>
      <c r="AR38" s="104" t="n">
        <v>9.4516</v>
      </c>
      <c r="AS38" s="104" t="n">
        <v>9.1144</v>
      </c>
      <c r="AT38" s="104" t="n">
        <v>8.7772</v>
      </c>
      <c r="AU38" s="104" t="n">
        <v>8.44</v>
      </c>
      <c r="AV38" s="104" t="n">
        <v>8.1028</v>
      </c>
      <c r="AW38" s="104" t="n">
        <v>7.7656</v>
      </c>
      <c r="AX38" s="104" t="n">
        <v>7.4284</v>
      </c>
      <c r="AY38" s="104" t="n">
        <v>7.0912</v>
      </c>
      <c r="AZ38" s="104" t="n">
        <v>6.754</v>
      </c>
    </row>
    <row r="39" customFormat="false" ht="12.8" hidden="false" customHeight="false" outlineLevel="0" collapsed="false">
      <c r="A39" s="103" t="n">
        <v>72</v>
      </c>
      <c r="B39" s="104" t="n">
        <v>0</v>
      </c>
      <c r="C39" s="104" t="n">
        <v>0.4552</v>
      </c>
      <c r="D39" s="104" t="n">
        <v>0.9104</v>
      </c>
      <c r="E39" s="104" t="n">
        <v>1.3656</v>
      </c>
      <c r="F39" s="104" t="n">
        <v>1.8208</v>
      </c>
      <c r="G39" s="104" t="n">
        <v>2.276</v>
      </c>
      <c r="H39" s="104" t="n">
        <v>2.7318</v>
      </c>
      <c r="I39" s="104" t="n">
        <v>3.1876</v>
      </c>
      <c r="J39" s="104" t="n">
        <v>3.6434</v>
      </c>
      <c r="K39" s="104" t="n">
        <v>4.0992</v>
      </c>
      <c r="L39" s="104" t="n">
        <v>4.555</v>
      </c>
      <c r="M39" s="104" t="n">
        <v>5.0108</v>
      </c>
      <c r="N39" s="104" t="n">
        <v>5.4666</v>
      </c>
      <c r="O39" s="104" t="n">
        <v>5.9224</v>
      </c>
      <c r="P39" s="104" t="n">
        <v>6.3782</v>
      </c>
      <c r="Q39" s="104" t="n">
        <v>6.834</v>
      </c>
      <c r="R39" s="104" t="n">
        <v>7.2894664</v>
      </c>
      <c r="S39" s="104" t="n">
        <v>7.7449328</v>
      </c>
      <c r="T39" s="104" t="n">
        <v>8.2003992</v>
      </c>
      <c r="U39" s="104" t="n">
        <v>8.6558656</v>
      </c>
      <c r="V39" s="104" t="n">
        <v>9.111332</v>
      </c>
      <c r="W39" s="104" t="n">
        <v>9.5667992</v>
      </c>
      <c r="X39" s="104" t="n">
        <v>10.0222664</v>
      </c>
      <c r="Y39" s="104" t="n">
        <v>10.4777336</v>
      </c>
      <c r="Z39" s="104" t="n">
        <v>10.9332008</v>
      </c>
      <c r="AA39" s="104" t="n">
        <v>11.388668</v>
      </c>
      <c r="AB39" s="104" t="n">
        <v>11.8441344</v>
      </c>
      <c r="AC39" s="104" t="n">
        <v>12.2996008</v>
      </c>
      <c r="AD39" s="104" t="n">
        <v>12.7550672</v>
      </c>
      <c r="AE39" s="104" t="n">
        <v>13.2105336</v>
      </c>
      <c r="AF39" s="104" t="n">
        <v>13.666</v>
      </c>
      <c r="AG39" s="104" t="n">
        <v>13.3246</v>
      </c>
      <c r="AH39" s="104" t="n">
        <v>12.9832</v>
      </c>
      <c r="AI39" s="104" t="n">
        <v>12.6418</v>
      </c>
      <c r="AJ39" s="104" t="n">
        <v>12.3004</v>
      </c>
      <c r="AK39" s="104" t="n">
        <v>11.959</v>
      </c>
      <c r="AL39" s="104" t="n">
        <v>11.6176</v>
      </c>
      <c r="AM39" s="104" t="n">
        <v>11.2762</v>
      </c>
      <c r="AN39" s="104" t="n">
        <v>10.9348</v>
      </c>
      <c r="AO39" s="104" t="n">
        <v>10.5934</v>
      </c>
      <c r="AP39" s="104" t="n">
        <v>10.252</v>
      </c>
      <c r="AQ39" s="104" t="n">
        <v>9.9106</v>
      </c>
      <c r="AR39" s="104" t="n">
        <v>9.5692</v>
      </c>
      <c r="AS39" s="104" t="n">
        <v>9.2278</v>
      </c>
      <c r="AT39" s="104" t="n">
        <v>8.8864</v>
      </c>
      <c r="AU39" s="104" t="n">
        <v>8.545</v>
      </c>
      <c r="AV39" s="104" t="n">
        <v>8.2036</v>
      </c>
      <c r="AW39" s="104" t="n">
        <v>7.8622</v>
      </c>
      <c r="AX39" s="104" t="n">
        <v>7.5208</v>
      </c>
      <c r="AY39" s="104" t="n">
        <v>7.1794</v>
      </c>
      <c r="AZ39" s="104" t="n">
        <v>6.838</v>
      </c>
    </row>
    <row r="40" customFormat="false" ht="12.8" hidden="false" customHeight="false" outlineLevel="0" collapsed="false">
      <c r="A40" s="103" t="n">
        <v>73</v>
      </c>
      <c r="B40" s="104" t="n">
        <v>0</v>
      </c>
      <c r="C40" s="104" t="n">
        <v>0.4608</v>
      </c>
      <c r="D40" s="104" t="n">
        <v>0.9216</v>
      </c>
      <c r="E40" s="104" t="n">
        <v>1.3824</v>
      </c>
      <c r="F40" s="104" t="n">
        <v>1.8432</v>
      </c>
      <c r="G40" s="104" t="n">
        <v>2.304</v>
      </c>
      <c r="H40" s="104" t="n">
        <v>2.7652</v>
      </c>
      <c r="I40" s="104" t="n">
        <v>3.2264</v>
      </c>
      <c r="J40" s="104" t="n">
        <v>3.6876</v>
      </c>
      <c r="K40" s="104" t="n">
        <v>4.1488</v>
      </c>
      <c r="L40" s="104" t="n">
        <v>4.61</v>
      </c>
      <c r="M40" s="104" t="n">
        <v>5.0712</v>
      </c>
      <c r="N40" s="104" t="n">
        <v>5.5324</v>
      </c>
      <c r="O40" s="104" t="n">
        <v>5.9936</v>
      </c>
      <c r="P40" s="104" t="n">
        <v>6.4548</v>
      </c>
      <c r="Q40" s="104" t="n">
        <v>6.916</v>
      </c>
      <c r="R40" s="104" t="n">
        <v>7.3771996</v>
      </c>
      <c r="S40" s="104" t="n">
        <v>7.8383992</v>
      </c>
      <c r="T40" s="104" t="n">
        <v>8.2995988</v>
      </c>
      <c r="U40" s="104" t="n">
        <v>8.7607984</v>
      </c>
      <c r="V40" s="104" t="n">
        <v>9.221998</v>
      </c>
      <c r="W40" s="104" t="n">
        <v>9.6831988</v>
      </c>
      <c r="X40" s="104" t="n">
        <v>10.1443996</v>
      </c>
      <c r="Y40" s="104" t="n">
        <v>10.6056004</v>
      </c>
      <c r="Z40" s="104" t="n">
        <v>11.0668012</v>
      </c>
      <c r="AA40" s="104" t="n">
        <v>11.528002</v>
      </c>
      <c r="AB40" s="104" t="n">
        <v>11.9892016</v>
      </c>
      <c r="AC40" s="104" t="n">
        <v>12.4504012</v>
      </c>
      <c r="AD40" s="104" t="n">
        <v>12.9116008</v>
      </c>
      <c r="AE40" s="104" t="n">
        <v>13.3728004</v>
      </c>
      <c r="AF40" s="104" t="n">
        <v>13.834</v>
      </c>
      <c r="AG40" s="104" t="n">
        <v>13.4884</v>
      </c>
      <c r="AH40" s="104" t="n">
        <v>13.1428</v>
      </c>
      <c r="AI40" s="104" t="n">
        <v>12.7972</v>
      </c>
      <c r="AJ40" s="104" t="n">
        <v>12.4516</v>
      </c>
      <c r="AK40" s="104" t="n">
        <v>12.106</v>
      </c>
      <c r="AL40" s="104" t="n">
        <v>11.7604</v>
      </c>
      <c r="AM40" s="104" t="n">
        <v>11.4148</v>
      </c>
      <c r="AN40" s="104" t="n">
        <v>11.0692</v>
      </c>
      <c r="AO40" s="104" t="n">
        <v>10.7236</v>
      </c>
      <c r="AP40" s="104" t="n">
        <v>10.378</v>
      </c>
      <c r="AQ40" s="104" t="n">
        <v>10.0324</v>
      </c>
      <c r="AR40" s="104" t="n">
        <v>9.6868</v>
      </c>
      <c r="AS40" s="104" t="n">
        <v>9.3412</v>
      </c>
      <c r="AT40" s="104" t="n">
        <v>8.99559999999999</v>
      </c>
      <c r="AU40" s="104" t="n">
        <v>8.64999999999999</v>
      </c>
      <c r="AV40" s="104" t="n">
        <v>8.30439999999999</v>
      </c>
      <c r="AW40" s="104" t="n">
        <v>7.95879999999999</v>
      </c>
      <c r="AX40" s="104" t="n">
        <v>7.61319999999999</v>
      </c>
      <c r="AY40" s="104" t="n">
        <v>7.26759999999999</v>
      </c>
      <c r="AZ40" s="104" t="n">
        <v>6.92199999999999</v>
      </c>
    </row>
    <row r="41" customFormat="false" ht="12.8" hidden="false" customHeight="false" outlineLevel="0" collapsed="false">
      <c r="A41" s="103" t="n">
        <v>74</v>
      </c>
      <c r="B41" s="104" t="n">
        <v>0</v>
      </c>
      <c r="C41" s="104" t="n">
        <v>0.4664</v>
      </c>
      <c r="D41" s="104" t="n">
        <v>0.9328</v>
      </c>
      <c r="E41" s="104" t="n">
        <v>1.3992</v>
      </c>
      <c r="F41" s="104" t="n">
        <v>1.8656</v>
      </c>
      <c r="G41" s="104" t="n">
        <v>2.332</v>
      </c>
      <c r="H41" s="104" t="n">
        <v>2.7986</v>
      </c>
      <c r="I41" s="104" t="n">
        <v>3.2652</v>
      </c>
      <c r="J41" s="104" t="n">
        <v>3.7318</v>
      </c>
      <c r="K41" s="104" t="n">
        <v>4.1984</v>
      </c>
      <c r="L41" s="104" t="n">
        <v>4.665</v>
      </c>
      <c r="M41" s="104" t="n">
        <v>5.1316</v>
      </c>
      <c r="N41" s="104" t="n">
        <v>5.5982</v>
      </c>
      <c r="O41" s="104" t="n">
        <v>6.0648</v>
      </c>
      <c r="P41" s="104" t="n">
        <v>6.5314</v>
      </c>
      <c r="Q41" s="104" t="n">
        <v>6.998</v>
      </c>
      <c r="R41" s="104" t="n">
        <v>7.4649328</v>
      </c>
      <c r="S41" s="104" t="n">
        <v>7.9318656</v>
      </c>
      <c r="T41" s="104" t="n">
        <v>8.3987984</v>
      </c>
      <c r="U41" s="104" t="n">
        <v>8.8657312</v>
      </c>
      <c r="V41" s="104" t="n">
        <v>9.332664</v>
      </c>
      <c r="W41" s="104" t="n">
        <v>9.7995984</v>
      </c>
      <c r="X41" s="104" t="n">
        <v>10.2665328</v>
      </c>
      <c r="Y41" s="104" t="n">
        <v>10.7334672</v>
      </c>
      <c r="Z41" s="104" t="n">
        <v>11.2004016</v>
      </c>
      <c r="AA41" s="104" t="n">
        <v>11.667336</v>
      </c>
      <c r="AB41" s="104" t="n">
        <v>12.1342688</v>
      </c>
      <c r="AC41" s="104" t="n">
        <v>12.6012016</v>
      </c>
      <c r="AD41" s="104" t="n">
        <v>13.0681344</v>
      </c>
      <c r="AE41" s="104" t="n">
        <v>13.5350672</v>
      </c>
      <c r="AF41" s="104" t="n">
        <v>14.002</v>
      </c>
      <c r="AG41" s="104" t="n">
        <v>13.6522</v>
      </c>
      <c r="AH41" s="104" t="n">
        <v>13.3024</v>
      </c>
      <c r="AI41" s="104" t="n">
        <v>12.9526</v>
      </c>
      <c r="AJ41" s="104" t="n">
        <v>12.6028</v>
      </c>
      <c r="AK41" s="104" t="n">
        <v>12.253</v>
      </c>
      <c r="AL41" s="104" t="n">
        <v>11.9032</v>
      </c>
      <c r="AM41" s="104" t="n">
        <v>11.5534</v>
      </c>
      <c r="AN41" s="104" t="n">
        <v>11.2036</v>
      </c>
      <c r="AO41" s="104" t="n">
        <v>10.8538</v>
      </c>
      <c r="AP41" s="104" t="n">
        <v>10.504</v>
      </c>
      <c r="AQ41" s="104" t="n">
        <v>10.1542</v>
      </c>
      <c r="AR41" s="104" t="n">
        <v>9.8044</v>
      </c>
      <c r="AS41" s="104" t="n">
        <v>9.4546</v>
      </c>
      <c r="AT41" s="104" t="n">
        <v>9.1048</v>
      </c>
      <c r="AU41" s="104" t="n">
        <v>8.755</v>
      </c>
      <c r="AV41" s="104" t="n">
        <v>8.4052</v>
      </c>
      <c r="AW41" s="104" t="n">
        <v>8.0554</v>
      </c>
      <c r="AX41" s="104" t="n">
        <v>7.7056</v>
      </c>
      <c r="AY41" s="104" t="n">
        <v>7.3558</v>
      </c>
      <c r="AZ41" s="104" t="n">
        <v>7.006</v>
      </c>
    </row>
    <row r="42" customFormat="false" ht="12.8" hidden="false" customHeight="false" outlineLevel="0" collapsed="false">
      <c r="A42" s="103" t="n">
        <v>75</v>
      </c>
      <c r="B42" s="104" t="n">
        <v>0</v>
      </c>
      <c r="C42" s="104" t="n">
        <v>0.472</v>
      </c>
      <c r="D42" s="104" t="n">
        <v>0.944</v>
      </c>
      <c r="E42" s="104" t="n">
        <v>1.416</v>
      </c>
      <c r="F42" s="104" t="n">
        <v>1.888</v>
      </c>
      <c r="G42" s="104" t="n">
        <v>2.36</v>
      </c>
      <c r="H42" s="104" t="n">
        <v>2.832</v>
      </c>
      <c r="I42" s="104" t="n">
        <v>3.304</v>
      </c>
      <c r="J42" s="104" t="n">
        <v>3.776</v>
      </c>
      <c r="K42" s="104" t="n">
        <v>4.248</v>
      </c>
      <c r="L42" s="104" t="n">
        <v>4.72</v>
      </c>
      <c r="M42" s="104" t="n">
        <v>5.192</v>
      </c>
      <c r="N42" s="104" t="n">
        <v>5.664</v>
      </c>
      <c r="O42" s="104" t="n">
        <v>6.136</v>
      </c>
      <c r="P42" s="104" t="n">
        <v>6.608</v>
      </c>
      <c r="Q42" s="104" t="n">
        <v>7.08</v>
      </c>
      <c r="R42" s="104" t="n">
        <v>7.552666</v>
      </c>
      <c r="S42" s="104" t="n">
        <v>8.025332</v>
      </c>
      <c r="T42" s="104" t="n">
        <v>8.497998</v>
      </c>
      <c r="U42" s="104" t="n">
        <v>8.970664</v>
      </c>
      <c r="V42" s="104" t="n">
        <v>9.44333</v>
      </c>
      <c r="W42" s="104" t="n">
        <v>9.915998</v>
      </c>
      <c r="X42" s="104" t="n">
        <v>10.388666</v>
      </c>
      <c r="Y42" s="104" t="n">
        <v>10.861334</v>
      </c>
      <c r="Z42" s="104" t="n">
        <v>11.334002</v>
      </c>
      <c r="AA42" s="104" t="n">
        <v>11.80667</v>
      </c>
      <c r="AB42" s="104" t="n">
        <v>12.279336</v>
      </c>
      <c r="AC42" s="104" t="n">
        <v>12.752002</v>
      </c>
      <c r="AD42" s="104" t="n">
        <v>13.224668</v>
      </c>
      <c r="AE42" s="104" t="n">
        <v>13.697334</v>
      </c>
      <c r="AF42" s="104" t="n">
        <v>14.17</v>
      </c>
      <c r="AG42" s="104" t="n">
        <v>13.816</v>
      </c>
      <c r="AH42" s="104" t="n">
        <v>13.462</v>
      </c>
      <c r="AI42" s="104" t="n">
        <v>13.108</v>
      </c>
      <c r="AJ42" s="104" t="n">
        <v>12.754</v>
      </c>
      <c r="AK42" s="104" t="n">
        <v>12.4</v>
      </c>
      <c r="AL42" s="104" t="n">
        <v>12.046</v>
      </c>
      <c r="AM42" s="104" t="n">
        <v>11.692</v>
      </c>
      <c r="AN42" s="104" t="n">
        <v>11.338</v>
      </c>
      <c r="AO42" s="104" t="n">
        <v>10.984</v>
      </c>
      <c r="AP42" s="104" t="n">
        <v>10.63</v>
      </c>
      <c r="AQ42" s="104" t="n">
        <v>10.276</v>
      </c>
      <c r="AR42" s="104" t="n">
        <v>9.922</v>
      </c>
      <c r="AS42" s="104" t="n">
        <v>9.568</v>
      </c>
      <c r="AT42" s="104" t="n">
        <v>9.214</v>
      </c>
      <c r="AU42" s="104" t="n">
        <v>8.86000000000001</v>
      </c>
      <c r="AV42" s="104" t="n">
        <v>8.50600000000001</v>
      </c>
      <c r="AW42" s="104" t="n">
        <v>8.15200000000001</v>
      </c>
      <c r="AX42" s="104" t="n">
        <v>7.79800000000001</v>
      </c>
      <c r="AY42" s="104" t="n">
        <v>7.44400000000001</v>
      </c>
      <c r="AZ42" s="104" t="n">
        <v>7.09000000000001</v>
      </c>
    </row>
    <row r="43" customFormat="false" ht="12.8" hidden="false" customHeight="false" outlineLevel="0" collapsed="false">
      <c r="A43" s="103" t="n">
        <v>76</v>
      </c>
      <c r="B43" s="104" t="n">
        <v>0</v>
      </c>
      <c r="C43" s="104" t="n">
        <v>0.48</v>
      </c>
      <c r="D43" s="104" t="n">
        <v>0.96</v>
      </c>
      <c r="E43" s="104" t="n">
        <v>1.44</v>
      </c>
      <c r="F43" s="104" t="n">
        <v>1.92</v>
      </c>
      <c r="G43" s="104" t="n">
        <v>2.4</v>
      </c>
      <c r="H43" s="104" t="n">
        <v>2.8798</v>
      </c>
      <c r="I43" s="104" t="n">
        <v>3.3596</v>
      </c>
      <c r="J43" s="104" t="n">
        <v>3.8394</v>
      </c>
      <c r="K43" s="104" t="n">
        <v>4.3192</v>
      </c>
      <c r="L43" s="104" t="n">
        <v>4.799</v>
      </c>
      <c r="M43" s="104" t="n">
        <v>5.2788</v>
      </c>
      <c r="N43" s="104" t="n">
        <v>5.7586</v>
      </c>
      <c r="O43" s="104" t="n">
        <v>6.2384</v>
      </c>
      <c r="P43" s="104" t="n">
        <v>6.7182</v>
      </c>
      <c r="Q43" s="104" t="n">
        <v>7.198</v>
      </c>
      <c r="R43" s="104" t="n">
        <v>7.678266</v>
      </c>
      <c r="S43" s="104" t="n">
        <v>8.158532</v>
      </c>
      <c r="T43" s="104" t="n">
        <v>8.638798</v>
      </c>
      <c r="U43" s="104" t="n">
        <v>9.119064</v>
      </c>
      <c r="V43" s="104" t="n">
        <v>9.59933</v>
      </c>
      <c r="W43" s="104" t="n">
        <v>10.079598</v>
      </c>
      <c r="X43" s="104" t="n">
        <v>10.559866</v>
      </c>
      <c r="Y43" s="104" t="n">
        <v>11.040134</v>
      </c>
      <c r="Z43" s="104" t="n">
        <v>11.520402</v>
      </c>
      <c r="AA43" s="104" t="n">
        <v>12.00067</v>
      </c>
      <c r="AB43" s="104" t="n">
        <v>12.480936</v>
      </c>
      <c r="AC43" s="104" t="n">
        <v>12.961202</v>
      </c>
      <c r="AD43" s="104" t="n">
        <v>13.441468</v>
      </c>
      <c r="AE43" s="104" t="n">
        <v>13.921734</v>
      </c>
      <c r="AF43" s="104" t="n">
        <v>14.402</v>
      </c>
      <c r="AG43" s="104" t="n">
        <v>14.0422</v>
      </c>
      <c r="AH43" s="104" t="n">
        <v>13.6824</v>
      </c>
      <c r="AI43" s="104" t="n">
        <v>13.3226</v>
      </c>
      <c r="AJ43" s="104" t="n">
        <v>12.9628</v>
      </c>
      <c r="AK43" s="104" t="n">
        <v>12.603</v>
      </c>
      <c r="AL43" s="104" t="n">
        <v>12.2432</v>
      </c>
      <c r="AM43" s="104" t="n">
        <v>11.8834</v>
      </c>
      <c r="AN43" s="104" t="n">
        <v>11.5236</v>
      </c>
      <c r="AO43" s="104" t="n">
        <v>11.1638</v>
      </c>
      <c r="AP43" s="104" t="n">
        <v>10.804</v>
      </c>
      <c r="AQ43" s="104" t="n">
        <v>10.4442</v>
      </c>
      <c r="AR43" s="104" t="n">
        <v>10.0844</v>
      </c>
      <c r="AS43" s="104" t="n">
        <v>9.7246</v>
      </c>
      <c r="AT43" s="104" t="n">
        <v>9.3648</v>
      </c>
      <c r="AU43" s="104" t="n">
        <v>9.005</v>
      </c>
      <c r="AV43" s="104" t="n">
        <v>8.6452</v>
      </c>
      <c r="AW43" s="104" t="n">
        <v>8.2854</v>
      </c>
      <c r="AX43" s="104" t="n">
        <v>7.9256</v>
      </c>
      <c r="AY43" s="104" t="n">
        <v>7.5658</v>
      </c>
      <c r="AZ43" s="104" t="n">
        <v>7.206</v>
      </c>
    </row>
    <row r="44" customFormat="false" ht="12.8" hidden="false" customHeight="false" outlineLevel="0" collapsed="false">
      <c r="A44" s="103" t="n">
        <v>77</v>
      </c>
      <c r="B44" s="104" t="n">
        <v>0</v>
      </c>
      <c r="C44" s="104" t="n">
        <v>0.488</v>
      </c>
      <c r="D44" s="104" t="n">
        <v>0.976</v>
      </c>
      <c r="E44" s="104" t="n">
        <v>1.464</v>
      </c>
      <c r="F44" s="104" t="n">
        <v>1.952</v>
      </c>
      <c r="G44" s="104" t="n">
        <v>2.44</v>
      </c>
      <c r="H44" s="104" t="n">
        <v>2.9276</v>
      </c>
      <c r="I44" s="104" t="n">
        <v>3.4152</v>
      </c>
      <c r="J44" s="104" t="n">
        <v>3.9028</v>
      </c>
      <c r="K44" s="104" t="n">
        <v>4.3904</v>
      </c>
      <c r="L44" s="104" t="n">
        <v>4.878</v>
      </c>
      <c r="M44" s="104" t="n">
        <v>5.3656</v>
      </c>
      <c r="N44" s="104" t="n">
        <v>5.8532</v>
      </c>
      <c r="O44" s="104" t="n">
        <v>6.3408</v>
      </c>
      <c r="P44" s="104" t="n">
        <v>6.8284</v>
      </c>
      <c r="Q44" s="104" t="n">
        <v>7.316</v>
      </c>
      <c r="R44" s="104" t="n">
        <v>7.803866</v>
      </c>
      <c r="S44" s="104" t="n">
        <v>8.291732</v>
      </c>
      <c r="T44" s="104" t="n">
        <v>8.779598</v>
      </c>
      <c r="U44" s="104" t="n">
        <v>9.267464</v>
      </c>
      <c r="V44" s="104" t="n">
        <v>9.75533</v>
      </c>
      <c r="W44" s="104" t="n">
        <v>10.243198</v>
      </c>
      <c r="X44" s="104" t="n">
        <v>10.731066</v>
      </c>
      <c r="Y44" s="104" t="n">
        <v>11.218934</v>
      </c>
      <c r="Z44" s="104" t="n">
        <v>11.706802</v>
      </c>
      <c r="AA44" s="104" t="n">
        <v>12.19467</v>
      </c>
      <c r="AB44" s="104" t="n">
        <v>12.682536</v>
      </c>
      <c r="AC44" s="104" t="n">
        <v>13.170402</v>
      </c>
      <c r="AD44" s="104" t="n">
        <v>13.658268</v>
      </c>
      <c r="AE44" s="104" t="n">
        <v>14.146134</v>
      </c>
      <c r="AF44" s="104" t="n">
        <v>14.634</v>
      </c>
      <c r="AG44" s="104" t="n">
        <v>14.2684</v>
      </c>
      <c r="AH44" s="104" t="n">
        <v>13.9028</v>
      </c>
      <c r="AI44" s="104" t="n">
        <v>13.5372</v>
      </c>
      <c r="AJ44" s="104" t="n">
        <v>13.1716</v>
      </c>
      <c r="AK44" s="104" t="n">
        <v>12.806</v>
      </c>
      <c r="AL44" s="104" t="n">
        <v>12.4404</v>
      </c>
      <c r="AM44" s="104" t="n">
        <v>12.0748</v>
      </c>
      <c r="AN44" s="104" t="n">
        <v>11.7092</v>
      </c>
      <c r="AO44" s="104" t="n">
        <v>11.3436</v>
      </c>
      <c r="AP44" s="104" t="n">
        <v>10.978</v>
      </c>
      <c r="AQ44" s="104" t="n">
        <v>10.6124</v>
      </c>
      <c r="AR44" s="104" t="n">
        <v>10.2468</v>
      </c>
      <c r="AS44" s="104" t="n">
        <v>9.8812</v>
      </c>
      <c r="AT44" s="104" t="n">
        <v>9.5156</v>
      </c>
      <c r="AU44" s="104" t="n">
        <v>9.15</v>
      </c>
      <c r="AV44" s="104" t="n">
        <v>8.7844</v>
      </c>
      <c r="AW44" s="104" t="n">
        <v>8.4188</v>
      </c>
      <c r="AX44" s="104" t="n">
        <v>8.0532</v>
      </c>
      <c r="AY44" s="104" t="n">
        <v>7.6876</v>
      </c>
      <c r="AZ44" s="104" t="n">
        <v>7.322</v>
      </c>
    </row>
    <row r="45" customFormat="false" ht="12.8" hidden="false" customHeight="false" outlineLevel="0" collapsed="false">
      <c r="A45" s="103" t="n">
        <v>78</v>
      </c>
      <c r="B45" s="104" t="n">
        <v>0</v>
      </c>
      <c r="C45" s="104" t="n">
        <v>0.496</v>
      </c>
      <c r="D45" s="104" t="n">
        <v>0.992</v>
      </c>
      <c r="E45" s="104" t="n">
        <v>1.488</v>
      </c>
      <c r="F45" s="104" t="n">
        <v>1.984</v>
      </c>
      <c r="G45" s="104" t="n">
        <v>2.48</v>
      </c>
      <c r="H45" s="104" t="n">
        <v>2.9754</v>
      </c>
      <c r="I45" s="104" t="n">
        <v>3.4708</v>
      </c>
      <c r="J45" s="104" t="n">
        <v>3.9662</v>
      </c>
      <c r="K45" s="104" t="n">
        <v>4.4616</v>
      </c>
      <c r="L45" s="104" t="n">
        <v>4.957</v>
      </c>
      <c r="M45" s="104" t="n">
        <v>5.4524</v>
      </c>
      <c r="N45" s="104" t="n">
        <v>5.9478</v>
      </c>
      <c r="O45" s="104" t="n">
        <v>6.4432</v>
      </c>
      <c r="P45" s="104" t="n">
        <v>6.9386</v>
      </c>
      <c r="Q45" s="104" t="n">
        <v>7.434</v>
      </c>
      <c r="R45" s="104" t="n">
        <v>7.929466</v>
      </c>
      <c r="S45" s="104" t="n">
        <v>8.424932</v>
      </c>
      <c r="T45" s="104" t="n">
        <v>8.920398</v>
      </c>
      <c r="U45" s="104" t="n">
        <v>9.415864</v>
      </c>
      <c r="V45" s="104" t="n">
        <v>9.91133</v>
      </c>
      <c r="W45" s="104" t="n">
        <v>10.406798</v>
      </c>
      <c r="X45" s="104" t="n">
        <v>10.902266</v>
      </c>
      <c r="Y45" s="104" t="n">
        <v>11.397734</v>
      </c>
      <c r="Z45" s="104" t="n">
        <v>11.893202</v>
      </c>
      <c r="AA45" s="104" t="n">
        <v>12.38867</v>
      </c>
      <c r="AB45" s="104" t="n">
        <v>12.884136</v>
      </c>
      <c r="AC45" s="104" t="n">
        <v>13.379602</v>
      </c>
      <c r="AD45" s="104" t="n">
        <v>13.875068</v>
      </c>
      <c r="AE45" s="104" t="n">
        <v>14.370534</v>
      </c>
      <c r="AF45" s="104" t="n">
        <v>14.866</v>
      </c>
      <c r="AG45" s="104" t="n">
        <v>14.4946</v>
      </c>
      <c r="AH45" s="104" t="n">
        <v>14.1232</v>
      </c>
      <c r="AI45" s="104" t="n">
        <v>13.7518</v>
      </c>
      <c r="AJ45" s="104" t="n">
        <v>13.3804</v>
      </c>
      <c r="AK45" s="104" t="n">
        <v>13.009</v>
      </c>
      <c r="AL45" s="104" t="n">
        <v>12.6376</v>
      </c>
      <c r="AM45" s="104" t="n">
        <v>12.2662</v>
      </c>
      <c r="AN45" s="104" t="n">
        <v>11.8948</v>
      </c>
      <c r="AO45" s="104" t="n">
        <v>11.5234</v>
      </c>
      <c r="AP45" s="104" t="n">
        <v>11.152</v>
      </c>
      <c r="AQ45" s="104" t="n">
        <v>10.7806</v>
      </c>
      <c r="AR45" s="104" t="n">
        <v>10.4092</v>
      </c>
      <c r="AS45" s="104" t="n">
        <v>10.0378</v>
      </c>
      <c r="AT45" s="104" t="n">
        <v>9.6664</v>
      </c>
      <c r="AU45" s="104" t="n">
        <v>9.295</v>
      </c>
      <c r="AV45" s="104" t="n">
        <v>8.9236</v>
      </c>
      <c r="AW45" s="104" t="n">
        <v>8.5522</v>
      </c>
      <c r="AX45" s="104" t="n">
        <v>8.1808</v>
      </c>
      <c r="AY45" s="104" t="n">
        <v>7.8094</v>
      </c>
      <c r="AZ45" s="104" t="n">
        <v>7.438</v>
      </c>
    </row>
    <row r="46" customFormat="false" ht="12.8" hidden="false" customHeight="false" outlineLevel="0" collapsed="false">
      <c r="A46" s="103" t="n">
        <v>79</v>
      </c>
      <c r="B46" s="104" t="n">
        <v>0</v>
      </c>
      <c r="C46" s="104" t="n">
        <v>0.504</v>
      </c>
      <c r="D46" s="104" t="n">
        <v>1.008</v>
      </c>
      <c r="E46" s="104" t="n">
        <v>1.512</v>
      </c>
      <c r="F46" s="104" t="n">
        <v>2.016</v>
      </c>
      <c r="G46" s="104" t="n">
        <v>2.52</v>
      </c>
      <c r="H46" s="104" t="n">
        <v>3.0232</v>
      </c>
      <c r="I46" s="104" t="n">
        <v>3.5264</v>
      </c>
      <c r="J46" s="104" t="n">
        <v>4.0296</v>
      </c>
      <c r="K46" s="104" t="n">
        <v>4.5328</v>
      </c>
      <c r="L46" s="104" t="n">
        <v>5.036</v>
      </c>
      <c r="M46" s="104" t="n">
        <v>5.5392</v>
      </c>
      <c r="N46" s="104" t="n">
        <v>6.0424</v>
      </c>
      <c r="O46" s="104" t="n">
        <v>6.5456</v>
      </c>
      <c r="P46" s="104" t="n">
        <v>7.0488</v>
      </c>
      <c r="Q46" s="104" t="n">
        <v>7.552</v>
      </c>
      <c r="R46" s="104" t="n">
        <v>8.055066</v>
      </c>
      <c r="S46" s="104" t="n">
        <v>8.558132</v>
      </c>
      <c r="T46" s="104" t="n">
        <v>9.061198</v>
      </c>
      <c r="U46" s="104" t="n">
        <v>9.564264</v>
      </c>
      <c r="V46" s="104" t="n">
        <v>10.06733</v>
      </c>
      <c r="W46" s="104" t="n">
        <v>10.570398</v>
      </c>
      <c r="X46" s="104" t="n">
        <v>11.073466</v>
      </c>
      <c r="Y46" s="104" t="n">
        <v>11.576534</v>
      </c>
      <c r="Z46" s="104" t="n">
        <v>12.079602</v>
      </c>
      <c r="AA46" s="104" t="n">
        <v>12.58267</v>
      </c>
      <c r="AB46" s="104" t="n">
        <v>13.085736</v>
      </c>
      <c r="AC46" s="104" t="n">
        <v>13.588802</v>
      </c>
      <c r="AD46" s="104" t="n">
        <v>14.091868</v>
      </c>
      <c r="AE46" s="104" t="n">
        <v>14.594934</v>
      </c>
      <c r="AF46" s="104" t="n">
        <v>15.098</v>
      </c>
      <c r="AG46" s="104" t="n">
        <v>14.7208</v>
      </c>
      <c r="AH46" s="104" t="n">
        <v>14.3436</v>
      </c>
      <c r="AI46" s="104" t="n">
        <v>13.9664</v>
      </c>
      <c r="AJ46" s="104" t="n">
        <v>13.5892</v>
      </c>
      <c r="AK46" s="104" t="n">
        <v>13.212</v>
      </c>
      <c r="AL46" s="104" t="n">
        <v>12.8348</v>
      </c>
      <c r="AM46" s="104" t="n">
        <v>12.4576</v>
      </c>
      <c r="AN46" s="104" t="n">
        <v>12.0804</v>
      </c>
      <c r="AO46" s="104" t="n">
        <v>11.7032</v>
      </c>
      <c r="AP46" s="104" t="n">
        <v>11.326</v>
      </c>
      <c r="AQ46" s="104" t="n">
        <v>10.9488</v>
      </c>
      <c r="AR46" s="104" t="n">
        <v>10.5716</v>
      </c>
      <c r="AS46" s="104" t="n">
        <v>10.1944</v>
      </c>
      <c r="AT46" s="104" t="n">
        <v>9.8172</v>
      </c>
      <c r="AU46" s="104" t="n">
        <v>9.44</v>
      </c>
      <c r="AV46" s="104" t="n">
        <v>9.0628</v>
      </c>
      <c r="AW46" s="104" t="n">
        <v>8.6856</v>
      </c>
      <c r="AX46" s="104" t="n">
        <v>8.3084</v>
      </c>
      <c r="AY46" s="104" t="n">
        <v>7.9312</v>
      </c>
      <c r="AZ46" s="104" t="n">
        <v>7.554</v>
      </c>
    </row>
    <row r="47" customFormat="false" ht="12.8" hidden="false" customHeight="false" outlineLevel="0" collapsed="false">
      <c r="A47" s="103" t="n">
        <v>80</v>
      </c>
      <c r="B47" s="104" t="n">
        <v>0</v>
      </c>
      <c r="C47" s="104" t="n">
        <v>0.512</v>
      </c>
      <c r="D47" s="104" t="n">
        <v>1.024</v>
      </c>
      <c r="E47" s="104" t="n">
        <v>1.536</v>
      </c>
      <c r="F47" s="104" t="n">
        <v>2.048</v>
      </c>
      <c r="G47" s="104" t="n">
        <v>2.56</v>
      </c>
      <c r="H47" s="104" t="n">
        <v>3.071</v>
      </c>
      <c r="I47" s="104" t="n">
        <v>3.582</v>
      </c>
      <c r="J47" s="104" t="n">
        <v>4.093</v>
      </c>
      <c r="K47" s="104" t="n">
        <v>4.604</v>
      </c>
      <c r="L47" s="104" t="n">
        <v>5.115</v>
      </c>
      <c r="M47" s="104" t="n">
        <v>5.626</v>
      </c>
      <c r="N47" s="104" t="n">
        <v>6.137</v>
      </c>
      <c r="O47" s="104" t="n">
        <v>6.648</v>
      </c>
      <c r="P47" s="104" t="n">
        <v>7.159</v>
      </c>
      <c r="Q47" s="104" t="n">
        <v>7.67</v>
      </c>
      <c r="R47" s="104" t="n">
        <v>8.180666</v>
      </c>
      <c r="S47" s="104" t="n">
        <v>8.691332</v>
      </c>
      <c r="T47" s="104" t="n">
        <v>9.201998</v>
      </c>
      <c r="U47" s="104" t="n">
        <v>9.712664</v>
      </c>
      <c r="V47" s="104" t="n">
        <v>10.22333</v>
      </c>
      <c r="W47" s="104" t="n">
        <v>10.733998</v>
      </c>
      <c r="X47" s="104" t="n">
        <v>11.244666</v>
      </c>
      <c r="Y47" s="104" t="n">
        <v>11.755334</v>
      </c>
      <c r="Z47" s="104" t="n">
        <v>12.266002</v>
      </c>
      <c r="AA47" s="104" t="n">
        <v>12.77667</v>
      </c>
      <c r="AB47" s="104" t="n">
        <v>13.287336</v>
      </c>
      <c r="AC47" s="104" t="n">
        <v>13.798002</v>
      </c>
      <c r="AD47" s="104" t="n">
        <v>14.308668</v>
      </c>
      <c r="AE47" s="104" t="n">
        <v>14.819334</v>
      </c>
      <c r="AF47" s="104" t="n">
        <v>15.33</v>
      </c>
      <c r="AG47" s="104" t="n">
        <v>14.947</v>
      </c>
      <c r="AH47" s="104" t="n">
        <v>14.564</v>
      </c>
      <c r="AI47" s="104" t="n">
        <v>14.181</v>
      </c>
      <c r="AJ47" s="104" t="n">
        <v>13.798</v>
      </c>
      <c r="AK47" s="104" t="n">
        <v>13.415</v>
      </c>
      <c r="AL47" s="104" t="n">
        <v>13.032</v>
      </c>
      <c r="AM47" s="104" t="n">
        <v>12.649</v>
      </c>
      <c r="AN47" s="104" t="n">
        <v>12.266</v>
      </c>
      <c r="AO47" s="104" t="n">
        <v>11.883</v>
      </c>
      <c r="AP47" s="104" t="n">
        <v>11.5</v>
      </c>
      <c r="AQ47" s="104" t="n">
        <v>11.117</v>
      </c>
      <c r="AR47" s="104" t="n">
        <v>10.734</v>
      </c>
      <c r="AS47" s="104" t="n">
        <v>10.351</v>
      </c>
      <c r="AT47" s="104" t="n">
        <v>9.968</v>
      </c>
      <c r="AU47" s="104" t="n">
        <v>9.585</v>
      </c>
      <c r="AV47" s="104" t="n">
        <v>9.20200000000001</v>
      </c>
      <c r="AW47" s="104" t="n">
        <v>8.81900000000001</v>
      </c>
      <c r="AX47" s="104" t="n">
        <v>8.43600000000001</v>
      </c>
      <c r="AY47" s="104" t="n">
        <v>8.05300000000001</v>
      </c>
      <c r="AZ47" s="104" t="n">
        <v>7.67000000000001</v>
      </c>
    </row>
    <row r="48" customFormat="false" ht="12.8" hidden="false" customHeight="false" outlineLevel="0" collapsed="false">
      <c r="A48" s="103" t="n">
        <v>81</v>
      </c>
      <c r="B48" s="104" t="n">
        <v>0</v>
      </c>
      <c r="C48" s="104" t="n">
        <v>0.5208</v>
      </c>
      <c r="D48" s="104" t="n">
        <v>1.0416</v>
      </c>
      <c r="E48" s="104" t="n">
        <v>1.5624</v>
      </c>
      <c r="F48" s="104" t="n">
        <v>2.0832</v>
      </c>
      <c r="G48" s="104" t="n">
        <v>2.604</v>
      </c>
      <c r="H48" s="104" t="n">
        <v>3.1238</v>
      </c>
      <c r="I48" s="104" t="n">
        <v>3.6436</v>
      </c>
      <c r="J48" s="104" t="n">
        <v>4.1634</v>
      </c>
      <c r="K48" s="104" t="n">
        <v>4.6832</v>
      </c>
      <c r="L48" s="104" t="n">
        <v>5.203</v>
      </c>
      <c r="M48" s="104" t="n">
        <v>5.7228</v>
      </c>
      <c r="N48" s="104" t="n">
        <v>6.2426</v>
      </c>
      <c r="O48" s="104" t="n">
        <v>6.7624</v>
      </c>
      <c r="P48" s="104" t="n">
        <v>7.2822</v>
      </c>
      <c r="Q48" s="104" t="n">
        <v>7.802</v>
      </c>
      <c r="R48" s="104" t="n">
        <v>8.3217328</v>
      </c>
      <c r="S48" s="104" t="n">
        <v>8.8414656</v>
      </c>
      <c r="T48" s="104" t="n">
        <v>9.3611984</v>
      </c>
      <c r="U48" s="104" t="n">
        <v>9.8809312</v>
      </c>
      <c r="V48" s="104" t="n">
        <v>10.400664</v>
      </c>
      <c r="W48" s="104" t="n">
        <v>10.9203984</v>
      </c>
      <c r="X48" s="104" t="n">
        <v>11.4401328</v>
      </c>
      <c r="Y48" s="104" t="n">
        <v>11.9598672</v>
      </c>
      <c r="Z48" s="104" t="n">
        <v>12.4796016</v>
      </c>
      <c r="AA48" s="104" t="n">
        <v>12.999336</v>
      </c>
      <c r="AB48" s="104" t="n">
        <v>13.5190688</v>
      </c>
      <c r="AC48" s="104" t="n">
        <v>14.0388016</v>
      </c>
      <c r="AD48" s="104" t="n">
        <v>14.5585344</v>
      </c>
      <c r="AE48" s="104" t="n">
        <v>15.0782672</v>
      </c>
      <c r="AF48" s="104" t="n">
        <v>15.598</v>
      </c>
      <c r="AG48" s="104" t="n">
        <v>15.2082</v>
      </c>
      <c r="AH48" s="104" t="n">
        <v>14.8184</v>
      </c>
      <c r="AI48" s="104" t="n">
        <v>14.4286</v>
      </c>
      <c r="AJ48" s="104" t="n">
        <v>14.0388</v>
      </c>
      <c r="AK48" s="104" t="n">
        <v>13.649</v>
      </c>
      <c r="AL48" s="104" t="n">
        <v>13.2592</v>
      </c>
      <c r="AM48" s="104" t="n">
        <v>12.8694</v>
      </c>
      <c r="AN48" s="104" t="n">
        <v>12.4796</v>
      </c>
      <c r="AO48" s="104" t="n">
        <v>12.0898</v>
      </c>
      <c r="AP48" s="104" t="n">
        <v>11.7</v>
      </c>
      <c r="AQ48" s="104" t="n">
        <v>11.3102</v>
      </c>
      <c r="AR48" s="104" t="n">
        <v>10.9204</v>
      </c>
      <c r="AS48" s="104" t="n">
        <v>10.5306</v>
      </c>
      <c r="AT48" s="104" t="n">
        <v>10.1408</v>
      </c>
      <c r="AU48" s="104" t="n">
        <v>9.751</v>
      </c>
      <c r="AV48" s="104" t="n">
        <v>9.3612</v>
      </c>
      <c r="AW48" s="104" t="n">
        <v>8.9714</v>
      </c>
      <c r="AX48" s="104" t="n">
        <v>8.58160000000001</v>
      </c>
      <c r="AY48" s="104" t="n">
        <v>8.19180000000001</v>
      </c>
      <c r="AZ48" s="104" t="n">
        <v>7.80200000000001</v>
      </c>
    </row>
    <row r="49" customFormat="false" ht="12.8" hidden="false" customHeight="false" outlineLevel="0" collapsed="false">
      <c r="A49" s="103" t="n">
        <v>82</v>
      </c>
      <c r="B49" s="104" t="n">
        <v>0</v>
      </c>
      <c r="C49" s="104" t="n">
        <v>0.5296</v>
      </c>
      <c r="D49" s="104" t="n">
        <v>1.0592</v>
      </c>
      <c r="E49" s="104" t="n">
        <v>1.5888</v>
      </c>
      <c r="F49" s="104" t="n">
        <v>2.1184</v>
      </c>
      <c r="G49" s="104" t="n">
        <v>2.648</v>
      </c>
      <c r="H49" s="104" t="n">
        <v>3.1766</v>
      </c>
      <c r="I49" s="104" t="n">
        <v>3.7052</v>
      </c>
      <c r="J49" s="104" t="n">
        <v>4.2338</v>
      </c>
      <c r="K49" s="104" t="n">
        <v>4.7624</v>
      </c>
      <c r="L49" s="104" t="n">
        <v>5.291</v>
      </c>
      <c r="M49" s="104" t="n">
        <v>5.8196</v>
      </c>
      <c r="N49" s="104" t="n">
        <v>6.3482</v>
      </c>
      <c r="O49" s="104" t="n">
        <v>6.8768</v>
      </c>
      <c r="P49" s="104" t="n">
        <v>7.4054</v>
      </c>
      <c r="Q49" s="104" t="n">
        <v>7.934</v>
      </c>
      <c r="R49" s="104" t="n">
        <v>8.4627996</v>
      </c>
      <c r="S49" s="104" t="n">
        <v>8.9915992</v>
      </c>
      <c r="T49" s="104" t="n">
        <v>9.5203988</v>
      </c>
      <c r="U49" s="104" t="n">
        <v>10.0491984</v>
      </c>
      <c r="V49" s="104" t="n">
        <v>10.577998</v>
      </c>
      <c r="W49" s="104" t="n">
        <v>11.1067988</v>
      </c>
      <c r="X49" s="104" t="n">
        <v>11.6355996</v>
      </c>
      <c r="Y49" s="104" t="n">
        <v>12.1644004</v>
      </c>
      <c r="Z49" s="104" t="n">
        <v>12.6932012</v>
      </c>
      <c r="AA49" s="104" t="n">
        <v>13.222002</v>
      </c>
      <c r="AB49" s="104" t="n">
        <v>13.7508016</v>
      </c>
      <c r="AC49" s="104" t="n">
        <v>14.2796012</v>
      </c>
      <c r="AD49" s="104" t="n">
        <v>14.8084008</v>
      </c>
      <c r="AE49" s="104" t="n">
        <v>15.3372004</v>
      </c>
      <c r="AF49" s="104" t="n">
        <v>15.866</v>
      </c>
      <c r="AG49" s="104" t="n">
        <v>15.4694</v>
      </c>
      <c r="AH49" s="104" t="n">
        <v>15.0728</v>
      </c>
      <c r="AI49" s="104" t="n">
        <v>14.6762</v>
      </c>
      <c r="AJ49" s="104" t="n">
        <v>14.2796</v>
      </c>
      <c r="AK49" s="104" t="n">
        <v>13.883</v>
      </c>
      <c r="AL49" s="104" t="n">
        <v>13.4864</v>
      </c>
      <c r="AM49" s="104" t="n">
        <v>13.0898</v>
      </c>
      <c r="AN49" s="104" t="n">
        <v>12.6932</v>
      </c>
      <c r="AO49" s="104" t="n">
        <v>12.2966</v>
      </c>
      <c r="AP49" s="104" t="n">
        <v>11.9</v>
      </c>
      <c r="AQ49" s="104" t="n">
        <v>11.5034</v>
      </c>
      <c r="AR49" s="104" t="n">
        <v>11.1068</v>
      </c>
      <c r="AS49" s="104" t="n">
        <v>10.7102</v>
      </c>
      <c r="AT49" s="104" t="n">
        <v>10.3136</v>
      </c>
      <c r="AU49" s="104" t="n">
        <v>9.917</v>
      </c>
      <c r="AV49" s="104" t="n">
        <v>9.5204</v>
      </c>
      <c r="AW49" s="104" t="n">
        <v>9.1238</v>
      </c>
      <c r="AX49" s="104" t="n">
        <v>8.7272</v>
      </c>
      <c r="AY49" s="104" t="n">
        <v>8.3306</v>
      </c>
      <c r="AZ49" s="104" t="n">
        <v>7.934</v>
      </c>
    </row>
    <row r="50" customFormat="false" ht="12.8" hidden="false" customHeight="false" outlineLevel="0" collapsed="false">
      <c r="A50" s="103" t="n">
        <v>83</v>
      </c>
      <c r="B50" s="104" t="n">
        <v>0</v>
      </c>
      <c r="C50" s="104" t="n">
        <v>0.5384</v>
      </c>
      <c r="D50" s="104" t="n">
        <v>1.0768</v>
      </c>
      <c r="E50" s="104" t="n">
        <v>1.6152</v>
      </c>
      <c r="F50" s="104" t="n">
        <v>2.1536</v>
      </c>
      <c r="G50" s="104" t="n">
        <v>2.692</v>
      </c>
      <c r="H50" s="104" t="n">
        <v>3.2294</v>
      </c>
      <c r="I50" s="104" t="n">
        <v>3.7668</v>
      </c>
      <c r="J50" s="104" t="n">
        <v>4.3042</v>
      </c>
      <c r="K50" s="104" t="n">
        <v>4.8416</v>
      </c>
      <c r="L50" s="104" t="n">
        <v>5.379</v>
      </c>
      <c r="M50" s="104" t="n">
        <v>5.9164</v>
      </c>
      <c r="N50" s="104" t="n">
        <v>6.4538</v>
      </c>
      <c r="O50" s="104" t="n">
        <v>6.9912</v>
      </c>
      <c r="P50" s="104" t="n">
        <v>7.5286</v>
      </c>
      <c r="Q50" s="104" t="n">
        <v>8.066</v>
      </c>
      <c r="R50" s="104" t="n">
        <v>8.6038664</v>
      </c>
      <c r="S50" s="104" t="n">
        <v>9.1417328</v>
      </c>
      <c r="T50" s="104" t="n">
        <v>9.6795992</v>
      </c>
      <c r="U50" s="104" t="n">
        <v>10.2174656</v>
      </c>
      <c r="V50" s="104" t="n">
        <v>10.755332</v>
      </c>
      <c r="W50" s="104" t="n">
        <v>11.2931992</v>
      </c>
      <c r="X50" s="104" t="n">
        <v>11.8310664</v>
      </c>
      <c r="Y50" s="104" t="n">
        <v>12.3689336</v>
      </c>
      <c r="Z50" s="104" t="n">
        <v>12.9068008</v>
      </c>
      <c r="AA50" s="104" t="n">
        <v>13.444668</v>
      </c>
      <c r="AB50" s="104" t="n">
        <v>13.9825344</v>
      </c>
      <c r="AC50" s="104" t="n">
        <v>14.5204008</v>
      </c>
      <c r="AD50" s="104" t="n">
        <v>15.0582672</v>
      </c>
      <c r="AE50" s="104" t="n">
        <v>15.5961336</v>
      </c>
      <c r="AF50" s="104" t="n">
        <v>16.134</v>
      </c>
      <c r="AG50" s="104" t="n">
        <v>15.7306</v>
      </c>
      <c r="AH50" s="104" t="n">
        <v>15.3272</v>
      </c>
      <c r="AI50" s="104" t="n">
        <v>14.9238</v>
      </c>
      <c r="AJ50" s="104" t="n">
        <v>14.5204</v>
      </c>
      <c r="AK50" s="104" t="n">
        <v>14.117</v>
      </c>
      <c r="AL50" s="104" t="n">
        <v>13.7136</v>
      </c>
      <c r="AM50" s="104" t="n">
        <v>13.3102</v>
      </c>
      <c r="AN50" s="104" t="n">
        <v>12.9068</v>
      </c>
      <c r="AO50" s="104" t="n">
        <v>12.5034</v>
      </c>
      <c r="AP50" s="104" t="n">
        <v>12.1</v>
      </c>
      <c r="AQ50" s="104" t="n">
        <v>11.6966</v>
      </c>
      <c r="AR50" s="104" t="n">
        <v>11.2932</v>
      </c>
      <c r="AS50" s="104" t="n">
        <v>10.8898</v>
      </c>
      <c r="AT50" s="104" t="n">
        <v>10.4864</v>
      </c>
      <c r="AU50" s="104" t="n">
        <v>10.083</v>
      </c>
      <c r="AV50" s="104" t="n">
        <v>9.6796</v>
      </c>
      <c r="AW50" s="104" t="n">
        <v>9.2762</v>
      </c>
      <c r="AX50" s="104" t="n">
        <v>8.8728</v>
      </c>
      <c r="AY50" s="104" t="n">
        <v>8.4694</v>
      </c>
      <c r="AZ50" s="104" t="n">
        <v>8.066</v>
      </c>
    </row>
    <row r="51" customFormat="false" ht="12.8" hidden="false" customHeight="false" outlineLevel="0" collapsed="false">
      <c r="A51" s="103" t="n">
        <v>84</v>
      </c>
      <c r="B51" s="104" t="n">
        <v>0</v>
      </c>
      <c r="C51" s="104" t="n">
        <v>0.5472</v>
      </c>
      <c r="D51" s="104" t="n">
        <v>1.0944</v>
      </c>
      <c r="E51" s="104" t="n">
        <v>1.6416</v>
      </c>
      <c r="F51" s="104" t="n">
        <v>2.1888</v>
      </c>
      <c r="G51" s="104" t="n">
        <v>2.736</v>
      </c>
      <c r="H51" s="104" t="n">
        <v>3.2822</v>
      </c>
      <c r="I51" s="104" t="n">
        <v>3.8284</v>
      </c>
      <c r="J51" s="104" t="n">
        <v>4.3746</v>
      </c>
      <c r="K51" s="104" t="n">
        <v>4.9208</v>
      </c>
      <c r="L51" s="104" t="n">
        <v>5.467</v>
      </c>
      <c r="M51" s="104" t="n">
        <v>6.0132</v>
      </c>
      <c r="N51" s="104" t="n">
        <v>6.5594</v>
      </c>
      <c r="O51" s="104" t="n">
        <v>7.1056</v>
      </c>
      <c r="P51" s="104" t="n">
        <v>7.6518</v>
      </c>
      <c r="Q51" s="104" t="n">
        <v>8.198</v>
      </c>
      <c r="R51" s="104" t="n">
        <v>8.7449332</v>
      </c>
      <c r="S51" s="104" t="n">
        <v>9.2918664</v>
      </c>
      <c r="T51" s="104" t="n">
        <v>9.8387996</v>
      </c>
      <c r="U51" s="104" t="n">
        <v>10.3857328</v>
      </c>
      <c r="V51" s="104" t="n">
        <v>10.932666</v>
      </c>
      <c r="W51" s="104" t="n">
        <v>11.4795996</v>
      </c>
      <c r="X51" s="104" t="n">
        <v>12.0265332</v>
      </c>
      <c r="Y51" s="104" t="n">
        <v>12.5734668</v>
      </c>
      <c r="Z51" s="104" t="n">
        <v>13.1204004</v>
      </c>
      <c r="AA51" s="104" t="n">
        <v>13.667334</v>
      </c>
      <c r="AB51" s="104" t="n">
        <v>14.2142672</v>
      </c>
      <c r="AC51" s="104" t="n">
        <v>14.7612004</v>
      </c>
      <c r="AD51" s="104" t="n">
        <v>15.3081336</v>
      </c>
      <c r="AE51" s="104" t="n">
        <v>15.8550668</v>
      </c>
      <c r="AF51" s="104" t="n">
        <v>16.402</v>
      </c>
      <c r="AG51" s="104" t="n">
        <v>15.9918</v>
      </c>
      <c r="AH51" s="104" t="n">
        <v>15.5816</v>
      </c>
      <c r="AI51" s="104" t="n">
        <v>15.1714</v>
      </c>
      <c r="AJ51" s="104" t="n">
        <v>14.7612</v>
      </c>
      <c r="AK51" s="104" t="n">
        <v>14.351</v>
      </c>
      <c r="AL51" s="104" t="n">
        <v>13.9408</v>
      </c>
      <c r="AM51" s="104" t="n">
        <v>13.5306</v>
      </c>
      <c r="AN51" s="104" t="n">
        <v>13.1204</v>
      </c>
      <c r="AO51" s="104" t="n">
        <v>12.7102</v>
      </c>
      <c r="AP51" s="104" t="n">
        <v>12.3</v>
      </c>
      <c r="AQ51" s="104" t="n">
        <v>11.8898</v>
      </c>
      <c r="AR51" s="104" t="n">
        <v>11.4796</v>
      </c>
      <c r="AS51" s="104" t="n">
        <v>11.0694</v>
      </c>
      <c r="AT51" s="104" t="n">
        <v>10.6592</v>
      </c>
      <c r="AU51" s="104" t="n">
        <v>10.249</v>
      </c>
      <c r="AV51" s="104" t="n">
        <v>9.8388</v>
      </c>
      <c r="AW51" s="104" t="n">
        <v>9.4286</v>
      </c>
      <c r="AX51" s="104" t="n">
        <v>9.0184</v>
      </c>
      <c r="AY51" s="104" t="n">
        <v>8.6082</v>
      </c>
      <c r="AZ51" s="104" t="n">
        <v>8.198</v>
      </c>
    </row>
    <row r="52" customFormat="false" ht="12.8" hidden="false" customHeight="false" outlineLevel="0" collapsed="false">
      <c r="A52" s="103" t="n">
        <v>85</v>
      </c>
      <c r="B52" s="104" t="n">
        <v>0</v>
      </c>
      <c r="C52" s="104" t="n">
        <v>0.556</v>
      </c>
      <c r="D52" s="104" t="n">
        <v>1.112</v>
      </c>
      <c r="E52" s="104" t="n">
        <v>1.668</v>
      </c>
      <c r="F52" s="104" t="n">
        <v>2.224</v>
      </c>
      <c r="G52" s="104" t="n">
        <v>2.78</v>
      </c>
      <c r="H52" s="104" t="n">
        <v>3.335</v>
      </c>
      <c r="I52" s="104" t="n">
        <v>3.89</v>
      </c>
      <c r="J52" s="104" t="n">
        <v>4.445</v>
      </c>
      <c r="K52" s="104" t="n">
        <v>5</v>
      </c>
      <c r="L52" s="104" t="n">
        <v>5.555</v>
      </c>
      <c r="M52" s="104" t="n">
        <v>6.11</v>
      </c>
      <c r="N52" s="104" t="n">
        <v>6.665</v>
      </c>
      <c r="O52" s="104" t="n">
        <v>7.22</v>
      </c>
      <c r="P52" s="104" t="n">
        <v>7.775</v>
      </c>
      <c r="Q52" s="104" t="n">
        <v>8.33</v>
      </c>
      <c r="R52" s="104" t="n">
        <v>8.886</v>
      </c>
      <c r="S52" s="104" t="n">
        <v>9.442</v>
      </c>
      <c r="T52" s="104" t="n">
        <v>9.998</v>
      </c>
      <c r="U52" s="104" t="n">
        <v>10.554</v>
      </c>
      <c r="V52" s="104" t="n">
        <v>11.11</v>
      </c>
      <c r="W52" s="104" t="n">
        <v>11.666</v>
      </c>
      <c r="X52" s="104" t="n">
        <v>12.222</v>
      </c>
      <c r="Y52" s="104" t="n">
        <v>12.778</v>
      </c>
      <c r="Z52" s="104" t="n">
        <v>13.334</v>
      </c>
      <c r="AA52" s="104" t="n">
        <v>13.89</v>
      </c>
      <c r="AB52" s="104" t="n">
        <v>14.446</v>
      </c>
      <c r="AC52" s="104" t="n">
        <v>15.002</v>
      </c>
      <c r="AD52" s="104" t="n">
        <v>15.558</v>
      </c>
      <c r="AE52" s="104" t="n">
        <v>16.114</v>
      </c>
      <c r="AF52" s="104" t="n">
        <v>16.67</v>
      </c>
      <c r="AG52" s="104" t="n">
        <v>16.253</v>
      </c>
      <c r="AH52" s="104" t="n">
        <v>15.836</v>
      </c>
      <c r="AI52" s="104" t="n">
        <v>15.419</v>
      </c>
      <c r="AJ52" s="104" t="n">
        <v>15.002</v>
      </c>
      <c r="AK52" s="104" t="n">
        <v>14.585</v>
      </c>
      <c r="AL52" s="104" t="n">
        <v>14.168</v>
      </c>
      <c r="AM52" s="104" t="n">
        <v>13.751</v>
      </c>
      <c r="AN52" s="104" t="n">
        <v>13.334</v>
      </c>
      <c r="AO52" s="104" t="n">
        <v>12.917</v>
      </c>
      <c r="AP52" s="104" t="n">
        <v>12.5</v>
      </c>
      <c r="AQ52" s="104" t="n">
        <v>12.083</v>
      </c>
      <c r="AR52" s="104" t="n">
        <v>11.666</v>
      </c>
      <c r="AS52" s="104" t="n">
        <v>11.249</v>
      </c>
      <c r="AT52" s="104" t="n">
        <v>10.832</v>
      </c>
      <c r="AU52" s="104" t="n">
        <v>10.415</v>
      </c>
      <c r="AV52" s="104" t="n">
        <v>9.998</v>
      </c>
      <c r="AW52" s="104" t="n">
        <v>9.581</v>
      </c>
      <c r="AX52" s="104" t="n">
        <v>9.164</v>
      </c>
      <c r="AY52" s="104" t="n">
        <v>8.747</v>
      </c>
      <c r="AZ52" s="104" t="n">
        <v>8.33</v>
      </c>
    </row>
    <row r="53" customFormat="false" ht="12.8" hidden="false" customHeight="false" outlineLevel="0" collapsed="false">
      <c r="A53" s="103" t="n">
        <v>86</v>
      </c>
      <c r="B53" s="104" t="n">
        <v>0</v>
      </c>
      <c r="C53" s="104" t="n">
        <v>0.5692</v>
      </c>
      <c r="D53" s="104" t="n">
        <v>1.1384</v>
      </c>
      <c r="E53" s="104" t="n">
        <v>1.7076</v>
      </c>
      <c r="F53" s="104" t="n">
        <v>2.2768</v>
      </c>
      <c r="G53" s="104" t="n">
        <v>2.846</v>
      </c>
      <c r="H53" s="104" t="n">
        <v>3.4144</v>
      </c>
      <c r="I53" s="104" t="n">
        <v>3.9828</v>
      </c>
      <c r="J53" s="104" t="n">
        <v>4.5512</v>
      </c>
      <c r="K53" s="104" t="n">
        <v>5.1196</v>
      </c>
      <c r="L53" s="104" t="n">
        <v>5.688</v>
      </c>
      <c r="M53" s="104" t="n">
        <v>6.2564</v>
      </c>
      <c r="N53" s="104" t="n">
        <v>6.8248</v>
      </c>
      <c r="O53" s="104" t="n">
        <v>7.3932</v>
      </c>
      <c r="P53" s="104" t="n">
        <v>7.9616</v>
      </c>
      <c r="Q53" s="104" t="n">
        <v>8.53</v>
      </c>
      <c r="R53" s="104" t="n">
        <v>9.0993332</v>
      </c>
      <c r="S53" s="104" t="n">
        <v>9.6686664</v>
      </c>
      <c r="T53" s="104" t="n">
        <v>10.2379996</v>
      </c>
      <c r="U53" s="104" t="n">
        <v>10.8073328</v>
      </c>
      <c r="V53" s="104" t="n">
        <v>11.376666</v>
      </c>
      <c r="W53" s="104" t="n">
        <v>11.9459996</v>
      </c>
      <c r="X53" s="104" t="n">
        <v>12.5153332</v>
      </c>
      <c r="Y53" s="104" t="n">
        <v>13.0846668</v>
      </c>
      <c r="Z53" s="104" t="n">
        <v>13.6540004</v>
      </c>
      <c r="AA53" s="104" t="n">
        <v>14.223334</v>
      </c>
      <c r="AB53" s="104" t="n">
        <v>14.7926672</v>
      </c>
      <c r="AC53" s="104" t="n">
        <v>15.3620004</v>
      </c>
      <c r="AD53" s="104" t="n">
        <v>15.9313336</v>
      </c>
      <c r="AE53" s="104" t="n">
        <v>16.5006668</v>
      </c>
      <c r="AF53" s="104" t="n">
        <v>17.07</v>
      </c>
      <c r="AG53" s="104" t="n">
        <v>16.643</v>
      </c>
      <c r="AH53" s="104" t="n">
        <v>16.216</v>
      </c>
      <c r="AI53" s="104" t="n">
        <v>15.789</v>
      </c>
      <c r="AJ53" s="104" t="n">
        <v>15.362</v>
      </c>
      <c r="AK53" s="104" t="n">
        <v>14.935</v>
      </c>
      <c r="AL53" s="104" t="n">
        <v>14.508</v>
      </c>
      <c r="AM53" s="104" t="n">
        <v>14.081</v>
      </c>
      <c r="AN53" s="104" t="n">
        <v>13.654</v>
      </c>
      <c r="AO53" s="104" t="n">
        <v>13.227</v>
      </c>
      <c r="AP53" s="104" t="n">
        <v>12.8</v>
      </c>
      <c r="AQ53" s="104" t="n">
        <v>12.373</v>
      </c>
      <c r="AR53" s="104" t="n">
        <v>11.946</v>
      </c>
      <c r="AS53" s="104" t="n">
        <v>11.519</v>
      </c>
      <c r="AT53" s="104" t="n">
        <v>11.092</v>
      </c>
      <c r="AU53" s="104" t="n">
        <v>10.665</v>
      </c>
      <c r="AV53" s="104" t="n">
        <v>10.238</v>
      </c>
      <c r="AW53" s="104" t="n">
        <v>9.811</v>
      </c>
      <c r="AX53" s="104" t="n">
        <v>9.384</v>
      </c>
      <c r="AY53" s="104" t="n">
        <v>8.957</v>
      </c>
      <c r="AZ53" s="104" t="n">
        <v>8.53000000000001</v>
      </c>
    </row>
    <row r="54" customFormat="false" ht="12.8" hidden="false" customHeight="false" outlineLevel="0" collapsed="false">
      <c r="A54" s="103" t="n">
        <v>87</v>
      </c>
      <c r="B54" s="104" t="n">
        <v>0</v>
      </c>
      <c r="C54" s="104" t="n">
        <v>0.5824</v>
      </c>
      <c r="D54" s="104" t="n">
        <v>1.1648</v>
      </c>
      <c r="E54" s="104" t="n">
        <v>1.7472</v>
      </c>
      <c r="F54" s="104" t="n">
        <v>2.3296</v>
      </c>
      <c r="G54" s="104" t="n">
        <v>2.912</v>
      </c>
      <c r="H54" s="104" t="n">
        <v>3.4938</v>
      </c>
      <c r="I54" s="104" t="n">
        <v>4.0756</v>
      </c>
      <c r="J54" s="104" t="n">
        <v>4.6574</v>
      </c>
      <c r="K54" s="104" t="n">
        <v>5.2392</v>
      </c>
      <c r="L54" s="104" t="n">
        <v>5.821</v>
      </c>
      <c r="M54" s="104" t="n">
        <v>6.4028</v>
      </c>
      <c r="N54" s="104" t="n">
        <v>6.9846</v>
      </c>
      <c r="O54" s="104" t="n">
        <v>7.5664</v>
      </c>
      <c r="P54" s="104" t="n">
        <v>8.1482</v>
      </c>
      <c r="Q54" s="104" t="n">
        <v>8.73</v>
      </c>
      <c r="R54" s="104" t="n">
        <v>9.3126664</v>
      </c>
      <c r="S54" s="104" t="n">
        <v>9.8953328</v>
      </c>
      <c r="T54" s="104" t="n">
        <v>10.4779992</v>
      </c>
      <c r="U54" s="104" t="n">
        <v>11.0606656</v>
      </c>
      <c r="V54" s="104" t="n">
        <v>11.643332</v>
      </c>
      <c r="W54" s="104" t="n">
        <v>12.2259992</v>
      </c>
      <c r="X54" s="104" t="n">
        <v>12.8086664</v>
      </c>
      <c r="Y54" s="104" t="n">
        <v>13.3913336</v>
      </c>
      <c r="Z54" s="104" t="n">
        <v>13.9740008</v>
      </c>
      <c r="AA54" s="104" t="n">
        <v>14.556668</v>
      </c>
      <c r="AB54" s="104" t="n">
        <v>15.1393344</v>
      </c>
      <c r="AC54" s="104" t="n">
        <v>15.7220008</v>
      </c>
      <c r="AD54" s="104" t="n">
        <v>16.3046672</v>
      </c>
      <c r="AE54" s="104" t="n">
        <v>16.8873336</v>
      </c>
      <c r="AF54" s="104" t="n">
        <v>17.47</v>
      </c>
      <c r="AG54" s="104" t="n">
        <v>17.033</v>
      </c>
      <c r="AH54" s="104" t="n">
        <v>16.596</v>
      </c>
      <c r="AI54" s="104" t="n">
        <v>16.159</v>
      </c>
      <c r="AJ54" s="104" t="n">
        <v>15.722</v>
      </c>
      <c r="AK54" s="104" t="n">
        <v>15.285</v>
      </c>
      <c r="AL54" s="104" t="n">
        <v>14.848</v>
      </c>
      <c r="AM54" s="104" t="n">
        <v>14.411</v>
      </c>
      <c r="AN54" s="104" t="n">
        <v>13.974</v>
      </c>
      <c r="AO54" s="104" t="n">
        <v>13.537</v>
      </c>
      <c r="AP54" s="104" t="n">
        <v>13.1</v>
      </c>
      <c r="AQ54" s="104" t="n">
        <v>12.663</v>
      </c>
      <c r="AR54" s="104" t="n">
        <v>12.226</v>
      </c>
      <c r="AS54" s="104" t="n">
        <v>11.789</v>
      </c>
      <c r="AT54" s="104" t="n">
        <v>11.352</v>
      </c>
      <c r="AU54" s="104" t="n">
        <v>10.915</v>
      </c>
      <c r="AV54" s="104" t="n">
        <v>10.478</v>
      </c>
      <c r="AW54" s="104" t="n">
        <v>10.041</v>
      </c>
      <c r="AX54" s="104" t="n">
        <v>9.60400000000001</v>
      </c>
      <c r="AY54" s="104" t="n">
        <v>9.16700000000001</v>
      </c>
      <c r="AZ54" s="104" t="n">
        <v>8.73000000000001</v>
      </c>
    </row>
    <row r="55" customFormat="false" ht="12.8" hidden="false" customHeight="false" outlineLevel="0" collapsed="false">
      <c r="A55" s="103" t="n">
        <v>88</v>
      </c>
      <c r="B55" s="104" t="n">
        <v>0</v>
      </c>
      <c r="C55" s="104" t="n">
        <v>0.5956</v>
      </c>
      <c r="D55" s="104" t="n">
        <v>1.1912</v>
      </c>
      <c r="E55" s="104" t="n">
        <v>1.7868</v>
      </c>
      <c r="F55" s="104" t="n">
        <v>2.3824</v>
      </c>
      <c r="G55" s="104" t="n">
        <v>2.978</v>
      </c>
      <c r="H55" s="104" t="n">
        <v>3.5732</v>
      </c>
      <c r="I55" s="104" t="n">
        <v>4.1684</v>
      </c>
      <c r="J55" s="104" t="n">
        <v>4.7636</v>
      </c>
      <c r="K55" s="104" t="n">
        <v>5.3588</v>
      </c>
      <c r="L55" s="104" t="n">
        <v>5.954</v>
      </c>
      <c r="M55" s="104" t="n">
        <v>6.5492</v>
      </c>
      <c r="N55" s="104" t="n">
        <v>7.1444</v>
      </c>
      <c r="O55" s="104" t="n">
        <v>7.7396</v>
      </c>
      <c r="P55" s="104" t="n">
        <v>8.3348</v>
      </c>
      <c r="Q55" s="104" t="n">
        <v>8.93</v>
      </c>
      <c r="R55" s="104" t="n">
        <v>9.5259996</v>
      </c>
      <c r="S55" s="104" t="n">
        <v>10.1219992</v>
      </c>
      <c r="T55" s="104" t="n">
        <v>10.7179988</v>
      </c>
      <c r="U55" s="104" t="n">
        <v>11.3139984</v>
      </c>
      <c r="V55" s="104" t="n">
        <v>11.909998</v>
      </c>
      <c r="W55" s="104" t="n">
        <v>12.5059988</v>
      </c>
      <c r="X55" s="104" t="n">
        <v>13.1019996</v>
      </c>
      <c r="Y55" s="104" t="n">
        <v>13.6980004</v>
      </c>
      <c r="Z55" s="104" t="n">
        <v>14.2940012</v>
      </c>
      <c r="AA55" s="104" t="n">
        <v>14.890002</v>
      </c>
      <c r="AB55" s="104" t="n">
        <v>15.4860016</v>
      </c>
      <c r="AC55" s="104" t="n">
        <v>16.0820012</v>
      </c>
      <c r="AD55" s="104" t="n">
        <v>16.6780008</v>
      </c>
      <c r="AE55" s="104" t="n">
        <v>17.2740004</v>
      </c>
      <c r="AF55" s="104" t="n">
        <v>17.87</v>
      </c>
      <c r="AG55" s="104" t="n">
        <v>17.423</v>
      </c>
      <c r="AH55" s="104" t="n">
        <v>16.976</v>
      </c>
      <c r="AI55" s="104" t="n">
        <v>16.529</v>
      </c>
      <c r="AJ55" s="104" t="n">
        <v>16.082</v>
      </c>
      <c r="AK55" s="104" t="n">
        <v>15.635</v>
      </c>
      <c r="AL55" s="104" t="n">
        <v>15.188</v>
      </c>
      <c r="AM55" s="104" t="n">
        <v>14.741</v>
      </c>
      <c r="AN55" s="104" t="n">
        <v>14.294</v>
      </c>
      <c r="AO55" s="104" t="n">
        <v>13.847</v>
      </c>
      <c r="AP55" s="104" t="n">
        <v>13.4</v>
      </c>
      <c r="AQ55" s="104" t="n">
        <v>12.953</v>
      </c>
      <c r="AR55" s="104" t="n">
        <v>12.506</v>
      </c>
      <c r="AS55" s="104" t="n">
        <v>12.059</v>
      </c>
      <c r="AT55" s="104" t="n">
        <v>11.612</v>
      </c>
      <c r="AU55" s="104" t="n">
        <v>11.165</v>
      </c>
      <c r="AV55" s="104" t="n">
        <v>10.718</v>
      </c>
      <c r="AW55" s="104" t="n">
        <v>10.271</v>
      </c>
      <c r="AX55" s="104" t="n">
        <v>9.82400000000001</v>
      </c>
      <c r="AY55" s="104" t="n">
        <v>9.37700000000001</v>
      </c>
      <c r="AZ55" s="104" t="n">
        <v>8.93000000000001</v>
      </c>
    </row>
    <row r="56" customFormat="false" ht="12.8" hidden="false" customHeight="false" outlineLevel="0" collapsed="false">
      <c r="A56" s="103" t="n">
        <v>89</v>
      </c>
      <c r="B56" s="104" t="n">
        <v>0</v>
      </c>
      <c r="C56" s="104" t="n">
        <v>0.6088</v>
      </c>
      <c r="D56" s="104" t="n">
        <v>1.2176</v>
      </c>
      <c r="E56" s="104" t="n">
        <v>1.8264</v>
      </c>
      <c r="F56" s="104" t="n">
        <v>2.4352</v>
      </c>
      <c r="G56" s="104" t="n">
        <v>3.044</v>
      </c>
      <c r="H56" s="104" t="n">
        <v>3.6526</v>
      </c>
      <c r="I56" s="104" t="n">
        <v>4.2612</v>
      </c>
      <c r="J56" s="104" t="n">
        <v>4.8698</v>
      </c>
      <c r="K56" s="104" t="n">
        <v>5.4784</v>
      </c>
      <c r="L56" s="104" t="n">
        <v>6.087</v>
      </c>
      <c r="M56" s="104" t="n">
        <v>6.6956</v>
      </c>
      <c r="N56" s="104" t="n">
        <v>7.3042</v>
      </c>
      <c r="O56" s="104" t="n">
        <v>7.9128</v>
      </c>
      <c r="P56" s="104" t="n">
        <v>8.5214</v>
      </c>
      <c r="Q56" s="104" t="n">
        <v>9.13</v>
      </c>
      <c r="R56" s="104" t="n">
        <v>9.7393328</v>
      </c>
      <c r="S56" s="104" t="n">
        <v>10.3486656</v>
      </c>
      <c r="T56" s="104" t="n">
        <v>10.9579984</v>
      </c>
      <c r="U56" s="104" t="n">
        <v>11.5673312</v>
      </c>
      <c r="V56" s="104" t="n">
        <v>12.176664</v>
      </c>
      <c r="W56" s="104" t="n">
        <v>12.7859984</v>
      </c>
      <c r="X56" s="104" t="n">
        <v>13.3953328</v>
      </c>
      <c r="Y56" s="104" t="n">
        <v>14.0046672</v>
      </c>
      <c r="Z56" s="104" t="n">
        <v>14.6140016</v>
      </c>
      <c r="AA56" s="104" t="n">
        <v>15.223336</v>
      </c>
      <c r="AB56" s="104" t="n">
        <v>15.8326688</v>
      </c>
      <c r="AC56" s="104" t="n">
        <v>16.4420016</v>
      </c>
      <c r="AD56" s="104" t="n">
        <v>17.0513344</v>
      </c>
      <c r="AE56" s="104" t="n">
        <v>17.6606672</v>
      </c>
      <c r="AF56" s="104" t="n">
        <v>18.27</v>
      </c>
      <c r="AG56" s="104" t="n">
        <v>17.813</v>
      </c>
      <c r="AH56" s="104" t="n">
        <v>17.356</v>
      </c>
      <c r="AI56" s="104" t="n">
        <v>16.899</v>
      </c>
      <c r="AJ56" s="104" t="n">
        <v>16.442</v>
      </c>
      <c r="AK56" s="104" t="n">
        <v>15.985</v>
      </c>
      <c r="AL56" s="104" t="n">
        <v>15.528</v>
      </c>
      <c r="AM56" s="104" t="n">
        <v>15.071</v>
      </c>
      <c r="AN56" s="104" t="n">
        <v>14.614</v>
      </c>
      <c r="AO56" s="104" t="n">
        <v>14.157</v>
      </c>
      <c r="AP56" s="104" t="n">
        <v>13.7</v>
      </c>
      <c r="AQ56" s="104" t="n">
        <v>13.243</v>
      </c>
      <c r="AR56" s="104" t="n">
        <v>12.786</v>
      </c>
      <c r="AS56" s="104" t="n">
        <v>12.329</v>
      </c>
      <c r="AT56" s="104" t="n">
        <v>11.872</v>
      </c>
      <c r="AU56" s="104" t="n">
        <v>11.415</v>
      </c>
      <c r="AV56" s="104" t="n">
        <v>10.958</v>
      </c>
      <c r="AW56" s="104" t="n">
        <v>10.501</v>
      </c>
      <c r="AX56" s="104" t="n">
        <v>10.044</v>
      </c>
      <c r="AY56" s="104" t="n">
        <v>9.58700000000001</v>
      </c>
      <c r="AZ56" s="104" t="n">
        <v>9.13000000000001</v>
      </c>
    </row>
    <row r="57" customFormat="false" ht="12.8" hidden="false" customHeight="false" outlineLevel="0" collapsed="false">
      <c r="A57" s="103" t="n">
        <v>90</v>
      </c>
      <c r="B57" s="104" t="n">
        <v>0</v>
      </c>
      <c r="C57" s="104" t="n">
        <v>0.622</v>
      </c>
      <c r="D57" s="104" t="n">
        <v>1.244</v>
      </c>
      <c r="E57" s="104" t="n">
        <v>1.866</v>
      </c>
      <c r="F57" s="104" t="n">
        <v>2.488</v>
      </c>
      <c r="G57" s="104" t="n">
        <v>3.11</v>
      </c>
      <c r="H57" s="104" t="n">
        <v>3.732</v>
      </c>
      <c r="I57" s="104" t="n">
        <v>4.354</v>
      </c>
      <c r="J57" s="104" t="n">
        <v>4.976</v>
      </c>
      <c r="K57" s="104" t="n">
        <v>5.598</v>
      </c>
      <c r="L57" s="104" t="n">
        <v>6.22</v>
      </c>
      <c r="M57" s="104" t="n">
        <v>6.842</v>
      </c>
      <c r="N57" s="104" t="n">
        <v>7.464</v>
      </c>
      <c r="O57" s="104" t="n">
        <v>8.086</v>
      </c>
      <c r="P57" s="104" t="n">
        <v>8.708</v>
      </c>
      <c r="Q57" s="104" t="n">
        <v>9.33</v>
      </c>
      <c r="R57" s="104" t="n">
        <v>9.952666</v>
      </c>
      <c r="S57" s="104" t="n">
        <v>10.575332</v>
      </c>
      <c r="T57" s="104" t="n">
        <v>11.197998</v>
      </c>
      <c r="U57" s="104" t="n">
        <v>11.820664</v>
      </c>
      <c r="V57" s="104" t="n">
        <v>12.44333</v>
      </c>
      <c r="W57" s="104" t="n">
        <v>13.065998</v>
      </c>
      <c r="X57" s="104" t="n">
        <v>13.688666</v>
      </c>
      <c r="Y57" s="104" t="n">
        <v>14.311334</v>
      </c>
      <c r="Z57" s="104" t="n">
        <v>14.934002</v>
      </c>
      <c r="AA57" s="104" t="n">
        <v>15.55667</v>
      </c>
      <c r="AB57" s="104" t="n">
        <v>16.179336</v>
      </c>
      <c r="AC57" s="104" t="n">
        <v>16.802002</v>
      </c>
      <c r="AD57" s="104" t="n">
        <v>17.424668</v>
      </c>
      <c r="AE57" s="104" t="n">
        <v>18.047334</v>
      </c>
      <c r="AF57" s="104" t="n">
        <v>18.67</v>
      </c>
      <c r="AG57" s="104" t="n">
        <v>18.203</v>
      </c>
      <c r="AH57" s="104" t="n">
        <v>17.736</v>
      </c>
      <c r="AI57" s="104" t="n">
        <v>17.269</v>
      </c>
      <c r="AJ57" s="104" t="n">
        <v>16.802</v>
      </c>
      <c r="AK57" s="104" t="n">
        <v>16.335</v>
      </c>
      <c r="AL57" s="104" t="n">
        <v>15.868</v>
      </c>
      <c r="AM57" s="104" t="n">
        <v>15.401</v>
      </c>
      <c r="AN57" s="104" t="n">
        <v>14.934</v>
      </c>
      <c r="AO57" s="104" t="n">
        <v>14.467</v>
      </c>
      <c r="AP57" s="104" t="n">
        <v>14</v>
      </c>
      <c r="AQ57" s="104" t="n">
        <v>13.533</v>
      </c>
      <c r="AR57" s="104" t="n">
        <v>13.066</v>
      </c>
      <c r="AS57" s="104" t="n">
        <v>12.599</v>
      </c>
      <c r="AT57" s="104" t="n">
        <v>12.132</v>
      </c>
      <c r="AU57" s="104" t="n">
        <v>11.665</v>
      </c>
      <c r="AV57" s="104" t="n">
        <v>11.198</v>
      </c>
      <c r="AW57" s="104" t="n">
        <v>10.731</v>
      </c>
      <c r="AX57" s="104" t="n">
        <v>10.264</v>
      </c>
      <c r="AY57" s="104" t="n">
        <v>9.797</v>
      </c>
      <c r="AZ57" s="104" t="n">
        <v>9.33</v>
      </c>
    </row>
    <row r="58" customFormat="false" ht="12.8" hidden="false" customHeight="false" outlineLevel="0" collapsed="false">
      <c r="A58" s="103" t="n">
        <v>91</v>
      </c>
      <c r="B58" s="104" t="n">
        <v>0</v>
      </c>
      <c r="C58" s="104" t="n">
        <v>0.64</v>
      </c>
      <c r="D58" s="104" t="n">
        <v>1.28</v>
      </c>
      <c r="E58" s="104" t="n">
        <v>1.92</v>
      </c>
      <c r="F58" s="104" t="n">
        <v>2.56</v>
      </c>
      <c r="G58" s="104" t="n">
        <v>3.2</v>
      </c>
      <c r="H58" s="104" t="n">
        <v>3.8398</v>
      </c>
      <c r="I58" s="104" t="n">
        <v>4.4796</v>
      </c>
      <c r="J58" s="104" t="n">
        <v>5.1194</v>
      </c>
      <c r="K58" s="104" t="n">
        <v>5.7592</v>
      </c>
      <c r="L58" s="104" t="n">
        <v>6.399</v>
      </c>
      <c r="M58" s="104" t="n">
        <v>7.0388</v>
      </c>
      <c r="N58" s="104" t="n">
        <v>7.6786</v>
      </c>
      <c r="O58" s="104" t="n">
        <v>8.3184</v>
      </c>
      <c r="P58" s="104" t="n">
        <v>8.9582</v>
      </c>
      <c r="Q58" s="104" t="n">
        <v>9.598</v>
      </c>
      <c r="R58" s="104" t="n">
        <v>10.238266</v>
      </c>
      <c r="S58" s="104" t="n">
        <v>10.878532</v>
      </c>
      <c r="T58" s="104" t="n">
        <v>11.518798</v>
      </c>
      <c r="U58" s="104" t="n">
        <v>12.159064</v>
      </c>
      <c r="V58" s="104" t="n">
        <v>12.79933</v>
      </c>
      <c r="W58" s="104" t="n">
        <v>13.439598</v>
      </c>
      <c r="X58" s="104" t="n">
        <v>14.079866</v>
      </c>
      <c r="Y58" s="104" t="n">
        <v>14.720134</v>
      </c>
      <c r="Z58" s="104" t="n">
        <v>15.360402</v>
      </c>
      <c r="AA58" s="104" t="n">
        <v>16.00067</v>
      </c>
      <c r="AB58" s="104" t="n">
        <v>16.640936</v>
      </c>
      <c r="AC58" s="104" t="n">
        <v>17.281202</v>
      </c>
      <c r="AD58" s="104" t="n">
        <v>17.921468</v>
      </c>
      <c r="AE58" s="104" t="n">
        <v>18.561734</v>
      </c>
      <c r="AF58" s="104" t="n">
        <v>19.202</v>
      </c>
      <c r="AG58" s="104" t="n">
        <v>18.7218</v>
      </c>
      <c r="AH58" s="104" t="n">
        <v>18.2416</v>
      </c>
      <c r="AI58" s="104" t="n">
        <v>17.7614</v>
      </c>
      <c r="AJ58" s="104" t="n">
        <v>17.2812</v>
      </c>
      <c r="AK58" s="104" t="n">
        <v>16.801</v>
      </c>
      <c r="AL58" s="104" t="n">
        <v>16.3208</v>
      </c>
      <c r="AM58" s="104" t="n">
        <v>15.8406</v>
      </c>
      <c r="AN58" s="104" t="n">
        <v>15.3604</v>
      </c>
      <c r="AO58" s="104" t="n">
        <v>14.8802</v>
      </c>
      <c r="AP58" s="104" t="n">
        <v>14.4</v>
      </c>
      <c r="AQ58" s="104" t="n">
        <v>13.9198</v>
      </c>
      <c r="AR58" s="104" t="n">
        <v>13.4396</v>
      </c>
      <c r="AS58" s="104" t="n">
        <v>12.9594</v>
      </c>
      <c r="AT58" s="104" t="n">
        <v>12.4792</v>
      </c>
      <c r="AU58" s="104" t="n">
        <v>11.999</v>
      </c>
      <c r="AV58" s="104" t="n">
        <v>11.5188</v>
      </c>
      <c r="AW58" s="104" t="n">
        <v>11.0386</v>
      </c>
      <c r="AX58" s="104" t="n">
        <v>10.5584</v>
      </c>
      <c r="AY58" s="104" t="n">
        <v>10.0782</v>
      </c>
      <c r="AZ58" s="104" t="n">
        <v>9.598</v>
      </c>
    </row>
    <row r="59" customFormat="false" ht="12.8" hidden="false" customHeight="false" outlineLevel="0" collapsed="false">
      <c r="A59" s="103" t="n">
        <v>92</v>
      </c>
      <c r="B59" s="104" t="n">
        <v>0</v>
      </c>
      <c r="C59" s="104" t="n">
        <v>0.658</v>
      </c>
      <c r="D59" s="104" t="n">
        <v>1.316</v>
      </c>
      <c r="E59" s="104" t="n">
        <v>1.974</v>
      </c>
      <c r="F59" s="104" t="n">
        <v>2.632</v>
      </c>
      <c r="G59" s="104" t="n">
        <v>3.29</v>
      </c>
      <c r="H59" s="104" t="n">
        <v>3.9476</v>
      </c>
      <c r="I59" s="104" t="n">
        <v>4.6052</v>
      </c>
      <c r="J59" s="104" t="n">
        <v>5.2628</v>
      </c>
      <c r="K59" s="104" t="n">
        <v>5.9204</v>
      </c>
      <c r="L59" s="104" t="n">
        <v>6.578</v>
      </c>
      <c r="M59" s="104" t="n">
        <v>7.2356</v>
      </c>
      <c r="N59" s="104" t="n">
        <v>7.8932</v>
      </c>
      <c r="O59" s="104" t="n">
        <v>8.5508</v>
      </c>
      <c r="P59" s="104" t="n">
        <v>9.2084</v>
      </c>
      <c r="Q59" s="104" t="n">
        <v>9.866</v>
      </c>
      <c r="R59" s="104" t="n">
        <v>10.523866</v>
      </c>
      <c r="S59" s="104" t="n">
        <v>11.181732</v>
      </c>
      <c r="T59" s="104" t="n">
        <v>11.839598</v>
      </c>
      <c r="U59" s="104" t="n">
        <v>12.497464</v>
      </c>
      <c r="V59" s="104" t="n">
        <v>13.15533</v>
      </c>
      <c r="W59" s="104" t="n">
        <v>13.813198</v>
      </c>
      <c r="X59" s="104" t="n">
        <v>14.471066</v>
      </c>
      <c r="Y59" s="104" t="n">
        <v>15.128934</v>
      </c>
      <c r="Z59" s="104" t="n">
        <v>15.786802</v>
      </c>
      <c r="AA59" s="104" t="n">
        <v>16.44467</v>
      </c>
      <c r="AB59" s="104" t="n">
        <v>17.102536</v>
      </c>
      <c r="AC59" s="104" t="n">
        <v>17.760402</v>
      </c>
      <c r="AD59" s="104" t="n">
        <v>18.418268</v>
      </c>
      <c r="AE59" s="104" t="n">
        <v>19.076134</v>
      </c>
      <c r="AF59" s="104" t="n">
        <v>19.734</v>
      </c>
      <c r="AG59" s="104" t="n">
        <v>19.2406</v>
      </c>
      <c r="AH59" s="104" t="n">
        <v>18.7472</v>
      </c>
      <c r="AI59" s="104" t="n">
        <v>18.2538</v>
      </c>
      <c r="AJ59" s="104" t="n">
        <v>17.7604</v>
      </c>
      <c r="AK59" s="104" t="n">
        <v>17.267</v>
      </c>
      <c r="AL59" s="104" t="n">
        <v>16.7736</v>
      </c>
      <c r="AM59" s="104" t="n">
        <v>16.2802</v>
      </c>
      <c r="AN59" s="104" t="n">
        <v>15.7868</v>
      </c>
      <c r="AO59" s="104" t="n">
        <v>15.2934</v>
      </c>
      <c r="AP59" s="104" t="n">
        <v>14.8</v>
      </c>
      <c r="AQ59" s="104" t="n">
        <v>14.3066</v>
      </c>
      <c r="AR59" s="104" t="n">
        <v>13.8132</v>
      </c>
      <c r="AS59" s="104" t="n">
        <v>13.3198</v>
      </c>
      <c r="AT59" s="104" t="n">
        <v>12.8264</v>
      </c>
      <c r="AU59" s="104" t="n">
        <v>12.333</v>
      </c>
      <c r="AV59" s="104" t="n">
        <v>11.8396</v>
      </c>
      <c r="AW59" s="104" t="n">
        <v>11.3462</v>
      </c>
      <c r="AX59" s="104" t="n">
        <v>10.8528</v>
      </c>
      <c r="AY59" s="104" t="n">
        <v>10.3594</v>
      </c>
      <c r="AZ59" s="104" t="n">
        <v>9.86599999999999</v>
      </c>
    </row>
    <row r="60" customFormat="false" ht="12.8" hidden="false" customHeight="false" outlineLevel="0" collapsed="false">
      <c r="A60" s="103" t="n">
        <v>93</v>
      </c>
      <c r="B60" s="104" t="n">
        <v>0</v>
      </c>
      <c r="C60" s="104" t="n">
        <v>0.676</v>
      </c>
      <c r="D60" s="104" t="n">
        <v>1.352</v>
      </c>
      <c r="E60" s="104" t="n">
        <v>2.028</v>
      </c>
      <c r="F60" s="104" t="n">
        <v>2.704</v>
      </c>
      <c r="G60" s="104" t="n">
        <v>3.38</v>
      </c>
      <c r="H60" s="104" t="n">
        <v>4.0554</v>
      </c>
      <c r="I60" s="104" t="n">
        <v>4.7308</v>
      </c>
      <c r="J60" s="104" t="n">
        <v>5.4062</v>
      </c>
      <c r="K60" s="104" t="n">
        <v>6.0816</v>
      </c>
      <c r="L60" s="104" t="n">
        <v>6.757</v>
      </c>
      <c r="M60" s="104" t="n">
        <v>7.4324</v>
      </c>
      <c r="N60" s="104" t="n">
        <v>8.1078</v>
      </c>
      <c r="O60" s="104" t="n">
        <v>8.7832</v>
      </c>
      <c r="P60" s="104" t="n">
        <v>9.4586</v>
      </c>
      <c r="Q60" s="104" t="n">
        <v>10.134</v>
      </c>
      <c r="R60" s="104" t="n">
        <v>10.809466</v>
      </c>
      <c r="S60" s="104" t="n">
        <v>11.484932</v>
      </c>
      <c r="T60" s="104" t="n">
        <v>12.160398</v>
      </c>
      <c r="U60" s="104" t="n">
        <v>12.835864</v>
      </c>
      <c r="V60" s="104" t="n">
        <v>13.51133</v>
      </c>
      <c r="W60" s="104" t="n">
        <v>14.186798</v>
      </c>
      <c r="X60" s="104" t="n">
        <v>14.862266</v>
      </c>
      <c r="Y60" s="104" t="n">
        <v>15.537734</v>
      </c>
      <c r="Z60" s="104" t="n">
        <v>16.213202</v>
      </c>
      <c r="AA60" s="104" t="n">
        <v>16.88867</v>
      </c>
      <c r="AB60" s="104" t="n">
        <v>17.564136</v>
      </c>
      <c r="AC60" s="104" t="n">
        <v>18.239602</v>
      </c>
      <c r="AD60" s="104" t="n">
        <v>18.915068</v>
      </c>
      <c r="AE60" s="104" t="n">
        <v>19.590534</v>
      </c>
      <c r="AF60" s="104" t="n">
        <v>20.266</v>
      </c>
      <c r="AG60" s="104" t="n">
        <v>19.7594</v>
      </c>
      <c r="AH60" s="104" t="n">
        <v>19.2528</v>
      </c>
      <c r="AI60" s="104" t="n">
        <v>18.7462</v>
      </c>
      <c r="AJ60" s="104" t="n">
        <v>18.2396</v>
      </c>
      <c r="AK60" s="104" t="n">
        <v>17.733</v>
      </c>
      <c r="AL60" s="104" t="n">
        <v>17.2264</v>
      </c>
      <c r="AM60" s="104" t="n">
        <v>16.7198</v>
      </c>
      <c r="AN60" s="104" t="n">
        <v>16.2132</v>
      </c>
      <c r="AO60" s="104" t="n">
        <v>15.7066</v>
      </c>
      <c r="AP60" s="104" t="n">
        <v>15.2</v>
      </c>
      <c r="AQ60" s="104" t="n">
        <v>14.6934</v>
      </c>
      <c r="AR60" s="104" t="n">
        <v>14.1868</v>
      </c>
      <c r="AS60" s="104" t="n">
        <v>13.6802</v>
      </c>
      <c r="AT60" s="104" t="n">
        <v>13.1736</v>
      </c>
      <c r="AU60" s="104" t="n">
        <v>12.667</v>
      </c>
      <c r="AV60" s="104" t="n">
        <v>12.1604</v>
      </c>
      <c r="AW60" s="104" t="n">
        <v>11.6538</v>
      </c>
      <c r="AX60" s="104" t="n">
        <v>11.1472</v>
      </c>
      <c r="AY60" s="104" t="n">
        <v>10.6406</v>
      </c>
      <c r="AZ60" s="104" t="n">
        <v>10.134</v>
      </c>
    </row>
    <row r="61" customFormat="false" ht="12.8" hidden="false" customHeight="false" outlineLevel="0" collapsed="false">
      <c r="A61" s="103" t="n">
        <v>94</v>
      </c>
      <c r="B61" s="104" t="n">
        <v>0</v>
      </c>
      <c r="C61" s="104" t="n">
        <v>0.694</v>
      </c>
      <c r="D61" s="104" t="n">
        <v>1.388</v>
      </c>
      <c r="E61" s="104" t="n">
        <v>2.082</v>
      </c>
      <c r="F61" s="104" t="n">
        <v>2.776</v>
      </c>
      <c r="G61" s="104" t="n">
        <v>3.47</v>
      </c>
      <c r="H61" s="104" t="n">
        <v>4.1632</v>
      </c>
      <c r="I61" s="104" t="n">
        <v>4.8564</v>
      </c>
      <c r="J61" s="104" t="n">
        <v>5.5496</v>
      </c>
      <c r="K61" s="104" t="n">
        <v>6.2428</v>
      </c>
      <c r="L61" s="104" t="n">
        <v>6.936</v>
      </c>
      <c r="M61" s="104" t="n">
        <v>7.6292</v>
      </c>
      <c r="N61" s="104" t="n">
        <v>8.3224</v>
      </c>
      <c r="O61" s="104" t="n">
        <v>9.0156</v>
      </c>
      <c r="P61" s="104" t="n">
        <v>9.7088</v>
      </c>
      <c r="Q61" s="104" t="n">
        <v>10.402</v>
      </c>
      <c r="R61" s="104" t="n">
        <v>11.095066</v>
      </c>
      <c r="S61" s="104" t="n">
        <v>11.788132</v>
      </c>
      <c r="T61" s="104" t="n">
        <v>12.481198</v>
      </c>
      <c r="U61" s="104" t="n">
        <v>13.174264</v>
      </c>
      <c r="V61" s="104" t="n">
        <v>13.86733</v>
      </c>
      <c r="W61" s="104" t="n">
        <v>14.560398</v>
      </c>
      <c r="X61" s="104" t="n">
        <v>15.253466</v>
      </c>
      <c r="Y61" s="104" t="n">
        <v>15.946534</v>
      </c>
      <c r="Z61" s="104" t="n">
        <v>16.639602</v>
      </c>
      <c r="AA61" s="104" t="n">
        <v>17.33267</v>
      </c>
      <c r="AB61" s="104" t="n">
        <v>18.025736</v>
      </c>
      <c r="AC61" s="104" t="n">
        <v>18.718802</v>
      </c>
      <c r="AD61" s="104" t="n">
        <v>19.411868</v>
      </c>
      <c r="AE61" s="104" t="n">
        <v>20.104934</v>
      </c>
      <c r="AF61" s="104" t="n">
        <v>20.798</v>
      </c>
      <c r="AG61" s="104" t="n">
        <v>20.2782</v>
      </c>
      <c r="AH61" s="104" t="n">
        <v>19.7584</v>
      </c>
      <c r="AI61" s="104" t="n">
        <v>19.2386</v>
      </c>
      <c r="AJ61" s="104" t="n">
        <v>18.7188</v>
      </c>
      <c r="AK61" s="104" t="n">
        <v>18.199</v>
      </c>
      <c r="AL61" s="104" t="n">
        <v>17.6792</v>
      </c>
      <c r="AM61" s="104" t="n">
        <v>17.1594</v>
      </c>
      <c r="AN61" s="104" t="n">
        <v>16.6396</v>
      </c>
      <c r="AO61" s="104" t="n">
        <v>16.1198</v>
      </c>
      <c r="AP61" s="104" t="n">
        <v>15.6</v>
      </c>
      <c r="AQ61" s="104" t="n">
        <v>15.0802</v>
      </c>
      <c r="AR61" s="104" t="n">
        <v>14.5604</v>
      </c>
      <c r="AS61" s="104" t="n">
        <v>14.0406</v>
      </c>
      <c r="AT61" s="104" t="n">
        <v>13.5208</v>
      </c>
      <c r="AU61" s="104" t="n">
        <v>13.001</v>
      </c>
      <c r="AV61" s="104" t="n">
        <v>12.4812</v>
      </c>
      <c r="AW61" s="104" t="n">
        <v>11.9614</v>
      </c>
      <c r="AX61" s="104" t="n">
        <v>11.4416</v>
      </c>
      <c r="AY61" s="104" t="n">
        <v>10.9218</v>
      </c>
      <c r="AZ61" s="104" t="n">
        <v>10.402</v>
      </c>
    </row>
    <row r="62" customFormat="false" ht="12.8" hidden="false" customHeight="false" outlineLevel="0" collapsed="false">
      <c r="A62" s="103" t="n">
        <v>95</v>
      </c>
      <c r="B62" s="104" t="n">
        <v>0</v>
      </c>
      <c r="C62" s="104" t="n">
        <v>0.712</v>
      </c>
      <c r="D62" s="104" t="n">
        <v>1.424</v>
      </c>
      <c r="E62" s="104" t="n">
        <v>2.136</v>
      </c>
      <c r="F62" s="104" t="n">
        <v>2.848</v>
      </c>
      <c r="G62" s="104" t="n">
        <v>3.56</v>
      </c>
      <c r="H62" s="104" t="n">
        <v>4.271</v>
      </c>
      <c r="I62" s="104" t="n">
        <v>4.982</v>
      </c>
      <c r="J62" s="104" t="n">
        <v>5.693</v>
      </c>
      <c r="K62" s="104" t="n">
        <v>6.404</v>
      </c>
      <c r="L62" s="104" t="n">
        <v>7.115</v>
      </c>
      <c r="M62" s="104" t="n">
        <v>7.826</v>
      </c>
      <c r="N62" s="104" t="n">
        <v>8.537</v>
      </c>
      <c r="O62" s="104" t="n">
        <v>9.248</v>
      </c>
      <c r="P62" s="104" t="n">
        <v>9.959</v>
      </c>
      <c r="Q62" s="104" t="n">
        <v>10.67</v>
      </c>
      <c r="R62" s="104" t="n">
        <v>11.380666</v>
      </c>
      <c r="S62" s="104" t="n">
        <v>12.091332</v>
      </c>
      <c r="T62" s="104" t="n">
        <v>12.801998</v>
      </c>
      <c r="U62" s="104" t="n">
        <v>13.512664</v>
      </c>
      <c r="V62" s="104" t="n">
        <v>14.22333</v>
      </c>
      <c r="W62" s="104" t="n">
        <v>14.933998</v>
      </c>
      <c r="X62" s="104" t="n">
        <v>15.644666</v>
      </c>
      <c r="Y62" s="104" t="n">
        <v>16.355334</v>
      </c>
      <c r="Z62" s="104" t="n">
        <v>17.066002</v>
      </c>
      <c r="AA62" s="104" t="n">
        <v>17.77667</v>
      </c>
      <c r="AB62" s="104" t="n">
        <v>18.487336</v>
      </c>
      <c r="AC62" s="104" t="n">
        <v>19.198002</v>
      </c>
      <c r="AD62" s="104" t="n">
        <v>19.908668</v>
      </c>
      <c r="AE62" s="104" t="n">
        <v>20.619334</v>
      </c>
      <c r="AF62" s="104" t="n">
        <v>21.33</v>
      </c>
      <c r="AG62" s="104" t="n">
        <v>20.797</v>
      </c>
      <c r="AH62" s="104" t="n">
        <v>20.264</v>
      </c>
      <c r="AI62" s="104" t="n">
        <v>19.731</v>
      </c>
      <c r="AJ62" s="104" t="n">
        <v>19.198</v>
      </c>
      <c r="AK62" s="104" t="n">
        <v>18.665</v>
      </c>
      <c r="AL62" s="104" t="n">
        <v>18.132</v>
      </c>
      <c r="AM62" s="104" t="n">
        <v>17.599</v>
      </c>
      <c r="AN62" s="104" t="n">
        <v>17.066</v>
      </c>
      <c r="AO62" s="104" t="n">
        <v>16.533</v>
      </c>
      <c r="AP62" s="104" t="n">
        <v>16</v>
      </c>
      <c r="AQ62" s="104" t="n">
        <v>15.467</v>
      </c>
      <c r="AR62" s="104" t="n">
        <v>14.934</v>
      </c>
      <c r="AS62" s="104" t="n">
        <v>14.401</v>
      </c>
      <c r="AT62" s="104" t="n">
        <v>13.868</v>
      </c>
      <c r="AU62" s="104" t="n">
        <v>13.335</v>
      </c>
      <c r="AV62" s="104" t="n">
        <v>12.802</v>
      </c>
      <c r="AW62" s="104" t="n">
        <v>12.269</v>
      </c>
      <c r="AX62" s="104" t="n">
        <v>11.736</v>
      </c>
      <c r="AY62" s="104" t="n">
        <v>11.203</v>
      </c>
      <c r="AZ62" s="104" t="n">
        <v>10.67</v>
      </c>
    </row>
    <row r="63" customFormat="false" ht="12.8" hidden="false" customHeight="false" outlineLevel="0" collapsed="false">
      <c r="A63" s="103" t="n">
        <v>96</v>
      </c>
      <c r="B63" s="104" t="n">
        <v>0</v>
      </c>
      <c r="C63" s="104" t="n">
        <v>0.7364</v>
      </c>
      <c r="D63" s="104" t="n">
        <v>1.4728</v>
      </c>
      <c r="E63" s="104" t="n">
        <v>2.2092</v>
      </c>
      <c r="F63" s="104" t="n">
        <v>2.9456</v>
      </c>
      <c r="G63" s="104" t="n">
        <v>3.682</v>
      </c>
      <c r="H63" s="104" t="n">
        <v>4.4174</v>
      </c>
      <c r="I63" s="104" t="n">
        <v>5.1528</v>
      </c>
      <c r="J63" s="104" t="n">
        <v>5.8882</v>
      </c>
      <c r="K63" s="104" t="n">
        <v>6.6236</v>
      </c>
      <c r="L63" s="104" t="n">
        <v>7.359</v>
      </c>
      <c r="M63" s="104" t="n">
        <v>8.0944</v>
      </c>
      <c r="N63" s="104" t="n">
        <v>8.8298</v>
      </c>
      <c r="O63" s="104" t="n">
        <v>9.5652</v>
      </c>
      <c r="P63" s="104" t="n">
        <v>10.3006</v>
      </c>
      <c r="Q63" s="104" t="n">
        <v>11.036</v>
      </c>
      <c r="R63" s="104" t="n">
        <v>11.7711996</v>
      </c>
      <c r="S63" s="104" t="n">
        <v>12.5063992</v>
      </c>
      <c r="T63" s="104" t="n">
        <v>13.2415988</v>
      </c>
      <c r="U63" s="104" t="n">
        <v>13.9767984</v>
      </c>
      <c r="V63" s="104" t="n">
        <v>14.711998</v>
      </c>
      <c r="W63" s="104" t="n">
        <v>15.4471988</v>
      </c>
      <c r="X63" s="104" t="n">
        <v>16.1823996</v>
      </c>
      <c r="Y63" s="104" t="n">
        <v>16.9176004</v>
      </c>
      <c r="Z63" s="104" t="n">
        <v>17.6528012</v>
      </c>
      <c r="AA63" s="104" t="n">
        <v>18.388002</v>
      </c>
      <c r="AB63" s="104" t="n">
        <v>19.1232016</v>
      </c>
      <c r="AC63" s="104" t="n">
        <v>19.8584012</v>
      </c>
      <c r="AD63" s="104" t="n">
        <v>20.5936008</v>
      </c>
      <c r="AE63" s="104" t="n">
        <v>21.3288004</v>
      </c>
      <c r="AF63" s="104" t="n">
        <v>22.064</v>
      </c>
      <c r="AG63" s="104" t="n">
        <v>21.5126</v>
      </c>
      <c r="AH63" s="104" t="n">
        <v>20.9612</v>
      </c>
      <c r="AI63" s="104" t="n">
        <v>20.4098</v>
      </c>
      <c r="AJ63" s="104" t="n">
        <v>19.8584</v>
      </c>
      <c r="AK63" s="104" t="n">
        <v>19.307</v>
      </c>
      <c r="AL63" s="104" t="n">
        <v>18.7556</v>
      </c>
      <c r="AM63" s="104" t="n">
        <v>18.2042</v>
      </c>
      <c r="AN63" s="104" t="n">
        <v>17.6528</v>
      </c>
      <c r="AO63" s="104" t="n">
        <v>17.1014</v>
      </c>
      <c r="AP63" s="104" t="n">
        <v>16.55</v>
      </c>
      <c r="AQ63" s="104" t="n">
        <v>15.9986</v>
      </c>
      <c r="AR63" s="104" t="n">
        <v>15.4472</v>
      </c>
      <c r="AS63" s="104" t="n">
        <v>14.8958</v>
      </c>
      <c r="AT63" s="104" t="n">
        <v>14.3444</v>
      </c>
      <c r="AU63" s="104" t="n">
        <v>13.793</v>
      </c>
      <c r="AV63" s="104" t="n">
        <v>13.2416</v>
      </c>
      <c r="AW63" s="104" t="n">
        <v>12.6902</v>
      </c>
      <c r="AX63" s="104" t="n">
        <v>12.1388</v>
      </c>
      <c r="AY63" s="104" t="n">
        <v>11.5874</v>
      </c>
      <c r="AZ63" s="104" t="n">
        <v>11.036</v>
      </c>
    </row>
    <row r="64" customFormat="false" ht="12.8" hidden="false" customHeight="false" outlineLevel="0" collapsed="false">
      <c r="A64" s="103" t="n">
        <v>97</v>
      </c>
      <c r="B64" s="104" t="n">
        <v>0</v>
      </c>
      <c r="C64" s="104" t="n">
        <v>0.7608</v>
      </c>
      <c r="D64" s="104" t="n">
        <v>1.5216</v>
      </c>
      <c r="E64" s="104" t="n">
        <v>2.2824</v>
      </c>
      <c r="F64" s="104" t="n">
        <v>3.0432</v>
      </c>
      <c r="G64" s="104" t="n">
        <v>3.804</v>
      </c>
      <c r="H64" s="104" t="n">
        <v>4.5638</v>
      </c>
      <c r="I64" s="104" t="n">
        <v>5.3236</v>
      </c>
      <c r="J64" s="104" t="n">
        <v>6.0834</v>
      </c>
      <c r="K64" s="104" t="n">
        <v>6.8432</v>
      </c>
      <c r="L64" s="104" t="n">
        <v>7.603</v>
      </c>
      <c r="M64" s="104" t="n">
        <v>8.3628</v>
      </c>
      <c r="N64" s="104" t="n">
        <v>9.1226</v>
      </c>
      <c r="O64" s="104" t="n">
        <v>9.8824</v>
      </c>
      <c r="P64" s="104" t="n">
        <v>10.6422</v>
      </c>
      <c r="Q64" s="104" t="n">
        <v>11.402</v>
      </c>
      <c r="R64" s="104" t="n">
        <v>12.1617332</v>
      </c>
      <c r="S64" s="104" t="n">
        <v>12.9214664</v>
      </c>
      <c r="T64" s="104" t="n">
        <v>13.6811996</v>
      </c>
      <c r="U64" s="104" t="n">
        <v>14.4409328</v>
      </c>
      <c r="V64" s="104" t="n">
        <v>15.200666</v>
      </c>
      <c r="W64" s="104" t="n">
        <v>15.9603996</v>
      </c>
      <c r="X64" s="104" t="n">
        <v>16.7201332</v>
      </c>
      <c r="Y64" s="104" t="n">
        <v>17.4798668</v>
      </c>
      <c r="Z64" s="104" t="n">
        <v>18.2396004</v>
      </c>
      <c r="AA64" s="104" t="n">
        <v>18.999334</v>
      </c>
      <c r="AB64" s="104" t="n">
        <v>19.7590672</v>
      </c>
      <c r="AC64" s="104" t="n">
        <v>20.5188004</v>
      </c>
      <c r="AD64" s="104" t="n">
        <v>21.2785336</v>
      </c>
      <c r="AE64" s="104" t="n">
        <v>22.0382668</v>
      </c>
      <c r="AF64" s="104" t="n">
        <v>22.798</v>
      </c>
      <c r="AG64" s="104" t="n">
        <v>22.2282</v>
      </c>
      <c r="AH64" s="104" t="n">
        <v>21.6584</v>
      </c>
      <c r="AI64" s="104" t="n">
        <v>21.0886</v>
      </c>
      <c r="AJ64" s="104" t="n">
        <v>20.5188</v>
      </c>
      <c r="AK64" s="104" t="n">
        <v>19.949</v>
      </c>
      <c r="AL64" s="104" t="n">
        <v>19.3792</v>
      </c>
      <c r="AM64" s="104" t="n">
        <v>18.8094</v>
      </c>
      <c r="AN64" s="104" t="n">
        <v>18.2396</v>
      </c>
      <c r="AO64" s="104" t="n">
        <v>17.6698</v>
      </c>
      <c r="AP64" s="104" t="n">
        <v>17.1</v>
      </c>
      <c r="AQ64" s="104" t="n">
        <v>16.5302</v>
      </c>
      <c r="AR64" s="104" t="n">
        <v>15.9604</v>
      </c>
      <c r="AS64" s="104" t="n">
        <v>15.3906</v>
      </c>
      <c r="AT64" s="104" t="n">
        <v>14.8208</v>
      </c>
      <c r="AU64" s="104" t="n">
        <v>14.251</v>
      </c>
      <c r="AV64" s="104" t="n">
        <v>13.6812</v>
      </c>
      <c r="AW64" s="104" t="n">
        <v>13.1114</v>
      </c>
      <c r="AX64" s="104" t="n">
        <v>12.5416</v>
      </c>
      <c r="AY64" s="104" t="n">
        <v>11.9718</v>
      </c>
      <c r="AZ64" s="104" t="n">
        <v>11.402</v>
      </c>
    </row>
    <row r="65" customFormat="false" ht="12.8" hidden="false" customHeight="false" outlineLevel="0" collapsed="false">
      <c r="A65" s="103" t="n">
        <v>98</v>
      </c>
      <c r="B65" s="104" t="n">
        <v>0</v>
      </c>
      <c r="C65" s="104" t="n">
        <v>0.7852</v>
      </c>
      <c r="D65" s="104" t="n">
        <v>1.5704</v>
      </c>
      <c r="E65" s="104" t="n">
        <v>2.3556</v>
      </c>
      <c r="F65" s="104" t="n">
        <v>3.1408</v>
      </c>
      <c r="G65" s="104" t="n">
        <v>3.926</v>
      </c>
      <c r="H65" s="104" t="n">
        <v>4.7102</v>
      </c>
      <c r="I65" s="104" t="n">
        <v>5.4944</v>
      </c>
      <c r="J65" s="104" t="n">
        <v>6.2786</v>
      </c>
      <c r="K65" s="104" t="n">
        <v>7.0628</v>
      </c>
      <c r="L65" s="104" t="n">
        <v>7.847</v>
      </c>
      <c r="M65" s="104" t="n">
        <v>8.6312</v>
      </c>
      <c r="N65" s="104" t="n">
        <v>9.4154</v>
      </c>
      <c r="O65" s="104" t="n">
        <v>10.1996</v>
      </c>
      <c r="P65" s="104" t="n">
        <v>10.9838</v>
      </c>
      <c r="Q65" s="104" t="n">
        <v>11.768</v>
      </c>
      <c r="R65" s="104" t="n">
        <v>12.5522668</v>
      </c>
      <c r="S65" s="104" t="n">
        <v>13.3365336</v>
      </c>
      <c r="T65" s="104" t="n">
        <v>14.1208004</v>
      </c>
      <c r="U65" s="104" t="n">
        <v>14.9050672</v>
      </c>
      <c r="V65" s="104" t="n">
        <v>15.689334</v>
      </c>
      <c r="W65" s="104" t="n">
        <v>16.4736004</v>
      </c>
      <c r="X65" s="104" t="n">
        <v>17.2578668</v>
      </c>
      <c r="Y65" s="104" t="n">
        <v>18.0421332</v>
      </c>
      <c r="Z65" s="104" t="n">
        <v>18.8263996</v>
      </c>
      <c r="AA65" s="104" t="n">
        <v>19.610666</v>
      </c>
      <c r="AB65" s="104" t="n">
        <v>20.3949328</v>
      </c>
      <c r="AC65" s="104" t="n">
        <v>21.1791996</v>
      </c>
      <c r="AD65" s="104" t="n">
        <v>21.9634664</v>
      </c>
      <c r="AE65" s="104" t="n">
        <v>22.7477332</v>
      </c>
      <c r="AF65" s="104" t="n">
        <v>23.532</v>
      </c>
      <c r="AG65" s="104" t="n">
        <v>22.9438</v>
      </c>
      <c r="AH65" s="104" t="n">
        <v>22.3556</v>
      </c>
      <c r="AI65" s="104" t="n">
        <v>21.7674</v>
      </c>
      <c r="AJ65" s="104" t="n">
        <v>21.1792</v>
      </c>
      <c r="AK65" s="104" t="n">
        <v>20.591</v>
      </c>
      <c r="AL65" s="104" t="n">
        <v>20.0028</v>
      </c>
      <c r="AM65" s="104" t="n">
        <v>19.4146</v>
      </c>
      <c r="AN65" s="104" t="n">
        <v>18.8264</v>
      </c>
      <c r="AO65" s="104" t="n">
        <v>18.2382</v>
      </c>
      <c r="AP65" s="104" t="n">
        <v>17.65</v>
      </c>
      <c r="AQ65" s="104" t="n">
        <v>17.0618</v>
      </c>
      <c r="AR65" s="104" t="n">
        <v>16.4736</v>
      </c>
      <c r="AS65" s="104" t="n">
        <v>15.8854</v>
      </c>
      <c r="AT65" s="104" t="n">
        <v>15.2972</v>
      </c>
      <c r="AU65" s="104" t="n">
        <v>14.709</v>
      </c>
      <c r="AV65" s="104" t="n">
        <v>14.1208</v>
      </c>
      <c r="AW65" s="104" t="n">
        <v>13.5326</v>
      </c>
      <c r="AX65" s="104" t="n">
        <v>12.9444</v>
      </c>
      <c r="AY65" s="104" t="n">
        <v>12.3562</v>
      </c>
      <c r="AZ65" s="104" t="n">
        <v>11.768</v>
      </c>
    </row>
    <row r="66" customFormat="false" ht="12.8" hidden="false" customHeight="false" outlineLevel="0" collapsed="false">
      <c r="A66" s="103" t="n">
        <v>99</v>
      </c>
      <c r="B66" s="104" t="n">
        <v>0</v>
      </c>
      <c r="C66" s="104" t="n">
        <v>0.8096</v>
      </c>
      <c r="D66" s="104" t="n">
        <v>1.6192</v>
      </c>
      <c r="E66" s="104" t="n">
        <v>2.4288</v>
      </c>
      <c r="F66" s="104" t="n">
        <v>3.2384</v>
      </c>
      <c r="G66" s="104" t="n">
        <v>4.048</v>
      </c>
      <c r="H66" s="104" t="n">
        <v>4.8566</v>
      </c>
      <c r="I66" s="104" t="n">
        <v>5.6652</v>
      </c>
      <c r="J66" s="104" t="n">
        <v>6.4738</v>
      </c>
      <c r="K66" s="104" t="n">
        <v>7.2824</v>
      </c>
      <c r="L66" s="104" t="n">
        <v>8.091</v>
      </c>
      <c r="M66" s="104" t="n">
        <v>8.8996</v>
      </c>
      <c r="N66" s="104" t="n">
        <v>9.7082</v>
      </c>
      <c r="O66" s="104" t="n">
        <v>10.5168</v>
      </c>
      <c r="P66" s="104" t="n">
        <v>11.3254</v>
      </c>
      <c r="Q66" s="104" t="n">
        <v>12.134</v>
      </c>
      <c r="R66" s="104" t="n">
        <v>12.9428004</v>
      </c>
      <c r="S66" s="104" t="n">
        <v>13.7516008</v>
      </c>
      <c r="T66" s="104" t="n">
        <v>14.5604012</v>
      </c>
      <c r="U66" s="104" t="n">
        <v>15.3692016</v>
      </c>
      <c r="V66" s="104" t="n">
        <v>16.178002</v>
      </c>
      <c r="W66" s="104" t="n">
        <v>16.9868012</v>
      </c>
      <c r="X66" s="104" t="n">
        <v>17.7956004</v>
      </c>
      <c r="Y66" s="104" t="n">
        <v>18.6043996</v>
      </c>
      <c r="Z66" s="104" t="n">
        <v>19.4131988</v>
      </c>
      <c r="AA66" s="104" t="n">
        <v>20.221998</v>
      </c>
      <c r="AB66" s="104" t="n">
        <v>21.0307984</v>
      </c>
      <c r="AC66" s="104" t="n">
        <v>21.8395988</v>
      </c>
      <c r="AD66" s="104" t="n">
        <v>22.6483992</v>
      </c>
      <c r="AE66" s="104" t="n">
        <v>23.4571996</v>
      </c>
      <c r="AF66" s="104" t="n">
        <v>24.266</v>
      </c>
      <c r="AG66" s="104" t="n">
        <v>23.6594</v>
      </c>
      <c r="AH66" s="104" t="n">
        <v>23.0528</v>
      </c>
      <c r="AI66" s="104" t="n">
        <v>22.4462</v>
      </c>
      <c r="AJ66" s="104" t="n">
        <v>21.8396</v>
      </c>
      <c r="AK66" s="104" t="n">
        <v>21.233</v>
      </c>
      <c r="AL66" s="104" t="n">
        <v>20.6264</v>
      </c>
      <c r="AM66" s="104" t="n">
        <v>20.0198</v>
      </c>
      <c r="AN66" s="104" t="n">
        <v>19.4132</v>
      </c>
      <c r="AO66" s="104" t="n">
        <v>18.8066</v>
      </c>
      <c r="AP66" s="104" t="n">
        <v>18.2</v>
      </c>
      <c r="AQ66" s="104" t="n">
        <v>17.5934</v>
      </c>
      <c r="AR66" s="104" t="n">
        <v>16.9868</v>
      </c>
      <c r="AS66" s="104" t="n">
        <v>16.3802</v>
      </c>
      <c r="AT66" s="104" t="n">
        <v>15.7736</v>
      </c>
      <c r="AU66" s="104" t="n">
        <v>15.167</v>
      </c>
      <c r="AV66" s="104" t="n">
        <v>14.5604</v>
      </c>
      <c r="AW66" s="104" t="n">
        <v>13.9538</v>
      </c>
      <c r="AX66" s="104" t="n">
        <v>13.3472</v>
      </c>
      <c r="AY66" s="104" t="n">
        <v>12.7406</v>
      </c>
      <c r="AZ66" s="104" t="n">
        <v>12.134</v>
      </c>
    </row>
    <row r="67" customFormat="false" ht="12.8" hidden="false" customHeight="false" outlineLevel="0" collapsed="false">
      <c r="A67" s="103" t="n">
        <v>100</v>
      </c>
      <c r="B67" s="104" t="n">
        <v>0</v>
      </c>
      <c r="C67" s="104" t="n">
        <v>0.834</v>
      </c>
      <c r="D67" s="104" t="n">
        <v>1.668</v>
      </c>
      <c r="E67" s="104" t="n">
        <v>2.502</v>
      </c>
      <c r="F67" s="104" t="n">
        <v>3.336</v>
      </c>
      <c r="G67" s="104" t="n">
        <v>4.17</v>
      </c>
      <c r="H67" s="104" t="n">
        <v>5.003</v>
      </c>
      <c r="I67" s="104" t="n">
        <v>5.836</v>
      </c>
      <c r="J67" s="104" t="n">
        <v>6.669</v>
      </c>
      <c r="K67" s="104" t="n">
        <v>7.502</v>
      </c>
      <c r="L67" s="104" t="n">
        <v>8.335</v>
      </c>
      <c r="M67" s="104" t="n">
        <v>9.168</v>
      </c>
      <c r="N67" s="104" t="n">
        <v>10.001</v>
      </c>
      <c r="O67" s="104" t="n">
        <v>10.834</v>
      </c>
      <c r="P67" s="104" t="n">
        <v>11.667</v>
      </c>
      <c r="Q67" s="104" t="n">
        <v>12.5</v>
      </c>
      <c r="R67" s="104" t="n">
        <v>13.333334</v>
      </c>
      <c r="S67" s="104" t="n">
        <v>14.166668</v>
      </c>
      <c r="T67" s="104" t="n">
        <v>15.000002</v>
      </c>
      <c r="U67" s="104" t="n">
        <v>15.833336</v>
      </c>
      <c r="V67" s="104" t="n">
        <v>16.66667</v>
      </c>
      <c r="W67" s="104" t="n">
        <v>17.500002</v>
      </c>
      <c r="X67" s="104" t="n">
        <v>18.333334</v>
      </c>
      <c r="Y67" s="104" t="n">
        <v>19.166666</v>
      </c>
      <c r="Z67" s="104" t="n">
        <v>19.999998</v>
      </c>
      <c r="AA67" s="104" t="n">
        <v>20.83333</v>
      </c>
      <c r="AB67" s="104" t="n">
        <v>21.666664</v>
      </c>
      <c r="AC67" s="104" t="n">
        <v>22.499998</v>
      </c>
      <c r="AD67" s="104" t="n">
        <v>23.333332</v>
      </c>
      <c r="AE67" s="104" t="n">
        <v>24.166666</v>
      </c>
      <c r="AF67" s="104" t="n">
        <v>25</v>
      </c>
      <c r="AG67" s="104" t="n">
        <v>24.375</v>
      </c>
      <c r="AH67" s="104" t="n">
        <v>23.75</v>
      </c>
      <c r="AI67" s="104" t="n">
        <v>23.125</v>
      </c>
      <c r="AJ67" s="104" t="n">
        <v>22.5</v>
      </c>
      <c r="AK67" s="104" t="n">
        <v>21.875</v>
      </c>
      <c r="AL67" s="104" t="n">
        <v>21.25</v>
      </c>
      <c r="AM67" s="104" t="n">
        <v>20.625</v>
      </c>
      <c r="AN67" s="104" t="n">
        <v>20</v>
      </c>
      <c r="AO67" s="104" t="n">
        <v>19.375</v>
      </c>
      <c r="AP67" s="104" t="n">
        <v>18.75</v>
      </c>
      <c r="AQ67" s="104" t="n">
        <v>18.125</v>
      </c>
      <c r="AR67" s="104" t="n">
        <v>17.5</v>
      </c>
      <c r="AS67" s="104" t="n">
        <v>16.875</v>
      </c>
      <c r="AT67" s="104" t="n">
        <v>16.25</v>
      </c>
      <c r="AU67" s="104" t="n">
        <v>15.625</v>
      </c>
      <c r="AV67" s="104" t="n">
        <v>15</v>
      </c>
      <c r="AW67" s="104" t="n">
        <v>14.375</v>
      </c>
      <c r="AX67" s="104" t="n">
        <v>13.75</v>
      </c>
      <c r="AY67" s="104" t="n">
        <v>13.125</v>
      </c>
      <c r="AZ67" s="104" t="n">
        <v>12.5</v>
      </c>
    </row>
    <row r="68" customFormat="false" ht="12.8" hidden="false" customHeight="false" outlineLevel="0" collapsed="false">
      <c r="A68" s="103" t="n">
        <v>101</v>
      </c>
      <c r="B68" s="104" t="n">
        <v>0</v>
      </c>
      <c r="C68" s="104" t="n">
        <v>0.8716</v>
      </c>
      <c r="D68" s="104" t="n">
        <v>1.7432</v>
      </c>
      <c r="E68" s="104" t="n">
        <v>2.6148</v>
      </c>
      <c r="F68" s="104" t="n">
        <v>3.4864</v>
      </c>
      <c r="G68" s="104" t="n">
        <v>4.358</v>
      </c>
      <c r="H68" s="104" t="n">
        <v>5.2288</v>
      </c>
      <c r="I68" s="104" t="n">
        <v>6.0996</v>
      </c>
      <c r="J68" s="104" t="n">
        <v>6.9704</v>
      </c>
      <c r="K68" s="104" t="n">
        <v>7.8412</v>
      </c>
      <c r="L68" s="104" t="n">
        <v>8.712</v>
      </c>
      <c r="M68" s="104" t="n">
        <v>9.5828</v>
      </c>
      <c r="N68" s="104" t="n">
        <v>10.4536</v>
      </c>
      <c r="O68" s="104" t="n">
        <v>11.3244</v>
      </c>
      <c r="P68" s="104" t="n">
        <v>12.1952</v>
      </c>
      <c r="Q68" s="104" t="n">
        <v>13.066</v>
      </c>
      <c r="R68" s="104" t="n">
        <v>13.9372004</v>
      </c>
      <c r="S68" s="104" t="n">
        <v>14.8084008</v>
      </c>
      <c r="T68" s="104" t="n">
        <v>15.6796012</v>
      </c>
      <c r="U68" s="104" t="n">
        <v>16.5508016</v>
      </c>
      <c r="V68" s="104" t="n">
        <v>17.422002</v>
      </c>
      <c r="W68" s="104" t="n">
        <v>18.2932012</v>
      </c>
      <c r="X68" s="104" t="n">
        <v>19.1644004</v>
      </c>
      <c r="Y68" s="104" t="n">
        <v>20.0355996</v>
      </c>
      <c r="Z68" s="104" t="n">
        <v>20.9067988</v>
      </c>
      <c r="AA68" s="104" t="n">
        <v>21.777998</v>
      </c>
      <c r="AB68" s="104" t="n">
        <v>22.6491984</v>
      </c>
      <c r="AC68" s="104" t="n">
        <v>23.5203988</v>
      </c>
      <c r="AD68" s="104" t="n">
        <v>24.3915992</v>
      </c>
      <c r="AE68" s="104" t="n">
        <v>25.2627996</v>
      </c>
      <c r="AF68" s="104" t="n">
        <v>26.134</v>
      </c>
      <c r="AG68" s="104" t="n">
        <v>25.4806</v>
      </c>
      <c r="AH68" s="104" t="n">
        <v>24.8272</v>
      </c>
      <c r="AI68" s="104" t="n">
        <v>24.1738</v>
      </c>
      <c r="AJ68" s="104" t="n">
        <v>23.5204</v>
      </c>
      <c r="AK68" s="104" t="n">
        <v>22.867</v>
      </c>
      <c r="AL68" s="104" t="n">
        <v>22.2136</v>
      </c>
      <c r="AM68" s="104" t="n">
        <v>21.5602</v>
      </c>
      <c r="AN68" s="104" t="n">
        <v>20.9068</v>
      </c>
      <c r="AO68" s="104" t="n">
        <v>20.2534</v>
      </c>
      <c r="AP68" s="104" t="n">
        <v>19.6</v>
      </c>
      <c r="AQ68" s="104" t="n">
        <v>18.9466</v>
      </c>
      <c r="AR68" s="104" t="n">
        <v>18.2932</v>
      </c>
      <c r="AS68" s="104" t="n">
        <v>17.6398</v>
      </c>
      <c r="AT68" s="104" t="n">
        <v>16.9864</v>
      </c>
      <c r="AU68" s="104" t="n">
        <v>16.333</v>
      </c>
      <c r="AV68" s="104" t="n">
        <v>15.6796</v>
      </c>
      <c r="AW68" s="104" t="n">
        <v>15.0262</v>
      </c>
      <c r="AX68" s="104" t="n">
        <v>14.3728</v>
      </c>
      <c r="AY68" s="104" t="n">
        <v>13.7194</v>
      </c>
      <c r="AZ68" s="104" t="n">
        <v>13.066</v>
      </c>
    </row>
    <row r="69" customFormat="false" ht="12.8" hidden="false" customHeight="false" outlineLevel="0" collapsed="false">
      <c r="A69" s="103" t="n">
        <v>102</v>
      </c>
      <c r="B69" s="104" t="n">
        <v>0</v>
      </c>
      <c r="C69" s="104" t="n">
        <v>0.9092</v>
      </c>
      <c r="D69" s="104" t="n">
        <v>1.8184</v>
      </c>
      <c r="E69" s="104" t="n">
        <v>2.7276</v>
      </c>
      <c r="F69" s="104" t="n">
        <v>3.6368</v>
      </c>
      <c r="G69" s="104" t="n">
        <v>4.546</v>
      </c>
      <c r="H69" s="104" t="n">
        <v>5.4546</v>
      </c>
      <c r="I69" s="104" t="n">
        <v>6.3632</v>
      </c>
      <c r="J69" s="104" t="n">
        <v>7.2718</v>
      </c>
      <c r="K69" s="104" t="n">
        <v>8.1804</v>
      </c>
      <c r="L69" s="104" t="n">
        <v>9.089</v>
      </c>
      <c r="M69" s="104" t="n">
        <v>9.9976</v>
      </c>
      <c r="N69" s="104" t="n">
        <v>10.9062</v>
      </c>
      <c r="O69" s="104" t="n">
        <v>11.8148</v>
      </c>
      <c r="P69" s="104" t="n">
        <v>12.7234</v>
      </c>
      <c r="Q69" s="104" t="n">
        <v>13.632</v>
      </c>
      <c r="R69" s="104" t="n">
        <v>14.5410668</v>
      </c>
      <c r="S69" s="104" t="n">
        <v>15.4501336</v>
      </c>
      <c r="T69" s="104" t="n">
        <v>16.3592004</v>
      </c>
      <c r="U69" s="104" t="n">
        <v>17.2682672</v>
      </c>
      <c r="V69" s="104" t="n">
        <v>18.177334</v>
      </c>
      <c r="W69" s="104" t="n">
        <v>19.0864004</v>
      </c>
      <c r="X69" s="104" t="n">
        <v>19.9954668</v>
      </c>
      <c r="Y69" s="104" t="n">
        <v>20.9045332</v>
      </c>
      <c r="Z69" s="104" t="n">
        <v>21.8135996</v>
      </c>
      <c r="AA69" s="104" t="n">
        <v>22.722666</v>
      </c>
      <c r="AB69" s="104" t="n">
        <v>23.6317328</v>
      </c>
      <c r="AC69" s="104" t="n">
        <v>24.5407996</v>
      </c>
      <c r="AD69" s="104" t="n">
        <v>25.4498664</v>
      </c>
      <c r="AE69" s="104" t="n">
        <v>26.3589332</v>
      </c>
      <c r="AF69" s="104" t="n">
        <v>27.268</v>
      </c>
      <c r="AG69" s="104" t="n">
        <v>26.5862</v>
      </c>
      <c r="AH69" s="104" t="n">
        <v>25.9044</v>
      </c>
      <c r="AI69" s="104" t="n">
        <v>25.2226</v>
      </c>
      <c r="AJ69" s="104" t="n">
        <v>24.5408</v>
      </c>
      <c r="AK69" s="104" t="n">
        <v>23.859</v>
      </c>
      <c r="AL69" s="104" t="n">
        <v>23.1772</v>
      </c>
      <c r="AM69" s="104" t="n">
        <v>22.4954</v>
      </c>
      <c r="AN69" s="104" t="n">
        <v>21.8136</v>
      </c>
      <c r="AO69" s="104" t="n">
        <v>21.1318</v>
      </c>
      <c r="AP69" s="104" t="n">
        <v>20.45</v>
      </c>
      <c r="AQ69" s="104" t="n">
        <v>19.7682</v>
      </c>
      <c r="AR69" s="104" t="n">
        <v>19.0864</v>
      </c>
      <c r="AS69" s="104" t="n">
        <v>18.4046</v>
      </c>
      <c r="AT69" s="104" t="n">
        <v>17.7228</v>
      </c>
      <c r="AU69" s="104" t="n">
        <v>17.041</v>
      </c>
      <c r="AV69" s="104" t="n">
        <v>16.3592</v>
      </c>
      <c r="AW69" s="104" t="n">
        <v>15.6774</v>
      </c>
      <c r="AX69" s="104" t="n">
        <v>14.9956</v>
      </c>
      <c r="AY69" s="104" t="n">
        <v>14.3138</v>
      </c>
      <c r="AZ69" s="104" t="n">
        <v>13.632</v>
      </c>
    </row>
    <row r="70" customFormat="false" ht="12.8" hidden="false" customHeight="false" outlineLevel="0" collapsed="false">
      <c r="A70" s="103" t="n">
        <v>103</v>
      </c>
      <c r="B70" s="104" t="n">
        <v>0</v>
      </c>
      <c r="C70" s="104" t="n">
        <v>0.9468</v>
      </c>
      <c r="D70" s="104" t="n">
        <v>1.8936</v>
      </c>
      <c r="E70" s="104" t="n">
        <v>2.8404</v>
      </c>
      <c r="F70" s="104" t="n">
        <v>3.7872</v>
      </c>
      <c r="G70" s="104" t="n">
        <v>4.734</v>
      </c>
      <c r="H70" s="104" t="n">
        <v>5.6804</v>
      </c>
      <c r="I70" s="104" t="n">
        <v>6.6268</v>
      </c>
      <c r="J70" s="104" t="n">
        <v>7.5732</v>
      </c>
      <c r="K70" s="104" t="n">
        <v>8.5196</v>
      </c>
      <c r="L70" s="104" t="n">
        <v>9.466</v>
      </c>
      <c r="M70" s="104" t="n">
        <v>10.4124</v>
      </c>
      <c r="N70" s="104" t="n">
        <v>11.3588</v>
      </c>
      <c r="O70" s="104" t="n">
        <v>12.3052</v>
      </c>
      <c r="P70" s="104" t="n">
        <v>13.2516</v>
      </c>
      <c r="Q70" s="104" t="n">
        <v>14.198</v>
      </c>
      <c r="R70" s="104" t="n">
        <v>15.1449332</v>
      </c>
      <c r="S70" s="104" t="n">
        <v>16.0918664</v>
      </c>
      <c r="T70" s="104" t="n">
        <v>17.0387996</v>
      </c>
      <c r="U70" s="104" t="n">
        <v>17.9857328</v>
      </c>
      <c r="V70" s="104" t="n">
        <v>18.932666</v>
      </c>
      <c r="W70" s="104" t="n">
        <v>19.8795996</v>
      </c>
      <c r="X70" s="104" t="n">
        <v>20.8265332</v>
      </c>
      <c r="Y70" s="104" t="n">
        <v>21.7734668</v>
      </c>
      <c r="Z70" s="104" t="n">
        <v>22.7204004</v>
      </c>
      <c r="AA70" s="104" t="n">
        <v>23.667334</v>
      </c>
      <c r="AB70" s="104" t="n">
        <v>24.6142672</v>
      </c>
      <c r="AC70" s="104" t="n">
        <v>25.5612004</v>
      </c>
      <c r="AD70" s="104" t="n">
        <v>26.5081336</v>
      </c>
      <c r="AE70" s="104" t="n">
        <v>27.4550668</v>
      </c>
      <c r="AF70" s="104" t="n">
        <v>28.402</v>
      </c>
      <c r="AG70" s="104" t="n">
        <v>27.6918</v>
      </c>
      <c r="AH70" s="104" t="n">
        <v>26.9816</v>
      </c>
      <c r="AI70" s="104" t="n">
        <v>26.2714</v>
      </c>
      <c r="AJ70" s="104" t="n">
        <v>25.5612</v>
      </c>
      <c r="AK70" s="104" t="n">
        <v>24.851</v>
      </c>
      <c r="AL70" s="104" t="n">
        <v>24.1408</v>
      </c>
      <c r="AM70" s="104" t="n">
        <v>23.4306</v>
      </c>
      <c r="AN70" s="104" t="n">
        <v>22.7204</v>
      </c>
      <c r="AO70" s="104" t="n">
        <v>22.0102</v>
      </c>
      <c r="AP70" s="104" t="n">
        <v>21.3</v>
      </c>
      <c r="AQ70" s="104" t="n">
        <v>20.5898</v>
      </c>
      <c r="AR70" s="104" t="n">
        <v>19.8796</v>
      </c>
      <c r="AS70" s="104" t="n">
        <v>19.1694</v>
      </c>
      <c r="AT70" s="104" t="n">
        <v>18.4592</v>
      </c>
      <c r="AU70" s="104" t="n">
        <v>17.749</v>
      </c>
      <c r="AV70" s="104" t="n">
        <v>17.0388</v>
      </c>
      <c r="AW70" s="104" t="n">
        <v>16.3286</v>
      </c>
      <c r="AX70" s="104" t="n">
        <v>15.6184</v>
      </c>
      <c r="AY70" s="104" t="n">
        <v>14.9082</v>
      </c>
      <c r="AZ70" s="104" t="n">
        <v>14.198</v>
      </c>
    </row>
    <row r="71" customFormat="false" ht="12.8" hidden="false" customHeight="false" outlineLevel="0" collapsed="false">
      <c r="A71" s="103" t="n">
        <v>104</v>
      </c>
      <c r="B71" s="104" t="n">
        <v>0</v>
      </c>
      <c r="C71" s="104" t="n">
        <v>0.9844</v>
      </c>
      <c r="D71" s="104" t="n">
        <v>1.9688</v>
      </c>
      <c r="E71" s="104" t="n">
        <v>2.9532</v>
      </c>
      <c r="F71" s="104" t="n">
        <v>3.9376</v>
      </c>
      <c r="G71" s="104" t="n">
        <v>4.922</v>
      </c>
      <c r="H71" s="104" t="n">
        <v>5.9062</v>
      </c>
      <c r="I71" s="104" t="n">
        <v>6.8904</v>
      </c>
      <c r="J71" s="104" t="n">
        <v>7.8746</v>
      </c>
      <c r="K71" s="104" t="n">
        <v>8.8588</v>
      </c>
      <c r="L71" s="104" t="n">
        <v>9.843</v>
      </c>
      <c r="M71" s="104" t="n">
        <v>10.8272</v>
      </c>
      <c r="N71" s="104" t="n">
        <v>11.8114</v>
      </c>
      <c r="O71" s="104" t="n">
        <v>12.7956</v>
      </c>
      <c r="P71" s="104" t="n">
        <v>13.7798</v>
      </c>
      <c r="Q71" s="104" t="n">
        <v>14.764</v>
      </c>
      <c r="R71" s="104" t="n">
        <v>15.7487996</v>
      </c>
      <c r="S71" s="104" t="n">
        <v>16.7335992</v>
      </c>
      <c r="T71" s="104" t="n">
        <v>17.7183988</v>
      </c>
      <c r="U71" s="104" t="n">
        <v>18.7031984</v>
      </c>
      <c r="V71" s="104" t="n">
        <v>19.687998</v>
      </c>
      <c r="W71" s="104" t="n">
        <v>20.6727988</v>
      </c>
      <c r="X71" s="104" t="n">
        <v>21.6575996</v>
      </c>
      <c r="Y71" s="104" t="n">
        <v>22.6424004</v>
      </c>
      <c r="Z71" s="104" t="n">
        <v>23.6272012</v>
      </c>
      <c r="AA71" s="104" t="n">
        <v>24.612002</v>
      </c>
      <c r="AB71" s="104" t="n">
        <v>25.5968016</v>
      </c>
      <c r="AC71" s="104" t="n">
        <v>26.5816012</v>
      </c>
      <c r="AD71" s="104" t="n">
        <v>27.5664008</v>
      </c>
      <c r="AE71" s="104" t="n">
        <v>28.5512004</v>
      </c>
      <c r="AF71" s="104" t="n">
        <v>29.536</v>
      </c>
      <c r="AG71" s="104" t="n">
        <v>28.7974</v>
      </c>
      <c r="AH71" s="104" t="n">
        <v>28.0588</v>
      </c>
      <c r="AI71" s="104" t="n">
        <v>27.3202</v>
      </c>
      <c r="AJ71" s="104" t="n">
        <v>26.5816</v>
      </c>
      <c r="AK71" s="104" t="n">
        <v>25.843</v>
      </c>
      <c r="AL71" s="104" t="n">
        <v>25.1044</v>
      </c>
      <c r="AM71" s="104" t="n">
        <v>24.3658</v>
      </c>
      <c r="AN71" s="104" t="n">
        <v>23.6272</v>
      </c>
      <c r="AO71" s="104" t="n">
        <v>22.8886</v>
      </c>
      <c r="AP71" s="104" t="n">
        <v>22.15</v>
      </c>
      <c r="AQ71" s="104" t="n">
        <v>21.4114</v>
      </c>
      <c r="AR71" s="104" t="n">
        <v>20.6728</v>
      </c>
      <c r="AS71" s="104" t="n">
        <v>19.9342</v>
      </c>
      <c r="AT71" s="104" t="n">
        <v>19.1956</v>
      </c>
      <c r="AU71" s="104" t="n">
        <v>18.457</v>
      </c>
      <c r="AV71" s="104" t="n">
        <v>17.7184</v>
      </c>
      <c r="AW71" s="104" t="n">
        <v>16.9798</v>
      </c>
      <c r="AX71" s="104" t="n">
        <v>16.2412</v>
      </c>
      <c r="AY71" s="104" t="n">
        <v>15.5026</v>
      </c>
      <c r="AZ71" s="104" t="n">
        <v>14.764</v>
      </c>
    </row>
    <row r="72" customFormat="false" ht="12.8" hidden="false" customHeight="false" outlineLevel="0" collapsed="false">
      <c r="A72" s="103" t="n">
        <v>105</v>
      </c>
      <c r="B72" s="104" t="n">
        <v>0</v>
      </c>
      <c r="C72" s="104" t="n">
        <v>1.022</v>
      </c>
      <c r="D72" s="104" t="n">
        <v>2.044</v>
      </c>
      <c r="E72" s="104" t="n">
        <v>3.066</v>
      </c>
      <c r="F72" s="104" t="n">
        <v>4.088</v>
      </c>
      <c r="G72" s="104" t="n">
        <v>5.11</v>
      </c>
      <c r="H72" s="104" t="n">
        <v>6.132</v>
      </c>
      <c r="I72" s="104" t="n">
        <v>7.154</v>
      </c>
      <c r="J72" s="104" t="n">
        <v>8.176</v>
      </c>
      <c r="K72" s="104" t="n">
        <v>9.198</v>
      </c>
      <c r="L72" s="104" t="n">
        <v>10.22</v>
      </c>
      <c r="M72" s="104" t="n">
        <v>11.242</v>
      </c>
      <c r="N72" s="104" t="n">
        <v>12.264</v>
      </c>
      <c r="O72" s="104" t="n">
        <v>13.286</v>
      </c>
      <c r="P72" s="104" t="n">
        <v>14.308</v>
      </c>
      <c r="Q72" s="104" t="n">
        <v>15.33</v>
      </c>
      <c r="R72" s="104" t="n">
        <v>16.352666</v>
      </c>
      <c r="S72" s="104" t="n">
        <v>17.375332</v>
      </c>
      <c r="T72" s="104" t="n">
        <v>18.397998</v>
      </c>
      <c r="U72" s="104" t="n">
        <v>19.420664</v>
      </c>
      <c r="V72" s="104" t="n">
        <v>20.44333</v>
      </c>
      <c r="W72" s="104" t="n">
        <v>21.465998</v>
      </c>
      <c r="X72" s="104" t="n">
        <v>22.488666</v>
      </c>
      <c r="Y72" s="104" t="n">
        <v>23.511334</v>
      </c>
      <c r="Z72" s="104" t="n">
        <v>24.534002</v>
      </c>
      <c r="AA72" s="104" t="n">
        <v>25.55667</v>
      </c>
      <c r="AB72" s="104" t="n">
        <v>26.579336</v>
      </c>
      <c r="AC72" s="104" t="n">
        <v>27.602002</v>
      </c>
      <c r="AD72" s="104" t="n">
        <v>28.624668</v>
      </c>
      <c r="AE72" s="104" t="n">
        <v>29.647334</v>
      </c>
      <c r="AF72" s="104" t="n">
        <v>30.67</v>
      </c>
      <c r="AG72" s="104" t="n">
        <v>29.903</v>
      </c>
      <c r="AH72" s="104" t="n">
        <v>29.136</v>
      </c>
      <c r="AI72" s="104" t="n">
        <v>28.369</v>
      </c>
      <c r="AJ72" s="104" t="n">
        <v>27.602</v>
      </c>
      <c r="AK72" s="104" t="n">
        <v>26.835</v>
      </c>
      <c r="AL72" s="104" t="n">
        <v>26.068</v>
      </c>
      <c r="AM72" s="104" t="n">
        <v>25.301</v>
      </c>
      <c r="AN72" s="104" t="n">
        <v>24.534</v>
      </c>
      <c r="AO72" s="104" t="n">
        <v>23.767</v>
      </c>
      <c r="AP72" s="104" t="n">
        <v>23</v>
      </c>
      <c r="AQ72" s="104" t="n">
        <v>22.233</v>
      </c>
      <c r="AR72" s="104" t="n">
        <v>21.466</v>
      </c>
      <c r="AS72" s="104" t="n">
        <v>20.699</v>
      </c>
      <c r="AT72" s="104" t="n">
        <v>19.932</v>
      </c>
      <c r="AU72" s="104" t="n">
        <v>19.165</v>
      </c>
      <c r="AV72" s="104" t="n">
        <v>18.398</v>
      </c>
      <c r="AW72" s="104" t="n">
        <v>17.631</v>
      </c>
      <c r="AX72" s="104" t="n">
        <v>16.864</v>
      </c>
      <c r="AY72" s="104" t="n">
        <v>16.097</v>
      </c>
      <c r="AZ72" s="104" t="n">
        <v>15.33</v>
      </c>
    </row>
    <row r="73" customFormat="false" ht="12.8" hidden="false" customHeight="false" outlineLevel="0" collapsed="false">
      <c r="A73" s="103" t="n">
        <v>106</v>
      </c>
      <c r="B73" s="104" t="n">
        <v>0</v>
      </c>
      <c r="C73" s="104" t="n">
        <v>1.0844</v>
      </c>
      <c r="D73" s="104" t="n">
        <v>2.1688</v>
      </c>
      <c r="E73" s="104" t="n">
        <v>3.2532</v>
      </c>
      <c r="F73" s="104" t="n">
        <v>4.3376</v>
      </c>
      <c r="G73" s="104" t="n">
        <v>5.422</v>
      </c>
      <c r="H73" s="104" t="n">
        <v>6.5062</v>
      </c>
      <c r="I73" s="104" t="n">
        <v>7.5904</v>
      </c>
      <c r="J73" s="104" t="n">
        <v>8.6746</v>
      </c>
      <c r="K73" s="104" t="n">
        <v>9.7588</v>
      </c>
      <c r="L73" s="104" t="n">
        <v>10.843</v>
      </c>
      <c r="M73" s="104" t="n">
        <v>11.9272</v>
      </c>
      <c r="N73" s="104" t="n">
        <v>13.0114</v>
      </c>
      <c r="O73" s="104" t="n">
        <v>14.0956</v>
      </c>
      <c r="P73" s="104" t="n">
        <v>15.1798</v>
      </c>
      <c r="Q73" s="104" t="n">
        <v>16.264</v>
      </c>
      <c r="R73" s="104" t="n">
        <v>17.3487996</v>
      </c>
      <c r="S73" s="104" t="n">
        <v>18.4335992</v>
      </c>
      <c r="T73" s="104" t="n">
        <v>19.5183988</v>
      </c>
      <c r="U73" s="104" t="n">
        <v>20.6031984</v>
      </c>
      <c r="V73" s="104" t="n">
        <v>21.687998</v>
      </c>
      <c r="W73" s="104" t="n">
        <v>22.7727988</v>
      </c>
      <c r="X73" s="104" t="n">
        <v>23.8575996</v>
      </c>
      <c r="Y73" s="104" t="n">
        <v>24.9424004</v>
      </c>
      <c r="Z73" s="104" t="n">
        <v>26.0272012</v>
      </c>
      <c r="AA73" s="104" t="n">
        <v>27.112002</v>
      </c>
      <c r="AB73" s="104" t="n">
        <v>28.1968016</v>
      </c>
      <c r="AC73" s="104" t="n">
        <v>29.2816012</v>
      </c>
      <c r="AD73" s="104" t="n">
        <v>30.3664008</v>
      </c>
      <c r="AE73" s="104" t="n">
        <v>31.4512004</v>
      </c>
      <c r="AF73" s="104" t="n">
        <v>32.536</v>
      </c>
      <c r="AG73" s="104" t="n">
        <v>31.7224</v>
      </c>
      <c r="AH73" s="104" t="n">
        <v>30.9088</v>
      </c>
      <c r="AI73" s="104" t="n">
        <v>30.0952</v>
      </c>
      <c r="AJ73" s="104" t="n">
        <v>29.2816</v>
      </c>
      <c r="AK73" s="104" t="n">
        <v>28.468</v>
      </c>
      <c r="AL73" s="104" t="n">
        <v>27.6544</v>
      </c>
      <c r="AM73" s="104" t="n">
        <v>26.8408</v>
      </c>
      <c r="AN73" s="104" t="n">
        <v>26.0272</v>
      </c>
      <c r="AO73" s="104" t="n">
        <v>25.2136</v>
      </c>
      <c r="AP73" s="104" t="n">
        <v>24.4</v>
      </c>
      <c r="AQ73" s="104" t="n">
        <v>23.5864</v>
      </c>
      <c r="AR73" s="104" t="n">
        <v>22.7728</v>
      </c>
      <c r="AS73" s="104" t="n">
        <v>21.9592</v>
      </c>
      <c r="AT73" s="104" t="n">
        <v>21.1456</v>
      </c>
      <c r="AU73" s="104" t="n">
        <v>20.332</v>
      </c>
      <c r="AV73" s="104" t="n">
        <v>19.5184</v>
      </c>
      <c r="AW73" s="104" t="n">
        <v>18.7048</v>
      </c>
      <c r="AX73" s="104" t="n">
        <v>17.8912</v>
      </c>
      <c r="AY73" s="104" t="n">
        <v>17.0776</v>
      </c>
      <c r="AZ73" s="104" t="n">
        <v>16.264</v>
      </c>
    </row>
    <row r="74" customFormat="false" ht="12.8" hidden="false" customHeight="false" outlineLevel="0" collapsed="false">
      <c r="A74" s="103" t="n">
        <v>107</v>
      </c>
      <c r="B74" s="104" t="n">
        <v>0</v>
      </c>
      <c r="C74" s="104" t="n">
        <v>1.1468</v>
      </c>
      <c r="D74" s="104" t="n">
        <v>2.2936</v>
      </c>
      <c r="E74" s="104" t="n">
        <v>3.4404</v>
      </c>
      <c r="F74" s="104" t="n">
        <v>4.5872</v>
      </c>
      <c r="G74" s="104" t="n">
        <v>5.734</v>
      </c>
      <c r="H74" s="104" t="n">
        <v>6.8804</v>
      </c>
      <c r="I74" s="104" t="n">
        <v>8.0268</v>
      </c>
      <c r="J74" s="104" t="n">
        <v>9.1732</v>
      </c>
      <c r="K74" s="104" t="n">
        <v>10.3196</v>
      </c>
      <c r="L74" s="104" t="n">
        <v>11.466</v>
      </c>
      <c r="M74" s="104" t="n">
        <v>12.6124</v>
      </c>
      <c r="N74" s="104" t="n">
        <v>13.7588</v>
      </c>
      <c r="O74" s="104" t="n">
        <v>14.9052</v>
      </c>
      <c r="P74" s="104" t="n">
        <v>16.0516</v>
      </c>
      <c r="Q74" s="104" t="n">
        <v>17.198</v>
      </c>
      <c r="R74" s="104" t="n">
        <v>18.3449332</v>
      </c>
      <c r="S74" s="104" t="n">
        <v>19.4918664</v>
      </c>
      <c r="T74" s="104" t="n">
        <v>20.6387996</v>
      </c>
      <c r="U74" s="104" t="n">
        <v>21.7857328</v>
      </c>
      <c r="V74" s="104" t="n">
        <v>22.932666</v>
      </c>
      <c r="W74" s="104" t="n">
        <v>24.0795996</v>
      </c>
      <c r="X74" s="104" t="n">
        <v>25.2265332</v>
      </c>
      <c r="Y74" s="104" t="n">
        <v>26.3734668</v>
      </c>
      <c r="Z74" s="104" t="n">
        <v>27.5204004</v>
      </c>
      <c r="AA74" s="104" t="n">
        <v>28.667334</v>
      </c>
      <c r="AB74" s="104" t="n">
        <v>29.8142672</v>
      </c>
      <c r="AC74" s="104" t="n">
        <v>30.9612004</v>
      </c>
      <c r="AD74" s="104" t="n">
        <v>32.1081336</v>
      </c>
      <c r="AE74" s="104" t="n">
        <v>33.2550668</v>
      </c>
      <c r="AF74" s="104" t="n">
        <v>34.402</v>
      </c>
      <c r="AG74" s="104" t="n">
        <v>33.5418</v>
      </c>
      <c r="AH74" s="104" t="n">
        <v>32.6816</v>
      </c>
      <c r="AI74" s="104" t="n">
        <v>31.8214</v>
      </c>
      <c r="AJ74" s="104" t="n">
        <v>30.9612</v>
      </c>
      <c r="AK74" s="104" t="n">
        <v>30.101</v>
      </c>
      <c r="AL74" s="104" t="n">
        <v>29.2408</v>
      </c>
      <c r="AM74" s="104" t="n">
        <v>28.3806</v>
      </c>
      <c r="AN74" s="104" t="n">
        <v>27.5204</v>
      </c>
      <c r="AO74" s="104" t="n">
        <v>26.6602</v>
      </c>
      <c r="AP74" s="104" t="n">
        <v>25.8</v>
      </c>
      <c r="AQ74" s="104" t="n">
        <v>24.9398</v>
      </c>
      <c r="AR74" s="104" t="n">
        <v>24.0796</v>
      </c>
      <c r="AS74" s="104" t="n">
        <v>23.2194</v>
      </c>
      <c r="AT74" s="104" t="n">
        <v>22.3592</v>
      </c>
      <c r="AU74" s="104" t="n">
        <v>21.499</v>
      </c>
      <c r="AV74" s="104" t="n">
        <v>20.6388</v>
      </c>
      <c r="AW74" s="104" t="n">
        <v>19.7786</v>
      </c>
      <c r="AX74" s="104" t="n">
        <v>18.9184</v>
      </c>
      <c r="AY74" s="104" t="n">
        <v>18.0582</v>
      </c>
      <c r="AZ74" s="104" t="n">
        <v>17.198</v>
      </c>
    </row>
    <row r="75" customFormat="false" ht="12.8" hidden="false" customHeight="false" outlineLevel="0" collapsed="false">
      <c r="A75" s="103" t="n">
        <v>108</v>
      </c>
      <c r="B75" s="104" t="n">
        <v>0</v>
      </c>
      <c r="C75" s="104" t="n">
        <v>1.2092</v>
      </c>
      <c r="D75" s="104" t="n">
        <v>2.4184</v>
      </c>
      <c r="E75" s="104" t="n">
        <v>3.6276</v>
      </c>
      <c r="F75" s="104" t="n">
        <v>4.8368</v>
      </c>
      <c r="G75" s="104" t="n">
        <v>6.046</v>
      </c>
      <c r="H75" s="104" t="n">
        <v>7.2546</v>
      </c>
      <c r="I75" s="104" t="n">
        <v>8.4632</v>
      </c>
      <c r="J75" s="104" t="n">
        <v>9.6718</v>
      </c>
      <c r="K75" s="104" t="n">
        <v>10.8804</v>
      </c>
      <c r="L75" s="104" t="n">
        <v>12.089</v>
      </c>
      <c r="M75" s="104" t="n">
        <v>13.2976</v>
      </c>
      <c r="N75" s="104" t="n">
        <v>14.5062</v>
      </c>
      <c r="O75" s="104" t="n">
        <v>15.7148</v>
      </c>
      <c r="P75" s="104" t="n">
        <v>16.9234</v>
      </c>
      <c r="Q75" s="104" t="n">
        <v>18.132</v>
      </c>
      <c r="R75" s="104" t="n">
        <v>19.3410668</v>
      </c>
      <c r="S75" s="104" t="n">
        <v>20.5501336</v>
      </c>
      <c r="T75" s="104" t="n">
        <v>21.7592004</v>
      </c>
      <c r="U75" s="104" t="n">
        <v>22.9682672</v>
      </c>
      <c r="V75" s="104" t="n">
        <v>24.177334</v>
      </c>
      <c r="W75" s="104" t="n">
        <v>25.3864004</v>
      </c>
      <c r="X75" s="104" t="n">
        <v>26.5954668</v>
      </c>
      <c r="Y75" s="104" t="n">
        <v>27.8045332</v>
      </c>
      <c r="Z75" s="104" t="n">
        <v>29.0135996</v>
      </c>
      <c r="AA75" s="104" t="n">
        <v>30.222666</v>
      </c>
      <c r="AB75" s="104" t="n">
        <v>31.4317328</v>
      </c>
      <c r="AC75" s="104" t="n">
        <v>32.6407996</v>
      </c>
      <c r="AD75" s="104" t="n">
        <v>33.8498664</v>
      </c>
      <c r="AE75" s="104" t="n">
        <v>35.0589332</v>
      </c>
      <c r="AF75" s="104" t="n">
        <v>36.268</v>
      </c>
      <c r="AG75" s="104" t="n">
        <v>35.3612</v>
      </c>
      <c r="AH75" s="104" t="n">
        <v>34.4544</v>
      </c>
      <c r="AI75" s="104" t="n">
        <v>33.5476</v>
      </c>
      <c r="AJ75" s="104" t="n">
        <v>32.6408</v>
      </c>
      <c r="AK75" s="104" t="n">
        <v>31.734</v>
      </c>
      <c r="AL75" s="104" t="n">
        <v>30.8272</v>
      </c>
      <c r="AM75" s="104" t="n">
        <v>29.9204</v>
      </c>
      <c r="AN75" s="104" t="n">
        <v>29.0136</v>
      </c>
      <c r="AO75" s="104" t="n">
        <v>28.1068</v>
      </c>
      <c r="AP75" s="104" t="n">
        <v>27.2</v>
      </c>
      <c r="AQ75" s="104" t="n">
        <v>26.2932</v>
      </c>
      <c r="AR75" s="104" t="n">
        <v>25.3864</v>
      </c>
      <c r="AS75" s="104" t="n">
        <v>24.4796</v>
      </c>
      <c r="AT75" s="104" t="n">
        <v>23.5728</v>
      </c>
      <c r="AU75" s="104" t="n">
        <v>22.666</v>
      </c>
      <c r="AV75" s="104" t="n">
        <v>21.7592</v>
      </c>
      <c r="AW75" s="104" t="n">
        <v>20.8524</v>
      </c>
      <c r="AX75" s="104" t="n">
        <v>19.9456</v>
      </c>
      <c r="AY75" s="104" t="n">
        <v>19.0388</v>
      </c>
      <c r="AZ75" s="104" t="n">
        <v>18.132</v>
      </c>
    </row>
    <row r="76" customFormat="false" ht="12.8" hidden="false" customHeight="false" outlineLevel="0" collapsed="false">
      <c r="A76" s="103" t="n">
        <v>109</v>
      </c>
      <c r="B76" s="104" t="n">
        <v>0</v>
      </c>
      <c r="C76" s="104" t="n">
        <v>1.2716</v>
      </c>
      <c r="D76" s="104" t="n">
        <v>2.5432</v>
      </c>
      <c r="E76" s="104" t="n">
        <v>3.8148</v>
      </c>
      <c r="F76" s="104" t="n">
        <v>5.0864</v>
      </c>
      <c r="G76" s="104" t="n">
        <v>6.358</v>
      </c>
      <c r="H76" s="104" t="n">
        <v>7.6288</v>
      </c>
      <c r="I76" s="104" t="n">
        <v>8.8996</v>
      </c>
      <c r="J76" s="104" t="n">
        <v>10.1704</v>
      </c>
      <c r="K76" s="104" t="n">
        <v>11.4412</v>
      </c>
      <c r="L76" s="104" t="n">
        <v>12.712</v>
      </c>
      <c r="M76" s="104" t="n">
        <v>13.9828</v>
      </c>
      <c r="N76" s="104" t="n">
        <v>15.2536</v>
      </c>
      <c r="O76" s="104" t="n">
        <v>16.5244</v>
      </c>
      <c r="P76" s="104" t="n">
        <v>17.7952</v>
      </c>
      <c r="Q76" s="104" t="n">
        <v>19.066</v>
      </c>
      <c r="R76" s="104" t="n">
        <v>20.3372004</v>
      </c>
      <c r="S76" s="104" t="n">
        <v>21.6084008</v>
      </c>
      <c r="T76" s="104" t="n">
        <v>22.8796012</v>
      </c>
      <c r="U76" s="104" t="n">
        <v>24.1508016</v>
      </c>
      <c r="V76" s="104" t="n">
        <v>25.422002</v>
      </c>
      <c r="W76" s="104" t="n">
        <v>26.6932012</v>
      </c>
      <c r="X76" s="104" t="n">
        <v>27.9644004</v>
      </c>
      <c r="Y76" s="104" t="n">
        <v>29.2355996</v>
      </c>
      <c r="Z76" s="104" t="n">
        <v>30.5067988</v>
      </c>
      <c r="AA76" s="104" t="n">
        <v>31.777998</v>
      </c>
      <c r="AB76" s="104" t="n">
        <v>33.0491984</v>
      </c>
      <c r="AC76" s="104" t="n">
        <v>34.3203988</v>
      </c>
      <c r="AD76" s="104" t="n">
        <v>35.5915992</v>
      </c>
      <c r="AE76" s="104" t="n">
        <v>36.8627996</v>
      </c>
      <c r="AF76" s="104" t="n">
        <v>38.134</v>
      </c>
      <c r="AG76" s="104" t="n">
        <v>37.1806</v>
      </c>
      <c r="AH76" s="104" t="n">
        <v>36.2272</v>
      </c>
      <c r="AI76" s="104" t="n">
        <v>35.2738</v>
      </c>
      <c r="AJ76" s="104" t="n">
        <v>34.3204</v>
      </c>
      <c r="AK76" s="104" t="n">
        <v>33.367</v>
      </c>
      <c r="AL76" s="104" t="n">
        <v>32.4136</v>
      </c>
      <c r="AM76" s="104" t="n">
        <v>31.4602</v>
      </c>
      <c r="AN76" s="104" t="n">
        <v>30.5068</v>
      </c>
      <c r="AO76" s="104" t="n">
        <v>29.5534</v>
      </c>
      <c r="AP76" s="104" t="n">
        <v>28.6</v>
      </c>
      <c r="AQ76" s="104" t="n">
        <v>27.6466</v>
      </c>
      <c r="AR76" s="104" t="n">
        <v>26.6932</v>
      </c>
      <c r="AS76" s="104" t="n">
        <v>25.7398</v>
      </c>
      <c r="AT76" s="104" t="n">
        <v>24.7864</v>
      </c>
      <c r="AU76" s="104" t="n">
        <v>23.833</v>
      </c>
      <c r="AV76" s="104" t="n">
        <v>22.8796</v>
      </c>
      <c r="AW76" s="104" t="n">
        <v>21.9262</v>
      </c>
      <c r="AX76" s="104" t="n">
        <v>20.9728</v>
      </c>
      <c r="AY76" s="104" t="n">
        <v>20.0194</v>
      </c>
      <c r="AZ76" s="104" t="n">
        <v>19.066</v>
      </c>
    </row>
    <row r="77" customFormat="false" ht="12.8" hidden="false" customHeight="false" outlineLevel="0" collapsed="false">
      <c r="A77" s="103" t="n">
        <v>110</v>
      </c>
      <c r="B77" s="104" t="n">
        <v>0</v>
      </c>
      <c r="C77" s="104" t="n">
        <v>1.334</v>
      </c>
      <c r="D77" s="104" t="n">
        <v>2.668</v>
      </c>
      <c r="E77" s="104" t="n">
        <v>4.002</v>
      </c>
      <c r="F77" s="104" t="n">
        <v>5.336</v>
      </c>
      <c r="G77" s="104" t="n">
        <v>6.67</v>
      </c>
      <c r="H77" s="104" t="n">
        <v>8.003</v>
      </c>
      <c r="I77" s="104" t="n">
        <v>9.336</v>
      </c>
      <c r="J77" s="104" t="n">
        <v>10.669</v>
      </c>
      <c r="K77" s="104" t="n">
        <v>12.002</v>
      </c>
      <c r="L77" s="104" t="n">
        <v>13.335</v>
      </c>
      <c r="M77" s="104" t="n">
        <v>14.668</v>
      </c>
      <c r="N77" s="104" t="n">
        <v>16.001</v>
      </c>
      <c r="O77" s="104" t="n">
        <v>17.334</v>
      </c>
      <c r="P77" s="104" t="n">
        <v>18.667</v>
      </c>
      <c r="Q77" s="104" t="n">
        <v>20</v>
      </c>
      <c r="R77" s="104" t="n">
        <v>21.333334</v>
      </c>
      <c r="S77" s="104" t="n">
        <v>22.666668</v>
      </c>
      <c r="T77" s="104" t="n">
        <v>24.000002</v>
      </c>
      <c r="U77" s="104" t="n">
        <v>25.333336</v>
      </c>
      <c r="V77" s="104" t="n">
        <v>26.66667</v>
      </c>
      <c r="W77" s="104" t="n">
        <v>28.000002</v>
      </c>
      <c r="X77" s="104" t="n">
        <v>29.333334</v>
      </c>
      <c r="Y77" s="104" t="n">
        <v>30.666666</v>
      </c>
      <c r="Z77" s="104" t="n">
        <v>31.999998</v>
      </c>
      <c r="AA77" s="104" t="n">
        <v>33.33333</v>
      </c>
      <c r="AB77" s="104" t="n">
        <v>34.666664</v>
      </c>
      <c r="AC77" s="104" t="n">
        <v>35.999998</v>
      </c>
      <c r="AD77" s="104" t="n">
        <v>37.333332</v>
      </c>
      <c r="AE77" s="104" t="n">
        <v>38.666666</v>
      </c>
      <c r="AF77" s="104" t="n">
        <v>40</v>
      </c>
      <c r="AG77" s="104" t="n">
        <v>39</v>
      </c>
      <c r="AH77" s="104" t="n">
        <v>38</v>
      </c>
      <c r="AI77" s="104" t="n">
        <v>37</v>
      </c>
      <c r="AJ77" s="104" t="n">
        <v>36</v>
      </c>
      <c r="AK77" s="104" t="n">
        <v>35</v>
      </c>
      <c r="AL77" s="104" t="n">
        <v>34</v>
      </c>
      <c r="AM77" s="104" t="n">
        <v>33</v>
      </c>
      <c r="AN77" s="104" t="n">
        <v>32</v>
      </c>
      <c r="AO77" s="104" t="n">
        <v>31</v>
      </c>
      <c r="AP77" s="104" t="n">
        <v>30</v>
      </c>
      <c r="AQ77" s="104" t="n">
        <v>29</v>
      </c>
      <c r="AR77" s="104" t="n">
        <v>28</v>
      </c>
      <c r="AS77" s="104" t="n">
        <v>27</v>
      </c>
      <c r="AT77" s="104" t="n">
        <v>26</v>
      </c>
      <c r="AU77" s="104" t="n">
        <v>25</v>
      </c>
      <c r="AV77" s="104" t="n">
        <v>24</v>
      </c>
      <c r="AW77" s="104" t="n">
        <v>23</v>
      </c>
      <c r="AX77" s="104" t="n">
        <v>22</v>
      </c>
      <c r="AY77" s="104" t="n">
        <v>21</v>
      </c>
      <c r="AZ77" s="104" t="n">
        <v>20</v>
      </c>
    </row>
    <row r="78" customFormat="false" ht="12.8" hidden="false" customHeight="false" outlineLevel="0" collapsed="false">
      <c r="A78" s="103" t="n">
        <v>111</v>
      </c>
      <c r="B78" s="104" t="n">
        <v>0</v>
      </c>
      <c r="C78" s="104" t="n">
        <v>1.2672</v>
      </c>
      <c r="D78" s="104" t="n">
        <v>2.5344</v>
      </c>
      <c r="E78" s="104" t="n">
        <v>3.8016</v>
      </c>
      <c r="F78" s="104" t="n">
        <v>5.0688</v>
      </c>
      <c r="G78" s="104" t="n">
        <v>6.336</v>
      </c>
      <c r="H78" s="104" t="n">
        <v>7.6024</v>
      </c>
      <c r="I78" s="104" t="n">
        <v>8.8688</v>
      </c>
      <c r="J78" s="104" t="n">
        <v>10.1352</v>
      </c>
      <c r="K78" s="104" t="n">
        <v>11.4016</v>
      </c>
      <c r="L78" s="104" t="n">
        <v>12.668</v>
      </c>
      <c r="M78" s="104" t="n">
        <v>13.9344</v>
      </c>
      <c r="N78" s="104" t="n">
        <v>15.2008</v>
      </c>
      <c r="O78" s="104" t="n">
        <v>16.4672</v>
      </c>
      <c r="P78" s="104" t="n">
        <v>17.7336</v>
      </c>
      <c r="Q78" s="104" t="n">
        <v>19</v>
      </c>
      <c r="R78" s="104" t="n">
        <v>20.2666672</v>
      </c>
      <c r="S78" s="104" t="n">
        <v>21.5333344</v>
      </c>
      <c r="T78" s="104" t="n">
        <v>22.8000016</v>
      </c>
      <c r="U78" s="104" t="n">
        <v>24.0666688</v>
      </c>
      <c r="V78" s="104" t="n">
        <v>25.333336</v>
      </c>
      <c r="W78" s="104" t="n">
        <v>26.6000016</v>
      </c>
      <c r="X78" s="104" t="n">
        <v>27.8666672</v>
      </c>
      <c r="Y78" s="104" t="n">
        <v>29.1333328</v>
      </c>
      <c r="Z78" s="104" t="n">
        <v>30.3999984</v>
      </c>
      <c r="AA78" s="104" t="n">
        <v>31.666664</v>
      </c>
      <c r="AB78" s="104" t="n">
        <v>32.9333312</v>
      </c>
      <c r="AC78" s="104" t="n">
        <v>34.1999984</v>
      </c>
      <c r="AD78" s="104" t="n">
        <v>35.4666656</v>
      </c>
      <c r="AE78" s="104" t="n">
        <v>36.7333328</v>
      </c>
      <c r="AF78" s="104" t="n">
        <v>38</v>
      </c>
      <c r="AG78" s="104" t="n">
        <v>37.05</v>
      </c>
      <c r="AH78" s="104" t="n">
        <v>36.1</v>
      </c>
      <c r="AI78" s="104" t="n">
        <v>35.15</v>
      </c>
      <c r="AJ78" s="104" t="n">
        <v>34.2</v>
      </c>
      <c r="AK78" s="104" t="n">
        <v>33.25</v>
      </c>
      <c r="AL78" s="104" t="n">
        <v>32.3</v>
      </c>
      <c r="AM78" s="104" t="n">
        <v>31.35</v>
      </c>
      <c r="AN78" s="104" t="n">
        <v>30.4</v>
      </c>
      <c r="AO78" s="104" t="n">
        <v>29.45</v>
      </c>
      <c r="AP78" s="104" t="n">
        <v>28.5</v>
      </c>
      <c r="AQ78" s="104" t="n">
        <v>27.55</v>
      </c>
      <c r="AR78" s="104" t="n">
        <v>26.6</v>
      </c>
      <c r="AS78" s="104" t="n">
        <v>25.65</v>
      </c>
      <c r="AT78" s="104" t="n">
        <v>24.7</v>
      </c>
      <c r="AU78" s="104" t="n">
        <v>23.75</v>
      </c>
      <c r="AV78" s="104" t="n">
        <v>22.8</v>
      </c>
      <c r="AW78" s="104" t="n">
        <v>21.85</v>
      </c>
      <c r="AX78" s="104" t="n">
        <v>20.9</v>
      </c>
      <c r="AY78" s="104" t="n">
        <v>19.95</v>
      </c>
      <c r="AZ78" s="104" t="n">
        <v>19</v>
      </c>
    </row>
    <row r="79" customFormat="false" ht="12.8" hidden="false" customHeight="false" outlineLevel="0" collapsed="false">
      <c r="A79" s="103" t="n">
        <v>112</v>
      </c>
      <c r="B79" s="104" t="n">
        <v>0</v>
      </c>
      <c r="C79" s="104" t="n">
        <v>1.2004</v>
      </c>
      <c r="D79" s="104" t="n">
        <v>2.4008</v>
      </c>
      <c r="E79" s="104" t="n">
        <v>3.6012</v>
      </c>
      <c r="F79" s="104" t="n">
        <v>4.8016</v>
      </c>
      <c r="G79" s="104" t="n">
        <v>6.002</v>
      </c>
      <c r="H79" s="104" t="n">
        <v>7.2018</v>
      </c>
      <c r="I79" s="104" t="n">
        <v>8.4016</v>
      </c>
      <c r="J79" s="104" t="n">
        <v>9.6014</v>
      </c>
      <c r="K79" s="104" t="n">
        <v>10.8012</v>
      </c>
      <c r="L79" s="104" t="n">
        <v>12.001</v>
      </c>
      <c r="M79" s="104" t="n">
        <v>13.2008</v>
      </c>
      <c r="N79" s="104" t="n">
        <v>14.4006</v>
      </c>
      <c r="O79" s="104" t="n">
        <v>15.6004</v>
      </c>
      <c r="P79" s="104" t="n">
        <v>16.8002</v>
      </c>
      <c r="Q79" s="104" t="n">
        <v>18</v>
      </c>
      <c r="R79" s="104" t="n">
        <v>19.2000004</v>
      </c>
      <c r="S79" s="104" t="n">
        <v>20.4000008</v>
      </c>
      <c r="T79" s="104" t="n">
        <v>21.6000012</v>
      </c>
      <c r="U79" s="104" t="n">
        <v>22.8000016</v>
      </c>
      <c r="V79" s="104" t="n">
        <v>24.000002</v>
      </c>
      <c r="W79" s="104" t="n">
        <v>25.2000012</v>
      </c>
      <c r="X79" s="104" t="n">
        <v>26.4000004</v>
      </c>
      <c r="Y79" s="104" t="n">
        <v>27.5999996</v>
      </c>
      <c r="Z79" s="104" t="n">
        <v>28.7999988</v>
      </c>
      <c r="AA79" s="104" t="n">
        <v>29.999998</v>
      </c>
      <c r="AB79" s="104" t="n">
        <v>31.1999984</v>
      </c>
      <c r="AC79" s="104" t="n">
        <v>32.3999988</v>
      </c>
      <c r="AD79" s="104" t="n">
        <v>33.5999992</v>
      </c>
      <c r="AE79" s="104" t="n">
        <v>34.7999996</v>
      </c>
      <c r="AF79" s="104" t="n">
        <v>36</v>
      </c>
      <c r="AG79" s="104" t="n">
        <v>35.1</v>
      </c>
      <c r="AH79" s="104" t="n">
        <v>34.2</v>
      </c>
      <c r="AI79" s="104" t="n">
        <v>33.3</v>
      </c>
      <c r="AJ79" s="104" t="n">
        <v>32.4</v>
      </c>
      <c r="AK79" s="104" t="n">
        <v>31.5</v>
      </c>
      <c r="AL79" s="104" t="n">
        <v>30.6</v>
      </c>
      <c r="AM79" s="104" t="n">
        <v>29.7</v>
      </c>
      <c r="AN79" s="104" t="n">
        <v>28.8</v>
      </c>
      <c r="AO79" s="104" t="n">
        <v>27.9</v>
      </c>
      <c r="AP79" s="104" t="n">
        <v>27</v>
      </c>
      <c r="AQ79" s="104" t="n">
        <v>26.1</v>
      </c>
      <c r="AR79" s="104" t="n">
        <v>25.2</v>
      </c>
      <c r="AS79" s="104" t="n">
        <v>24.3</v>
      </c>
      <c r="AT79" s="104" t="n">
        <v>23.4</v>
      </c>
      <c r="AU79" s="104" t="n">
        <v>22.5</v>
      </c>
      <c r="AV79" s="104" t="n">
        <v>21.6</v>
      </c>
      <c r="AW79" s="104" t="n">
        <v>20.7</v>
      </c>
      <c r="AX79" s="104" t="n">
        <v>19.8</v>
      </c>
      <c r="AY79" s="104" t="n">
        <v>18.9</v>
      </c>
      <c r="AZ79" s="104" t="n">
        <v>18</v>
      </c>
    </row>
    <row r="80" customFormat="false" ht="12.8" hidden="false" customHeight="false" outlineLevel="0" collapsed="false">
      <c r="A80" s="103" t="n">
        <v>113</v>
      </c>
      <c r="B80" s="104" t="n">
        <v>0</v>
      </c>
      <c r="C80" s="104" t="n">
        <v>1.1336</v>
      </c>
      <c r="D80" s="104" t="n">
        <v>2.2672</v>
      </c>
      <c r="E80" s="104" t="n">
        <v>3.4008</v>
      </c>
      <c r="F80" s="104" t="n">
        <v>4.5344</v>
      </c>
      <c r="G80" s="104" t="n">
        <v>5.668</v>
      </c>
      <c r="H80" s="104" t="n">
        <v>6.8012</v>
      </c>
      <c r="I80" s="104" t="n">
        <v>7.9344</v>
      </c>
      <c r="J80" s="104" t="n">
        <v>9.0676</v>
      </c>
      <c r="K80" s="104" t="n">
        <v>10.2008</v>
      </c>
      <c r="L80" s="104" t="n">
        <v>11.334</v>
      </c>
      <c r="M80" s="104" t="n">
        <v>12.4672</v>
      </c>
      <c r="N80" s="104" t="n">
        <v>13.6004</v>
      </c>
      <c r="O80" s="104" t="n">
        <v>14.7336</v>
      </c>
      <c r="P80" s="104" t="n">
        <v>15.8668</v>
      </c>
      <c r="Q80" s="104" t="n">
        <v>17</v>
      </c>
      <c r="R80" s="104" t="n">
        <v>18.1333336</v>
      </c>
      <c r="S80" s="104" t="n">
        <v>19.2666672</v>
      </c>
      <c r="T80" s="104" t="n">
        <v>20.4000008</v>
      </c>
      <c r="U80" s="104" t="n">
        <v>21.5333344</v>
      </c>
      <c r="V80" s="104" t="n">
        <v>22.666668</v>
      </c>
      <c r="W80" s="104" t="n">
        <v>23.8000008</v>
      </c>
      <c r="X80" s="104" t="n">
        <v>24.9333336</v>
      </c>
      <c r="Y80" s="104" t="n">
        <v>26.0666664</v>
      </c>
      <c r="Z80" s="104" t="n">
        <v>27.1999992</v>
      </c>
      <c r="AA80" s="104" t="n">
        <v>28.333332</v>
      </c>
      <c r="AB80" s="104" t="n">
        <v>29.4666656</v>
      </c>
      <c r="AC80" s="104" t="n">
        <v>30.5999992</v>
      </c>
      <c r="AD80" s="104" t="n">
        <v>31.7333328</v>
      </c>
      <c r="AE80" s="104" t="n">
        <v>32.8666664</v>
      </c>
      <c r="AF80" s="104" t="n">
        <v>34</v>
      </c>
      <c r="AG80" s="104" t="n">
        <v>33.15</v>
      </c>
      <c r="AH80" s="104" t="n">
        <v>32.3</v>
      </c>
      <c r="AI80" s="104" t="n">
        <v>31.45</v>
      </c>
      <c r="AJ80" s="104" t="n">
        <v>30.6</v>
      </c>
      <c r="AK80" s="104" t="n">
        <v>29.75</v>
      </c>
      <c r="AL80" s="104" t="n">
        <v>28.9</v>
      </c>
      <c r="AM80" s="104" t="n">
        <v>28.05</v>
      </c>
      <c r="AN80" s="104" t="n">
        <v>27.2</v>
      </c>
      <c r="AO80" s="104" t="n">
        <v>26.35</v>
      </c>
      <c r="AP80" s="104" t="n">
        <v>25.5</v>
      </c>
      <c r="AQ80" s="104" t="n">
        <v>24.65</v>
      </c>
      <c r="AR80" s="104" t="n">
        <v>23.8</v>
      </c>
      <c r="AS80" s="104" t="n">
        <v>22.95</v>
      </c>
      <c r="AT80" s="104" t="n">
        <v>22.1</v>
      </c>
      <c r="AU80" s="104" t="n">
        <v>21.25</v>
      </c>
      <c r="AV80" s="104" t="n">
        <v>20.4</v>
      </c>
      <c r="AW80" s="104" t="n">
        <v>19.55</v>
      </c>
      <c r="AX80" s="104" t="n">
        <v>18.7</v>
      </c>
      <c r="AY80" s="104" t="n">
        <v>17.85</v>
      </c>
      <c r="AZ80" s="104" t="n">
        <v>17</v>
      </c>
    </row>
    <row r="81" customFormat="false" ht="12.8" hidden="false" customHeight="false" outlineLevel="0" collapsed="false">
      <c r="A81" s="103" t="n">
        <v>114</v>
      </c>
      <c r="B81" s="104" t="n">
        <v>0</v>
      </c>
      <c r="C81" s="104" t="n">
        <v>1.0668</v>
      </c>
      <c r="D81" s="104" t="n">
        <v>2.1336</v>
      </c>
      <c r="E81" s="104" t="n">
        <v>3.2004</v>
      </c>
      <c r="F81" s="104" t="n">
        <v>4.2672</v>
      </c>
      <c r="G81" s="104" t="n">
        <v>5.334</v>
      </c>
      <c r="H81" s="104" t="n">
        <v>6.4006</v>
      </c>
      <c r="I81" s="104" t="n">
        <v>7.4672</v>
      </c>
      <c r="J81" s="104" t="n">
        <v>8.5338</v>
      </c>
      <c r="K81" s="104" t="n">
        <v>9.6004</v>
      </c>
      <c r="L81" s="104" t="n">
        <v>10.667</v>
      </c>
      <c r="M81" s="104" t="n">
        <v>11.7336</v>
      </c>
      <c r="N81" s="104" t="n">
        <v>12.8002</v>
      </c>
      <c r="O81" s="104" t="n">
        <v>13.8668</v>
      </c>
      <c r="P81" s="104" t="n">
        <v>14.9334</v>
      </c>
      <c r="Q81" s="104" t="n">
        <v>16</v>
      </c>
      <c r="R81" s="104" t="n">
        <v>17.0666668</v>
      </c>
      <c r="S81" s="104" t="n">
        <v>18.1333336</v>
      </c>
      <c r="T81" s="104" t="n">
        <v>19.2000004</v>
      </c>
      <c r="U81" s="104" t="n">
        <v>20.2666672</v>
      </c>
      <c r="V81" s="104" t="n">
        <v>21.333334</v>
      </c>
      <c r="W81" s="104" t="n">
        <v>22.4000004</v>
      </c>
      <c r="X81" s="104" t="n">
        <v>23.4666668</v>
      </c>
      <c r="Y81" s="104" t="n">
        <v>24.5333332</v>
      </c>
      <c r="Z81" s="104" t="n">
        <v>25.5999996</v>
      </c>
      <c r="AA81" s="104" t="n">
        <v>26.666666</v>
      </c>
      <c r="AB81" s="104" t="n">
        <v>27.7333328</v>
      </c>
      <c r="AC81" s="104" t="n">
        <v>28.7999996</v>
      </c>
      <c r="AD81" s="104" t="n">
        <v>29.8666664</v>
      </c>
      <c r="AE81" s="104" t="n">
        <v>30.9333332</v>
      </c>
      <c r="AF81" s="104" t="n">
        <v>32</v>
      </c>
      <c r="AG81" s="104" t="n">
        <v>31.2</v>
      </c>
      <c r="AH81" s="104" t="n">
        <v>30.4</v>
      </c>
      <c r="AI81" s="104" t="n">
        <v>29.6</v>
      </c>
      <c r="AJ81" s="104" t="n">
        <v>28.8</v>
      </c>
      <c r="AK81" s="104" t="n">
        <v>28</v>
      </c>
      <c r="AL81" s="104" t="n">
        <v>27.2</v>
      </c>
      <c r="AM81" s="104" t="n">
        <v>26.4</v>
      </c>
      <c r="AN81" s="104" t="n">
        <v>25.6</v>
      </c>
      <c r="AO81" s="104" t="n">
        <v>24.8</v>
      </c>
      <c r="AP81" s="104" t="n">
        <v>24</v>
      </c>
      <c r="AQ81" s="104" t="n">
        <v>23.2</v>
      </c>
      <c r="AR81" s="104" t="n">
        <v>22.4</v>
      </c>
      <c r="AS81" s="104" t="n">
        <v>21.6</v>
      </c>
      <c r="AT81" s="104" t="n">
        <v>20.8</v>
      </c>
      <c r="AU81" s="104" t="n">
        <v>20</v>
      </c>
      <c r="AV81" s="104" t="n">
        <v>19.2</v>
      </c>
      <c r="AW81" s="104" t="n">
        <v>18.4</v>
      </c>
      <c r="AX81" s="104" t="n">
        <v>17.6</v>
      </c>
      <c r="AY81" s="104" t="n">
        <v>16.8</v>
      </c>
      <c r="AZ81" s="104" t="n">
        <v>16</v>
      </c>
    </row>
    <row r="82" customFormat="false" ht="12.8" hidden="false" customHeight="false" outlineLevel="0" collapsed="false">
      <c r="A82" s="103" t="n">
        <v>115</v>
      </c>
      <c r="B82" s="104" t="n">
        <v>0</v>
      </c>
      <c r="C82" s="104" t="n">
        <v>1</v>
      </c>
      <c r="D82" s="104" t="n">
        <v>2</v>
      </c>
      <c r="E82" s="104" t="n">
        <v>3</v>
      </c>
      <c r="F82" s="104" t="n">
        <v>4</v>
      </c>
      <c r="G82" s="104" t="n">
        <v>5</v>
      </c>
      <c r="H82" s="104" t="n">
        <v>6</v>
      </c>
      <c r="I82" s="104" t="n">
        <v>7</v>
      </c>
      <c r="J82" s="104" t="n">
        <v>8</v>
      </c>
      <c r="K82" s="104" t="n">
        <v>9</v>
      </c>
      <c r="L82" s="104" t="n">
        <v>10</v>
      </c>
      <c r="M82" s="104" t="n">
        <v>11</v>
      </c>
      <c r="N82" s="104" t="n">
        <v>12</v>
      </c>
      <c r="O82" s="104" t="n">
        <v>13</v>
      </c>
      <c r="P82" s="104" t="n">
        <v>14</v>
      </c>
      <c r="Q82" s="104" t="n">
        <v>15</v>
      </c>
      <c r="R82" s="104" t="n">
        <v>16</v>
      </c>
      <c r="S82" s="104" t="n">
        <v>17</v>
      </c>
      <c r="T82" s="104" t="n">
        <v>18</v>
      </c>
      <c r="U82" s="104" t="n">
        <v>19</v>
      </c>
      <c r="V82" s="104" t="n">
        <v>20</v>
      </c>
      <c r="W82" s="104" t="n">
        <v>21</v>
      </c>
      <c r="X82" s="104" t="n">
        <v>22</v>
      </c>
      <c r="Y82" s="104" t="n">
        <v>23</v>
      </c>
      <c r="Z82" s="104" t="n">
        <v>24</v>
      </c>
      <c r="AA82" s="104" t="n">
        <v>25</v>
      </c>
      <c r="AB82" s="104" t="n">
        <v>26</v>
      </c>
      <c r="AC82" s="104" t="n">
        <v>27</v>
      </c>
      <c r="AD82" s="104" t="n">
        <v>28</v>
      </c>
      <c r="AE82" s="104" t="n">
        <v>29</v>
      </c>
      <c r="AF82" s="104" t="n">
        <v>30</v>
      </c>
      <c r="AG82" s="104" t="n">
        <v>29.25</v>
      </c>
      <c r="AH82" s="104" t="n">
        <v>28.5</v>
      </c>
      <c r="AI82" s="104" t="n">
        <v>27.75</v>
      </c>
      <c r="AJ82" s="104" t="n">
        <v>27</v>
      </c>
      <c r="AK82" s="104" t="n">
        <v>26.25</v>
      </c>
      <c r="AL82" s="104" t="n">
        <v>25.5</v>
      </c>
      <c r="AM82" s="104" t="n">
        <v>24.75</v>
      </c>
      <c r="AN82" s="104" t="n">
        <v>24</v>
      </c>
      <c r="AO82" s="104" t="n">
        <v>23.25</v>
      </c>
      <c r="AP82" s="104" t="n">
        <v>22.5</v>
      </c>
      <c r="AQ82" s="104" t="n">
        <v>21.75</v>
      </c>
      <c r="AR82" s="104" t="n">
        <v>21</v>
      </c>
      <c r="AS82" s="104" t="n">
        <v>20.25</v>
      </c>
      <c r="AT82" s="104" t="n">
        <v>19.5</v>
      </c>
      <c r="AU82" s="104" t="n">
        <v>18.75</v>
      </c>
      <c r="AV82" s="104" t="n">
        <v>18</v>
      </c>
      <c r="AW82" s="104" t="n">
        <v>17.25</v>
      </c>
      <c r="AX82" s="104" t="n">
        <v>16.5</v>
      </c>
      <c r="AY82" s="104" t="n">
        <v>15.75</v>
      </c>
      <c r="AZ82" s="104" t="n">
        <v>15</v>
      </c>
    </row>
    <row r="83" customFormat="false" ht="12.8" hidden="false" customHeight="false" outlineLevel="0" collapsed="false">
      <c r="A83" s="103" t="n">
        <v>116</v>
      </c>
      <c r="B83" s="104" t="n">
        <v>0</v>
      </c>
      <c r="C83" s="104" t="n">
        <v>0.96</v>
      </c>
      <c r="D83" s="104" t="n">
        <v>1.92</v>
      </c>
      <c r="E83" s="104" t="n">
        <v>2.88</v>
      </c>
      <c r="F83" s="104" t="n">
        <v>3.84</v>
      </c>
      <c r="G83" s="104" t="n">
        <v>4.8</v>
      </c>
      <c r="H83" s="104" t="n">
        <v>5.76</v>
      </c>
      <c r="I83" s="104" t="n">
        <v>6.72</v>
      </c>
      <c r="J83" s="104" t="n">
        <v>7.68</v>
      </c>
      <c r="K83" s="104" t="n">
        <v>8.64</v>
      </c>
      <c r="L83" s="104" t="n">
        <v>9.6</v>
      </c>
      <c r="M83" s="104" t="n">
        <v>10.56</v>
      </c>
      <c r="N83" s="104" t="n">
        <v>11.52</v>
      </c>
      <c r="O83" s="104" t="n">
        <v>12.48</v>
      </c>
      <c r="P83" s="104" t="n">
        <v>13.44</v>
      </c>
      <c r="Q83" s="104" t="n">
        <v>14.4</v>
      </c>
      <c r="R83" s="104" t="n">
        <v>15.36</v>
      </c>
      <c r="S83" s="104" t="n">
        <v>16.32</v>
      </c>
      <c r="T83" s="104" t="n">
        <v>17.28</v>
      </c>
      <c r="U83" s="104" t="n">
        <v>18.24</v>
      </c>
      <c r="V83" s="104" t="n">
        <v>19.2</v>
      </c>
      <c r="W83" s="104" t="n">
        <v>20.16</v>
      </c>
      <c r="X83" s="104" t="n">
        <v>21.12</v>
      </c>
      <c r="Y83" s="104" t="n">
        <v>22.08</v>
      </c>
      <c r="Z83" s="104" t="n">
        <v>23.04</v>
      </c>
      <c r="AA83" s="104" t="n">
        <v>24</v>
      </c>
      <c r="AB83" s="104" t="n">
        <v>24.96</v>
      </c>
      <c r="AC83" s="104" t="n">
        <v>25.92</v>
      </c>
      <c r="AD83" s="104" t="n">
        <v>26.88</v>
      </c>
      <c r="AE83" s="104" t="n">
        <v>27.84</v>
      </c>
      <c r="AF83" s="104" t="n">
        <v>28.8</v>
      </c>
      <c r="AG83" s="104" t="n">
        <v>28.08</v>
      </c>
      <c r="AH83" s="104" t="n">
        <v>27.36</v>
      </c>
      <c r="AI83" s="104" t="n">
        <v>26.64</v>
      </c>
      <c r="AJ83" s="104" t="n">
        <v>25.92</v>
      </c>
      <c r="AK83" s="104" t="n">
        <v>25.2</v>
      </c>
      <c r="AL83" s="104" t="n">
        <v>24.48</v>
      </c>
      <c r="AM83" s="104" t="n">
        <v>23.76</v>
      </c>
      <c r="AN83" s="104" t="n">
        <v>23.04</v>
      </c>
      <c r="AO83" s="104" t="n">
        <v>22.32</v>
      </c>
      <c r="AP83" s="104" t="n">
        <v>21.6</v>
      </c>
      <c r="AQ83" s="104" t="n">
        <v>20.88</v>
      </c>
      <c r="AR83" s="104" t="n">
        <v>20.16</v>
      </c>
      <c r="AS83" s="104" t="n">
        <v>19.44</v>
      </c>
      <c r="AT83" s="104" t="n">
        <v>18.72</v>
      </c>
      <c r="AU83" s="104" t="n">
        <v>18</v>
      </c>
      <c r="AV83" s="104" t="n">
        <v>17.28</v>
      </c>
      <c r="AW83" s="104" t="n">
        <v>16.56</v>
      </c>
      <c r="AX83" s="104" t="n">
        <v>15.84</v>
      </c>
      <c r="AY83" s="104" t="n">
        <v>15.12</v>
      </c>
      <c r="AZ83" s="104" t="n">
        <v>14.4</v>
      </c>
    </row>
    <row r="84" customFormat="false" ht="12.8" hidden="false" customHeight="false" outlineLevel="0" collapsed="false">
      <c r="A84" s="103" t="n">
        <v>117</v>
      </c>
      <c r="B84" s="104" t="n">
        <v>0</v>
      </c>
      <c r="C84" s="104" t="n">
        <v>0.92</v>
      </c>
      <c r="D84" s="104" t="n">
        <v>1.84</v>
      </c>
      <c r="E84" s="104" t="n">
        <v>2.76</v>
      </c>
      <c r="F84" s="104" t="n">
        <v>3.68</v>
      </c>
      <c r="G84" s="104" t="n">
        <v>4.6</v>
      </c>
      <c r="H84" s="104" t="n">
        <v>5.52</v>
      </c>
      <c r="I84" s="104" t="n">
        <v>6.44</v>
      </c>
      <c r="J84" s="104" t="n">
        <v>7.36</v>
      </c>
      <c r="K84" s="104" t="n">
        <v>8.28</v>
      </c>
      <c r="L84" s="104" t="n">
        <v>9.2</v>
      </c>
      <c r="M84" s="104" t="n">
        <v>10.12</v>
      </c>
      <c r="N84" s="104" t="n">
        <v>11.04</v>
      </c>
      <c r="O84" s="104" t="n">
        <v>11.96</v>
      </c>
      <c r="P84" s="104" t="n">
        <v>12.88</v>
      </c>
      <c r="Q84" s="104" t="n">
        <v>13.8</v>
      </c>
      <c r="R84" s="104" t="n">
        <v>14.72</v>
      </c>
      <c r="S84" s="104" t="n">
        <v>15.64</v>
      </c>
      <c r="T84" s="104" t="n">
        <v>16.56</v>
      </c>
      <c r="U84" s="104" t="n">
        <v>17.48</v>
      </c>
      <c r="V84" s="104" t="n">
        <v>18.4</v>
      </c>
      <c r="W84" s="104" t="n">
        <v>19.32</v>
      </c>
      <c r="X84" s="104" t="n">
        <v>20.24</v>
      </c>
      <c r="Y84" s="104" t="n">
        <v>21.16</v>
      </c>
      <c r="Z84" s="104" t="n">
        <v>22.08</v>
      </c>
      <c r="AA84" s="104" t="n">
        <v>23</v>
      </c>
      <c r="AB84" s="104" t="n">
        <v>23.92</v>
      </c>
      <c r="AC84" s="104" t="n">
        <v>24.84</v>
      </c>
      <c r="AD84" s="104" t="n">
        <v>25.76</v>
      </c>
      <c r="AE84" s="104" t="n">
        <v>26.68</v>
      </c>
      <c r="AF84" s="104" t="n">
        <v>27.6</v>
      </c>
      <c r="AG84" s="104" t="n">
        <v>26.91</v>
      </c>
      <c r="AH84" s="104" t="n">
        <v>26.22</v>
      </c>
      <c r="AI84" s="104" t="n">
        <v>25.53</v>
      </c>
      <c r="AJ84" s="104" t="n">
        <v>24.84</v>
      </c>
      <c r="AK84" s="104" t="n">
        <v>24.15</v>
      </c>
      <c r="AL84" s="104" t="n">
        <v>23.46</v>
      </c>
      <c r="AM84" s="104" t="n">
        <v>22.77</v>
      </c>
      <c r="AN84" s="104" t="n">
        <v>22.08</v>
      </c>
      <c r="AO84" s="104" t="n">
        <v>21.39</v>
      </c>
      <c r="AP84" s="104" t="n">
        <v>20.7</v>
      </c>
      <c r="AQ84" s="104" t="n">
        <v>20.01</v>
      </c>
      <c r="AR84" s="104" t="n">
        <v>19.32</v>
      </c>
      <c r="AS84" s="104" t="n">
        <v>18.63</v>
      </c>
      <c r="AT84" s="104" t="n">
        <v>17.94</v>
      </c>
      <c r="AU84" s="104" t="n">
        <v>17.25</v>
      </c>
      <c r="AV84" s="104" t="n">
        <v>16.56</v>
      </c>
      <c r="AW84" s="104" t="n">
        <v>15.87</v>
      </c>
      <c r="AX84" s="104" t="n">
        <v>15.18</v>
      </c>
      <c r="AY84" s="104" t="n">
        <v>14.49</v>
      </c>
      <c r="AZ84" s="104" t="n">
        <v>13.8</v>
      </c>
    </row>
    <row r="85" customFormat="false" ht="12.8" hidden="false" customHeight="false" outlineLevel="0" collapsed="false">
      <c r="A85" s="103" t="n">
        <v>118</v>
      </c>
      <c r="B85" s="104" t="n">
        <v>0</v>
      </c>
      <c r="C85" s="104" t="n">
        <v>0.88</v>
      </c>
      <c r="D85" s="104" t="n">
        <v>1.76</v>
      </c>
      <c r="E85" s="104" t="n">
        <v>2.64</v>
      </c>
      <c r="F85" s="104" t="n">
        <v>3.52</v>
      </c>
      <c r="G85" s="104" t="n">
        <v>4.4</v>
      </c>
      <c r="H85" s="104" t="n">
        <v>5.28</v>
      </c>
      <c r="I85" s="104" t="n">
        <v>6.16</v>
      </c>
      <c r="J85" s="104" t="n">
        <v>7.04</v>
      </c>
      <c r="K85" s="104" t="n">
        <v>7.92</v>
      </c>
      <c r="L85" s="104" t="n">
        <v>8.8</v>
      </c>
      <c r="M85" s="104" t="n">
        <v>9.68</v>
      </c>
      <c r="N85" s="104" t="n">
        <v>10.56</v>
      </c>
      <c r="O85" s="104" t="n">
        <v>11.44</v>
      </c>
      <c r="P85" s="104" t="n">
        <v>12.32</v>
      </c>
      <c r="Q85" s="104" t="n">
        <v>13.2</v>
      </c>
      <c r="R85" s="104" t="n">
        <v>14.08</v>
      </c>
      <c r="S85" s="104" t="n">
        <v>14.96</v>
      </c>
      <c r="T85" s="104" t="n">
        <v>15.84</v>
      </c>
      <c r="U85" s="104" t="n">
        <v>16.72</v>
      </c>
      <c r="V85" s="104" t="n">
        <v>17.6</v>
      </c>
      <c r="W85" s="104" t="n">
        <v>18.48</v>
      </c>
      <c r="X85" s="104" t="n">
        <v>19.36</v>
      </c>
      <c r="Y85" s="104" t="n">
        <v>20.24</v>
      </c>
      <c r="Z85" s="104" t="n">
        <v>21.12</v>
      </c>
      <c r="AA85" s="104" t="n">
        <v>22</v>
      </c>
      <c r="AB85" s="104" t="n">
        <v>22.88</v>
      </c>
      <c r="AC85" s="104" t="n">
        <v>23.76</v>
      </c>
      <c r="AD85" s="104" t="n">
        <v>24.64</v>
      </c>
      <c r="AE85" s="104" t="n">
        <v>25.52</v>
      </c>
      <c r="AF85" s="104" t="n">
        <v>26.4</v>
      </c>
      <c r="AG85" s="104" t="n">
        <v>25.74</v>
      </c>
      <c r="AH85" s="104" t="n">
        <v>25.08</v>
      </c>
      <c r="AI85" s="104" t="n">
        <v>24.42</v>
      </c>
      <c r="AJ85" s="104" t="n">
        <v>23.76</v>
      </c>
      <c r="AK85" s="104" t="n">
        <v>23.1</v>
      </c>
      <c r="AL85" s="104" t="n">
        <v>22.44</v>
      </c>
      <c r="AM85" s="104" t="n">
        <v>21.78</v>
      </c>
      <c r="AN85" s="104" t="n">
        <v>21.12</v>
      </c>
      <c r="AO85" s="104" t="n">
        <v>20.46</v>
      </c>
      <c r="AP85" s="104" t="n">
        <v>19.8</v>
      </c>
      <c r="AQ85" s="104" t="n">
        <v>19.14</v>
      </c>
      <c r="AR85" s="104" t="n">
        <v>18.48</v>
      </c>
      <c r="AS85" s="104" t="n">
        <v>17.82</v>
      </c>
      <c r="AT85" s="104" t="n">
        <v>17.16</v>
      </c>
      <c r="AU85" s="104" t="n">
        <v>16.5</v>
      </c>
      <c r="AV85" s="104" t="n">
        <v>15.84</v>
      </c>
      <c r="AW85" s="104" t="n">
        <v>15.18</v>
      </c>
      <c r="AX85" s="104" t="n">
        <v>14.52</v>
      </c>
      <c r="AY85" s="104" t="n">
        <v>13.86</v>
      </c>
      <c r="AZ85" s="104" t="n">
        <v>13.2</v>
      </c>
    </row>
    <row r="86" customFormat="false" ht="12.8" hidden="false" customHeight="false" outlineLevel="0" collapsed="false">
      <c r="A86" s="103" t="n">
        <v>119</v>
      </c>
      <c r="B86" s="104" t="n">
        <v>0</v>
      </c>
      <c r="C86" s="104" t="n">
        <v>0.84</v>
      </c>
      <c r="D86" s="104" t="n">
        <v>1.68</v>
      </c>
      <c r="E86" s="104" t="n">
        <v>2.52</v>
      </c>
      <c r="F86" s="104" t="n">
        <v>3.36</v>
      </c>
      <c r="G86" s="104" t="n">
        <v>4.2</v>
      </c>
      <c r="H86" s="104" t="n">
        <v>5.04</v>
      </c>
      <c r="I86" s="104" t="n">
        <v>5.88</v>
      </c>
      <c r="J86" s="104" t="n">
        <v>6.72</v>
      </c>
      <c r="K86" s="104" t="n">
        <v>7.56</v>
      </c>
      <c r="L86" s="104" t="n">
        <v>8.4</v>
      </c>
      <c r="M86" s="104" t="n">
        <v>9.24</v>
      </c>
      <c r="N86" s="104" t="n">
        <v>10.08</v>
      </c>
      <c r="O86" s="104" t="n">
        <v>10.92</v>
      </c>
      <c r="P86" s="104" t="n">
        <v>11.76</v>
      </c>
      <c r="Q86" s="104" t="n">
        <v>12.6</v>
      </c>
      <c r="R86" s="104" t="n">
        <v>13.44</v>
      </c>
      <c r="S86" s="104" t="n">
        <v>14.28</v>
      </c>
      <c r="T86" s="104" t="n">
        <v>15.12</v>
      </c>
      <c r="U86" s="104" t="n">
        <v>15.96</v>
      </c>
      <c r="V86" s="104" t="n">
        <v>16.8</v>
      </c>
      <c r="W86" s="104" t="n">
        <v>17.64</v>
      </c>
      <c r="X86" s="104" t="n">
        <v>18.48</v>
      </c>
      <c r="Y86" s="104" t="n">
        <v>19.32</v>
      </c>
      <c r="Z86" s="104" t="n">
        <v>20.16</v>
      </c>
      <c r="AA86" s="104" t="n">
        <v>21</v>
      </c>
      <c r="AB86" s="104" t="n">
        <v>21.84</v>
      </c>
      <c r="AC86" s="104" t="n">
        <v>22.68</v>
      </c>
      <c r="AD86" s="104" t="n">
        <v>23.52</v>
      </c>
      <c r="AE86" s="104" t="n">
        <v>24.36</v>
      </c>
      <c r="AF86" s="104" t="n">
        <v>25.2</v>
      </c>
      <c r="AG86" s="104" t="n">
        <v>24.57</v>
      </c>
      <c r="AH86" s="104" t="n">
        <v>23.94</v>
      </c>
      <c r="AI86" s="104" t="n">
        <v>23.31</v>
      </c>
      <c r="AJ86" s="104" t="n">
        <v>22.68</v>
      </c>
      <c r="AK86" s="104" t="n">
        <v>22.05</v>
      </c>
      <c r="AL86" s="104" t="n">
        <v>21.42</v>
      </c>
      <c r="AM86" s="104" t="n">
        <v>20.79</v>
      </c>
      <c r="AN86" s="104" t="n">
        <v>20.16</v>
      </c>
      <c r="AO86" s="104" t="n">
        <v>19.53</v>
      </c>
      <c r="AP86" s="104" t="n">
        <v>18.9</v>
      </c>
      <c r="AQ86" s="104" t="n">
        <v>18.27</v>
      </c>
      <c r="AR86" s="104" t="n">
        <v>17.64</v>
      </c>
      <c r="AS86" s="104" t="n">
        <v>17.01</v>
      </c>
      <c r="AT86" s="104" t="n">
        <v>16.38</v>
      </c>
      <c r="AU86" s="104" t="n">
        <v>15.75</v>
      </c>
      <c r="AV86" s="104" t="n">
        <v>15.12</v>
      </c>
      <c r="AW86" s="104" t="n">
        <v>14.49</v>
      </c>
      <c r="AX86" s="104" t="n">
        <v>13.86</v>
      </c>
      <c r="AY86" s="104" t="n">
        <v>13.23</v>
      </c>
      <c r="AZ86" s="104" t="n">
        <v>12.6</v>
      </c>
    </row>
    <row r="87" customFormat="false" ht="12.8" hidden="false" customHeight="false" outlineLevel="0" collapsed="false">
      <c r="A87" s="103" t="n">
        <v>120</v>
      </c>
      <c r="B87" s="104" t="n">
        <v>0</v>
      </c>
      <c r="C87" s="104" t="n">
        <v>0.8</v>
      </c>
      <c r="D87" s="104" t="n">
        <v>1.6</v>
      </c>
      <c r="E87" s="104" t="n">
        <v>2.4</v>
      </c>
      <c r="F87" s="104" t="n">
        <v>3.2</v>
      </c>
      <c r="G87" s="104" t="n">
        <v>4</v>
      </c>
      <c r="H87" s="104" t="n">
        <v>4.8</v>
      </c>
      <c r="I87" s="104" t="n">
        <v>5.6</v>
      </c>
      <c r="J87" s="104" t="n">
        <v>6.4</v>
      </c>
      <c r="K87" s="104" t="n">
        <v>7.2</v>
      </c>
      <c r="L87" s="104" t="n">
        <v>8</v>
      </c>
      <c r="M87" s="104" t="n">
        <v>8.8</v>
      </c>
      <c r="N87" s="104" t="n">
        <v>9.6</v>
      </c>
      <c r="O87" s="104" t="n">
        <v>10.4</v>
      </c>
      <c r="P87" s="104" t="n">
        <v>11.2</v>
      </c>
      <c r="Q87" s="104" t="n">
        <v>12</v>
      </c>
      <c r="R87" s="104" t="n">
        <v>12.8</v>
      </c>
      <c r="S87" s="104" t="n">
        <v>13.6</v>
      </c>
      <c r="T87" s="104" t="n">
        <v>14.4</v>
      </c>
      <c r="U87" s="104" t="n">
        <v>15.2</v>
      </c>
      <c r="V87" s="104" t="n">
        <v>16</v>
      </c>
      <c r="W87" s="104" t="n">
        <v>16.8</v>
      </c>
      <c r="X87" s="104" t="n">
        <v>17.6</v>
      </c>
      <c r="Y87" s="104" t="n">
        <v>18.4</v>
      </c>
      <c r="Z87" s="104" t="n">
        <v>19.2</v>
      </c>
      <c r="AA87" s="104" t="n">
        <v>20</v>
      </c>
      <c r="AB87" s="104" t="n">
        <v>20.8</v>
      </c>
      <c r="AC87" s="104" t="n">
        <v>21.6</v>
      </c>
      <c r="AD87" s="104" t="n">
        <v>22.4</v>
      </c>
      <c r="AE87" s="104" t="n">
        <v>23.2</v>
      </c>
      <c r="AF87" s="104" t="n">
        <v>24</v>
      </c>
      <c r="AG87" s="104" t="n">
        <v>23.4</v>
      </c>
      <c r="AH87" s="104" t="n">
        <v>22.8</v>
      </c>
      <c r="AI87" s="104" t="n">
        <v>22.2</v>
      </c>
      <c r="AJ87" s="104" t="n">
        <v>21.6</v>
      </c>
      <c r="AK87" s="104" t="n">
        <v>21</v>
      </c>
      <c r="AL87" s="104" t="n">
        <v>20.4</v>
      </c>
      <c r="AM87" s="104" t="n">
        <v>19.8</v>
      </c>
      <c r="AN87" s="104" t="n">
        <v>19.2</v>
      </c>
      <c r="AO87" s="104" t="n">
        <v>18.6</v>
      </c>
      <c r="AP87" s="104" t="n">
        <v>18</v>
      </c>
      <c r="AQ87" s="104" t="n">
        <v>17.4</v>
      </c>
      <c r="AR87" s="104" t="n">
        <v>16.8</v>
      </c>
      <c r="AS87" s="104" t="n">
        <v>16.2</v>
      </c>
      <c r="AT87" s="104" t="n">
        <v>15.6</v>
      </c>
      <c r="AU87" s="104" t="n">
        <v>15</v>
      </c>
      <c r="AV87" s="104" t="n">
        <v>14.4</v>
      </c>
      <c r="AW87" s="104" t="n">
        <v>13.8</v>
      </c>
      <c r="AX87" s="104" t="n">
        <v>13.2</v>
      </c>
      <c r="AY87" s="104" t="n">
        <v>12.6</v>
      </c>
      <c r="AZ87" s="104" t="n">
        <v>12</v>
      </c>
    </row>
    <row r="88" customFormat="false" ht="12.8" hidden="false" customHeight="false" outlineLevel="0" collapsed="false">
      <c r="A88" s="103" t="n">
        <v>121</v>
      </c>
      <c r="B88" s="104" t="n">
        <v>0</v>
      </c>
      <c r="C88" s="104" t="n">
        <v>0.7756</v>
      </c>
      <c r="D88" s="104" t="n">
        <v>1.5512</v>
      </c>
      <c r="E88" s="104" t="n">
        <v>2.3268</v>
      </c>
      <c r="F88" s="104" t="n">
        <v>3.1024</v>
      </c>
      <c r="G88" s="104" t="n">
        <v>3.878</v>
      </c>
      <c r="H88" s="104" t="n">
        <v>4.6536</v>
      </c>
      <c r="I88" s="104" t="n">
        <v>5.4292</v>
      </c>
      <c r="J88" s="104" t="n">
        <v>6.2048</v>
      </c>
      <c r="K88" s="104" t="n">
        <v>6.9804</v>
      </c>
      <c r="L88" s="104" t="n">
        <v>7.756</v>
      </c>
      <c r="M88" s="104" t="n">
        <v>8.5316</v>
      </c>
      <c r="N88" s="104" t="n">
        <v>9.3072</v>
      </c>
      <c r="O88" s="104" t="n">
        <v>10.0828</v>
      </c>
      <c r="P88" s="104" t="n">
        <v>10.8584</v>
      </c>
      <c r="Q88" s="104" t="n">
        <v>11.634</v>
      </c>
      <c r="R88" s="104" t="n">
        <v>12.4094668</v>
      </c>
      <c r="S88" s="104" t="n">
        <v>13.1849336</v>
      </c>
      <c r="T88" s="104" t="n">
        <v>13.9604004</v>
      </c>
      <c r="U88" s="104" t="n">
        <v>14.7358672</v>
      </c>
      <c r="V88" s="104" t="n">
        <v>15.511334</v>
      </c>
      <c r="W88" s="104" t="n">
        <v>16.2868004</v>
      </c>
      <c r="X88" s="104" t="n">
        <v>17.0622668</v>
      </c>
      <c r="Y88" s="104" t="n">
        <v>17.8377332</v>
      </c>
      <c r="Z88" s="104" t="n">
        <v>18.6131996</v>
      </c>
      <c r="AA88" s="104" t="n">
        <v>19.388666</v>
      </c>
      <c r="AB88" s="104" t="n">
        <v>20.1641328</v>
      </c>
      <c r="AC88" s="104" t="n">
        <v>20.9395996</v>
      </c>
      <c r="AD88" s="104" t="n">
        <v>21.7150664</v>
      </c>
      <c r="AE88" s="104" t="n">
        <v>22.4905332</v>
      </c>
      <c r="AF88" s="104" t="n">
        <v>23.266</v>
      </c>
      <c r="AG88" s="104" t="n">
        <v>22.6844</v>
      </c>
      <c r="AH88" s="104" t="n">
        <v>22.1028</v>
      </c>
      <c r="AI88" s="104" t="n">
        <v>21.5212</v>
      </c>
      <c r="AJ88" s="104" t="n">
        <v>20.9396</v>
      </c>
      <c r="AK88" s="104" t="n">
        <v>20.358</v>
      </c>
      <c r="AL88" s="104" t="n">
        <v>19.7764</v>
      </c>
      <c r="AM88" s="104" t="n">
        <v>19.1948</v>
      </c>
      <c r="AN88" s="104" t="n">
        <v>18.6132</v>
      </c>
      <c r="AO88" s="104" t="n">
        <v>18.0316</v>
      </c>
      <c r="AP88" s="104" t="n">
        <v>17.45</v>
      </c>
      <c r="AQ88" s="104" t="n">
        <v>16.8684</v>
      </c>
      <c r="AR88" s="104" t="n">
        <v>16.2868</v>
      </c>
      <c r="AS88" s="104" t="n">
        <v>15.7052</v>
      </c>
      <c r="AT88" s="104" t="n">
        <v>15.1236</v>
      </c>
      <c r="AU88" s="104" t="n">
        <v>14.542</v>
      </c>
      <c r="AV88" s="104" t="n">
        <v>13.9604</v>
      </c>
      <c r="AW88" s="104" t="n">
        <v>13.3788</v>
      </c>
      <c r="AX88" s="104" t="n">
        <v>12.7972</v>
      </c>
      <c r="AY88" s="104" t="n">
        <v>12.2156</v>
      </c>
      <c r="AZ88" s="104" t="n">
        <v>11.634</v>
      </c>
    </row>
    <row r="89" customFormat="false" ht="12.8" hidden="false" customHeight="false" outlineLevel="0" collapsed="false">
      <c r="A89" s="103" t="n">
        <v>122</v>
      </c>
      <c r="B89" s="104" t="n">
        <v>0</v>
      </c>
      <c r="C89" s="104" t="n">
        <v>0.7512</v>
      </c>
      <c r="D89" s="104" t="n">
        <v>1.5024</v>
      </c>
      <c r="E89" s="104" t="n">
        <v>2.2536</v>
      </c>
      <c r="F89" s="104" t="n">
        <v>3.0048</v>
      </c>
      <c r="G89" s="104" t="n">
        <v>3.756</v>
      </c>
      <c r="H89" s="104" t="n">
        <v>4.5072</v>
      </c>
      <c r="I89" s="104" t="n">
        <v>5.2584</v>
      </c>
      <c r="J89" s="104" t="n">
        <v>6.0096</v>
      </c>
      <c r="K89" s="104" t="n">
        <v>6.7608</v>
      </c>
      <c r="L89" s="104" t="n">
        <v>7.512</v>
      </c>
      <c r="M89" s="104" t="n">
        <v>8.2632</v>
      </c>
      <c r="N89" s="104" t="n">
        <v>9.0144</v>
      </c>
      <c r="O89" s="104" t="n">
        <v>9.7656</v>
      </c>
      <c r="P89" s="104" t="n">
        <v>10.5168</v>
      </c>
      <c r="Q89" s="104" t="n">
        <v>11.268</v>
      </c>
      <c r="R89" s="104" t="n">
        <v>12.0189336</v>
      </c>
      <c r="S89" s="104" t="n">
        <v>12.7698672</v>
      </c>
      <c r="T89" s="104" t="n">
        <v>13.5208008</v>
      </c>
      <c r="U89" s="104" t="n">
        <v>14.2717344</v>
      </c>
      <c r="V89" s="104" t="n">
        <v>15.022668</v>
      </c>
      <c r="W89" s="104" t="n">
        <v>15.7736008</v>
      </c>
      <c r="X89" s="104" t="n">
        <v>16.5245336</v>
      </c>
      <c r="Y89" s="104" t="n">
        <v>17.2754664</v>
      </c>
      <c r="Z89" s="104" t="n">
        <v>18.0263992</v>
      </c>
      <c r="AA89" s="104" t="n">
        <v>18.777332</v>
      </c>
      <c r="AB89" s="104" t="n">
        <v>19.5282656</v>
      </c>
      <c r="AC89" s="104" t="n">
        <v>20.2791992</v>
      </c>
      <c r="AD89" s="104" t="n">
        <v>21.0301328</v>
      </c>
      <c r="AE89" s="104" t="n">
        <v>21.7810664</v>
      </c>
      <c r="AF89" s="104" t="n">
        <v>22.532</v>
      </c>
      <c r="AG89" s="104" t="n">
        <v>21.9688</v>
      </c>
      <c r="AH89" s="104" t="n">
        <v>21.4056</v>
      </c>
      <c r="AI89" s="104" t="n">
        <v>20.8424</v>
      </c>
      <c r="AJ89" s="104" t="n">
        <v>20.2792</v>
      </c>
      <c r="AK89" s="104" t="n">
        <v>19.716</v>
      </c>
      <c r="AL89" s="104" t="n">
        <v>19.1528</v>
      </c>
      <c r="AM89" s="104" t="n">
        <v>18.5896</v>
      </c>
      <c r="AN89" s="104" t="n">
        <v>18.0264</v>
      </c>
      <c r="AO89" s="104" t="n">
        <v>17.4632</v>
      </c>
      <c r="AP89" s="104" t="n">
        <v>16.9</v>
      </c>
      <c r="AQ89" s="104" t="n">
        <v>16.3368</v>
      </c>
      <c r="AR89" s="104" t="n">
        <v>15.7736</v>
      </c>
      <c r="AS89" s="104" t="n">
        <v>15.2104</v>
      </c>
      <c r="AT89" s="104" t="n">
        <v>14.6472</v>
      </c>
      <c r="AU89" s="104" t="n">
        <v>14.084</v>
      </c>
      <c r="AV89" s="104" t="n">
        <v>13.5208</v>
      </c>
      <c r="AW89" s="104" t="n">
        <v>12.9576</v>
      </c>
      <c r="AX89" s="104" t="n">
        <v>12.3944</v>
      </c>
      <c r="AY89" s="104" t="n">
        <v>11.8312</v>
      </c>
      <c r="AZ89" s="104" t="n">
        <v>11.268</v>
      </c>
    </row>
    <row r="90" customFormat="false" ht="12.8" hidden="false" customHeight="false" outlineLevel="0" collapsed="false">
      <c r="A90" s="103" t="n">
        <v>123</v>
      </c>
      <c r="B90" s="104" t="n">
        <v>0</v>
      </c>
      <c r="C90" s="104" t="n">
        <v>0.7268</v>
      </c>
      <c r="D90" s="104" t="n">
        <v>1.4536</v>
      </c>
      <c r="E90" s="104" t="n">
        <v>2.1804</v>
      </c>
      <c r="F90" s="104" t="n">
        <v>2.9072</v>
      </c>
      <c r="G90" s="104" t="n">
        <v>3.634</v>
      </c>
      <c r="H90" s="104" t="n">
        <v>4.3608</v>
      </c>
      <c r="I90" s="104" t="n">
        <v>5.0876</v>
      </c>
      <c r="J90" s="104" t="n">
        <v>5.8144</v>
      </c>
      <c r="K90" s="104" t="n">
        <v>6.5412</v>
      </c>
      <c r="L90" s="104" t="n">
        <v>7.268</v>
      </c>
      <c r="M90" s="104" t="n">
        <v>7.9948</v>
      </c>
      <c r="N90" s="104" t="n">
        <v>8.7216</v>
      </c>
      <c r="O90" s="104" t="n">
        <v>9.4484</v>
      </c>
      <c r="P90" s="104" t="n">
        <v>10.1752</v>
      </c>
      <c r="Q90" s="104" t="n">
        <v>10.902</v>
      </c>
      <c r="R90" s="104" t="n">
        <v>11.6284004</v>
      </c>
      <c r="S90" s="104" t="n">
        <v>12.3548008</v>
      </c>
      <c r="T90" s="104" t="n">
        <v>13.0812012</v>
      </c>
      <c r="U90" s="104" t="n">
        <v>13.8076016</v>
      </c>
      <c r="V90" s="104" t="n">
        <v>14.534002</v>
      </c>
      <c r="W90" s="104" t="n">
        <v>15.2604012</v>
      </c>
      <c r="X90" s="104" t="n">
        <v>15.9868004</v>
      </c>
      <c r="Y90" s="104" t="n">
        <v>16.7131996</v>
      </c>
      <c r="Z90" s="104" t="n">
        <v>17.4395988</v>
      </c>
      <c r="AA90" s="104" t="n">
        <v>18.165998</v>
      </c>
      <c r="AB90" s="104" t="n">
        <v>18.8923984</v>
      </c>
      <c r="AC90" s="104" t="n">
        <v>19.6187988</v>
      </c>
      <c r="AD90" s="104" t="n">
        <v>20.3451992</v>
      </c>
      <c r="AE90" s="104" t="n">
        <v>21.0715996</v>
      </c>
      <c r="AF90" s="104" t="n">
        <v>21.798</v>
      </c>
      <c r="AG90" s="104" t="n">
        <v>21.2532</v>
      </c>
      <c r="AH90" s="104" t="n">
        <v>20.7084</v>
      </c>
      <c r="AI90" s="104" t="n">
        <v>20.1636</v>
      </c>
      <c r="AJ90" s="104" t="n">
        <v>19.6188</v>
      </c>
      <c r="AK90" s="104" t="n">
        <v>19.074</v>
      </c>
      <c r="AL90" s="104" t="n">
        <v>18.5292</v>
      </c>
      <c r="AM90" s="104" t="n">
        <v>17.9844</v>
      </c>
      <c r="AN90" s="104" t="n">
        <v>17.4396</v>
      </c>
      <c r="AO90" s="104" t="n">
        <v>16.8948</v>
      </c>
      <c r="AP90" s="104" t="n">
        <v>16.35</v>
      </c>
      <c r="AQ90" s="104" t="n">
        <v>15.8052</v>
      </c>
      <c r="AR90" s="104" t="n">
        <v>15.2604</v>
      </c>
      <c r="AS90" s="104" t="n">
        <v>14.7156</v>
      </c>
      <c r="AT90" s="104" t="n">
        <v>14.1708</v>
      </c>
      <c r="AU90" s="104" t="n">
        <v>13.626</v>
      </c>
      <c r="AV90" s="104" t="n">
        <v>13.0812</v>
      </c>
      <c r="AW90" s="104" t="n">
        <v>12.5364</v>
      </c>
      <c r="AX90" s="104" t="n">
        <v>11.9916</v>
      </c>
      <c r="AY90" s="104" t="n">
        <v>11.4468</v>
      </c>
      <c r="AZ90" s="104" t="n">
        <v>10.902</v>
      </c>
    </row>
    <row r="91" customFormat="false" ht="12.8" hidden="false" customHeight="false" outlineLevel="0" collapsed="false">
      <c r="A91" s="103" t="n">
        <v>124</v>
      </c>
      <c r="B91" s="104" t="n">
        <v>0</v>
      </c>
      <c r="C91" s="104" t="n">
        <v>0.7024</v>
      </c>
      <c r="D91" s="104" t="n">
        <v>1.4048</v>
      </c>
      <c r="E91" s="104" t="n">
        <v>2.1072</v>
      </c>
      <c r="F91" s="104" t="n">
        <v>2.8096</v>
      </c>
      <c r="G91" s="104" t="n">
        <v>3.512</v>
      </c>
      <c r="H91" s="104" t="n">
        <v>4.2144</v>
      </c>
      <c r="I91" s="104" t="n">
        <v>4.9168</v>
      </c>
      <c r="J91" s="104" t="n">
        <v>5.6192</v>
      </c>
      <c r="K91" s="104" t="n">
        <v>6.3216</v>
      </c>
      <c r="L91" s="104" t="n">
        <v>7.024</v>
      </c>
      <c r="M91" s="104" t="n">
        <v>7.7264</v>
      </c>
      <c r="N91" s="104" t="n">
        <v>8.4288</v>
      </c>
      <c r="O91" s="104" t="n">
        <v>9.1312</v>
      </c>
      <c r="P91" s="104" t="n">
        <v>9.8336</v>
      </c>
      <c r="Q91" s="104" t="n">
        <v>10.536</v>
      </c>
      <c r="R91" s="104" t="n">
        <v>11.2378672</v>
      </c>
      <c r="S91" s="104" t="n">
        <v>11.9397344</v>
      </c>
      <c r="T91" s="104" t="n">
        <v>12.6416016</v>
      </c>
      <c r="U91" s="104" t="n">
        <v>13.3434688</v>
      </c>
      <c r="V91" s="104" t="n">
        <v>14.045336</v>
      </c>
      <c r="W91" s="104" t="n">
        <v>14.7472016</v>
      </c>
      <c r="X91" s="104" t="n">
        <v>15.4490672</v>
      </c>
      <c r="Y91" s="104" t="n">
        <v>16.1509328</v>
      </c>
      <c r="Z91" s="104" t="n">
        <v>16.8527984</v>
      </c>
      <c r="AA91" s="104" t="n">
        <v>17.554664</v>
      </c>
      <c r="AB91" s="104" t="n">
        <v>18.2565312</v>
      </c>
      <c r="AC91" s="104" t="n">
        <v>18.9583984</v>
      </c>
      <c r="AD91" s="104" t="n">
        <v>19.6602656</v>
      </c>
      <c r="AE91" s="104" t="n">
        <v>20.3621328</v>
      </c>
      <c r="AF91" s="104" t="n">
        <v>21.064</v>
      </c>
      <c r="AG91" s="104" t="n">
        <v>20.5376</v>
      </c>
      <c r="AH91" s="104" t="n">
        <v>20.0112</v>
      </c>
      <c r="AI91" s="104" t="n">
        <v>19.4848</v>
      </c>
      <c r="AJ91" s="104" t="n">
        <v>18.9584</v>
      </c>
      <c r="AK91" s="104" t="n">
        <v>18.432</v>
      </c>
      <c r="AL91" s="104" t="n">
        <v>17.9056</v>
      </c>
      <c r="AM91" s="104" t="n">
        <v>17.3792</v>
      </c>
      <c r="AN91" s="104" t="n">
        <v>16.8528</v>
      </c>
      <c r="AO91" s="104" t="n">
        <v>16.3264</v>
      </c>
      <c r="AP91" s="104" t="n">
        <v>15.8</v>
      </c>
      <c r="AQ91" s="104" t="n">
        <v>15.2736</v>
      </c>
      <c r="AR91" s="104" t="n">
        <v>14.7472</v>
      </c>
      <c r="AS91" s="104" t="n">
        <v>14.2208</v>
      </c>
      <c r="AT91" s="104" t="n">
        <v>13.6944</v>
      </c>
      <c r="AU91" s="104" t="n">
        <v>13.168</v>
      </c>
      <c r="AV91" s="104" t="n">
        <v>12.6416</v>
      </c>
      <c r="AW91" s="104" t="n">
        <v>12.1152</v>
      </c>
      <c r="AX91" s="104" t="n">
        <v>11.5888</v>
      </c>
      <c r="AY91" s="104" t="n">
        <v>11.0624</v>
      </c>
      <c r="AZ91" s="104" t="n">
        <v>10.536</v>
      </c>
    </row>
    <row r="92" customFormat="false" ht="12.8" hidden="false" customHeight="false" outlineLevel="0" collapsed="false">
      <c r="A92" s="103" t="n">
        <v>125</v>
      </c>
      <c r="B92" s="104" t="n">
        <v>0</v>
      </c>
      <c r="C92" s="104" t="n">
        <v>0.678</v>
      </c>
      <c r="D92" s="104" t="n">
        <v>1.356</v>
      </c>
      <c r="E92" s="104" t="n">
        <v>2.034</v>
      </c>
      <c r="F92" s="104" t="n">
        <v>2.712</v>
      </c>
      <c r="G92" s="104" t="n">
        <v>3.39</v>
      </c>
      <c r="H92" s="104" t="n">
        <v>4.068</v>
      </c>
      <c r="I92" s="104" t="n">
        <v>4.746</v>
      </c>
      <c r="J92" s="104" t="n">
        <v>5.424</v>
      </c>
      <c r="K92" s="104" t="n">
        <v>6.102</v>
      </c>
      <c r="L92" s="104" t="n">
        <v>6.78</v>
      </c>
      <c r="M92" s="104" t="n">
        <v>7.458</v>
      </c>
      <c r="N92" s="104" t="n">
        <v>8.136</v>
      </c>
      <c r="O92" s="104" t="n">
        <v>8.814</v>
      </c>
      <c r="P92" s="104" t="n">
        <v>9.492</v>
      </c>
      <c r="Q92" s="104" t="n">
        <v>10.17</v>
      </c>
      <c r="R92" s="104" t="n">
        <v>10.847334</v>
      </c>
      <c r="S92" s="104" t="n">
        <v>11.524668</v>
      </c>
      <c r="T92" s="104" t="n">
        <v>12.202002</v>
      </c>
      <c r="U92" s="104" t="n">
        <v>12.879336</v>
      </c>
      <c r="V92" s="104" t="n">
        <v>13.55667</v>
      </c>
      <c r="W92" s="104" t="n">
        <v>14.234002</v>
      </c>
      <c r="X92" s="104" t="n">
        <v>14.911334</v>
      </c>
      <c r="Y92" s="104" t="n">
        <v>15.588666</v>
      </c>
      <c r="Z92" s="104" t="n">
        <v>16.265998</v>
      </c>
      <c r="AA92" s="104" t="n">
        <v>16.94333</v>
      </c>
      <c r="AB92" s="104" t="n">
        <v>17.620664</v>
      </c>
      <c r="AC92" s="104" t="n">
        <v>18.297998</v>
      </c>
      <c r="AD92" s="104" t="n">
        <v>18.975332</v>
      </c>
      <c r="AE92" s="104" t="n">
        <v>19.652666</v>
      </c>
      <c r="AF92" s="104" t="n">
        <v>20.33</v>
      </c>
      <c r="AG92" s="104" t="n">
        <v>19.822</v>
      </c>
      <c r="AH92" s="104" t="n">
        <v>19.314</v>
      </c>
      <c r="AI92" s="104" t="n">
        <v>18.806</v>
      </c>
      <c r="AJ92" s="104" t="n">
        <v>18.298</v>
      </c>
      <c r="AK92" s="104" t="n">
        <v>17.79</v>
      </c>
      <c r="AL92" s="104" t="n">
        <v>17.282</v>
      </c>
      <c r="AM92" s="104" t="n">
        <v>16.774</v>
      </c>
      <c r="AN92" s="104" t="n">
        <v>16.266</v>
      </c>
      <c r="AO92" s="104" t="n">
        <v>15.758</v>
      </c>
      <c r="AP92" s="104" t="n">
        <v>15.25</v>
      </c>
      <c r="AQ92" s="104" t="n">
        <v>14.742</v>
      </c>
      <c r="AR92" s="104" t="n">
        <v>14.234</v>
      </c>
      <c r="AS92" s="104" t="n">
        <v>13.726</v>
      </c>
      <c r="AT92" s="104" t="n">
        <v>13.218</v>
      </c>
      <c r="AU92" s="104" t="n">
        <v>12.71</v>
      </c>
      <c r="AV92" s="104" t="n">
        <v>12.202</v>
      </c>
      <c r="AW92" s="104" t="n">
        <v>11.694</v>
      </c>
      <c r="AX92" s="104" t="n">
        <v>11.186</v>
      </c>
      <c r="AY92" s="104" t="n">
        <v>10.678</v>
      </c>
      <c r="AZ92" s="104" t="n">
        <v>10.17</v>
      </c>
    </row>
    <row r="93" customFormat="false" ht="12.8" hidden="false" customHeight="false" outlineLevel="0" collapsed="false">
      <c r="A93" s="103" t="n">
        <v>126</v>
      </c>
      <c r="B93" s="104" t="n">
        <v>0</v>
      </c>
      <c r="C93" s="104" t="n">
        <v>0.66</v>
      </c>
      <c r="D93" s="104" t="n">
        <v>1.32</v>
      </c>
      <c r="E93" s="104" t="n">
        <v>1.98</v>
      </c>
      <c r="F93" s="104" t="n">
        <v>2.64</v>
      </c>
      <c r="G93" s="104" t="n">
        <v>3.3</v>
      </c>
      <c r="H93" s="104" t="n">
        <v>3.9602</v>
      </c>
      <c r="I93" s="104" t="n">
        <v>4.6204</v>
      </c>
      <c r="J93" s="104" t="n">
        <v>5.2806</v>
      </c>
      <c r="K93" s="104" t="n">
        <v>5.9408</v>
      </c>
      <c r="L93" s="104" t="n">
        <v>6.601</v>
      </c>
      <c r="M93" s="104" t="n">
        <v>7.2612</v>
      </c>
      <c r="N93" s="104" t="n">
        <v>7.9214</v>
      </c>
      <c r="O93" s="104" t="n">
        <v>8.5816</v>
      </c>
      <c r="P93" s="104" t="n">
        <v>9.2418</v>
      </c>
      <c r="Q93" s="104" t="n">
        <v>9.902</v>
      </c>
      <c r="R93" s="104" t="n">
        <v>10.561734</v>
      </c>
      <c r="S93" s="104" t="n">
        <v>11.221468</v>
      </c>
      <c r="T93" s="104" t="n">
        <v>11.881202</v>
      </c>
      <c r="U93" s="104" t="n">
        <v>12.540936</v>
      </c>
      <c r="V93" s="104" t="n">
        <v>13.20067</v>
      </c>
      <c r="W93" s="104" t="n">
        <v>13.860402</v>
      </c>
      <c r="X93" s="104" t="n">
        <v>14.520134</v>
      </c>
      <c r="Y93" s="104" t="n">
        <v>15.179866</v>
      </c>
      <c r="Z93" s="104" t="n">
        <v>15.839598</v>
      </c>
      <c r="AA93" s="104" t="n">
        <v>16.49933</v>
      </c>
      <c r="AB93" s="104" t="n">
        <v>17.159064</v>
      </c>
      <c r="AC93" s="104" t="n">
        <v>17.818798</v>
      </c>
      <c r="AD93" s="104" t="n">
        <v>18.478532</v>
      </c>
      <c r="AE93" s="104" t="n">
        <v>19.138266</v>
      </c>
      <c r="AF93" s="104" t="n">
        <v>19.798</v>
      </c>
      <c r="AG93" s="104" t="n">
        <v>19.3032</v>
      </c>
      <c r="AH93" s="104" t="n">
        <v>18.8084</v>
      </c>
      <c r="AI93" s="104" t="n">
        <v>18.3136</v>
      </c>
      <c r="AJ93" s="104" t="n">
        <v>17.8188</v>
      </c>
      <c r="AK93" s="104" t="n">
        <v>17.324</v>
      </c>
      <c r="AL93" s="104" t="n">
        <v>16.8292</v>
      </c>
      <c r="AM93" s="104" t="n">
        <v>16.3344</v>
      </c>
      <c r="AN93" s="104" t="n">
        <v>15.8396</v>
      </c>
      <c r="AO93" s="104" t="n">
        <v>15.3448</v>
      </c>
      <c r="AP93" s="104" t="n">
        <v>14.85</v>
      </c>
      <c r="AQ93" s="104" t="n">
        <v>14.3552</v>
      </c>
      <c r="AR93" s="104" t="n">
        <v>13.8604</v>
      </c>
      <c r="AS93" s="104" t="n">
        <v>13.3656</v>
      </c>
      <c r="AT93" s="104" t="n">
        <v>12.8708</v>
      </c>
      <c r="AU93" s="104" t="n">
        <v>12.376</v>
      </c>
      <c r="AV93" s="104" t="n">
        <v>11.8812</v>
      </c>
      <c r="AW93" s="104" t="n">
        <v>11.3864</v>
      </c>
      <c r="AX93" s="104" t="n">
        <v>10.8916</v>
      </c>
      <c r="AY93" s="104" t="n">
        <v>10.3968</v>
      </c>
      <c r="AZ93" s="104" t="n">
        <v>9.902</v>
      </c>
    </row>
    <row r="94" customFormat="false" ht="12.8" hidden="false" customHeight="false" outlineLevel="0" collapsed="false">
      <c r="A94" s="103" t="n">
        <v>127</v>
      </c>
      <c r="B94" s="104" t="n">
        <v>0</v>
      </c>
      <c r="C94" s="104" t="n">
        <v>0.642</v>
      </c>
      <c r="D94" s="104" t="n">
        <v>1.284</v>
      </c>
      <c r="E94" s="104" t="n">
        <v>1.926</v>
      </c>
      <c r="F94" s="104" t="n">
        <v>2.568</v>
      </c>
      <c r="G94" s="104" t="n">
        <v>3.21</v>
      </c>
      <c r="H94" s="104" t="n">
        <v>3.8524</v>
      </c>
      <c r="I94" s="104" t="n">
        <v>4.4948</v>
      </c>
      <c r="J94" s="104" t="n">
        <v>5.1372</v>
      </c>
      <c r="K94" s="104" t="n">
        <v>5.7796</v>
      </c>
      <c r="L94" s="104" t="n">
        <v>6.422</v>
      </c>
      <c r="M94" s="104" t="n">
        <v>7.0644</v>
      </c>
      <c r="N94" s="104" t="n">
        <v>7.7068</v>
      </c>
      <c r="O94" s="104" t="n">
        <v>8.3492</v>
      </c>
      <c r="P94" s="104" t="n">
        <v>8.9916</v>
      </c>
      <c r="Q94" s="104" t="n">
        <v>9.634</v>
      </c>
      <c r="R94" s="104" t="n">
        <v>10.276134</v>
      </c>
      <c r="S94" s="104" t="n">
        <v>10.918268</v>
      </c>
      <c r="T94" s="104" t="n">
        <v>11.560402</v>
      </c>
      <c r="U94" s="104" t="n">
        <v>12.202536</v>
      </c>
      <c r="V94" s="104" t="n">
        <v>12.84467</v>
      </c>
      <c r="W94" s="104" t="n">
        <v>13.486802</v>
      </c>
      <c r="X94" s="104" t="n">
        <v>14.128934</v>
      </c>
      <c r="Y94" s="104" t="n">
        <v>14.771066</v>
      </c>
      <c r="Z94" s="104" t="n">
        <v>15.413198</v>
      </c>
      <c r="AA94" s="104" t="n">
        <v>16.05533</v>
      </c>
      <c r="AB94" s="104" t="n">
        <v>16.697464</v>
      </c>
      <c r="AC94" s="104" t="n">
        <v>17.339598</v>
      </c>
      <c r="AD94" s="104" t="n">
        <v>17.981732</v>
      </c>
      <c r="AE94" s="104" t="n">
        <v>18.623866</v>
      </c>
      <c r="AF94" s="104" t="n">
        <v>19.266</v>
      </c>
      <c r="AG94" s="104" t="n">
        <v>18.7844</v>
      </c>
      <c r="AH94" s="104" t="n">
        <v>18.3028</v>
      </c>
      <c r="AI94" s="104" t="n">
        <v>17.8212</v>
      </c>
      <c r="AJ94" s="104" t="n">
        <v>17.3396</v>
      </c>
      <c r="AK94" s="104" t="n">
        <v>16.858</v>
      </c>
      <c r="AL94" s="104" t="n">
        <v>16.3764</v>
      </c>
      <c r="AM94" s="104" t="n">
        <v>15.8948</v>
      </c>
      <c r="AN94" s="104" t="n">
        <v>15.4132</v>
      </c>
      <c r="AO94" s="104" t="n">
        <v>14.9316</v>
      </c>
      <c r="AP94" s="104" t="n">
        <v>14.45</v>
      </c>
      <c r="AQ94" s="104" t="n">
        <v>13.9684</v>
      </c>
      <c r="AR94" s="104" t="n">
        <v>13.4868</v>
      </c>
      <c r="AS94" s="104" t="n">
        <v>13.0052</v>
      </c>
      <c r="AT94" s="104" t="n">
        <v>12.5236</v>
      </c>
      <c r="AU94" s="104" t="n">
        <v>12.042</v>
      </c>
      <c r="AV94" s="104" t="n">
        <v>11.5604</v>
      </c>
      <c r="AW94" s="104" t="n">
        <v>11.0788</v>
      </c>
      <c r="AX94" s="104" t="n">
        <v>10.5972</v>
      </c>
      <c r="AY94" s="104" t="n">
        <v>10.1156</v>
      </c>
      <c r="AZ94" s="104" t="n">
        <v>9.634</v>
      </c>
    </row>
    <row r="95" customFormat="false" ht="12.8" hidden="false" customHeight="false" outlineLevel="0" collapsed="false">
      <c r="A95" s="103" t="n">
        <v>128</v>
      </c>
      <c r="B95" s="104" t="n">
        <v>0</v>
      </c>
      <c r="C95" s="104" t="n">
        <v>0.624</v>
      </c>
      <c r="D95" s="104" t="n">
        <v>1.248</v>
      </c>
      <c r="E95" s="104" t="n">
        <v>1.872</v>
      </c>
      <c r="F95" s="104" t="n">
        <v>2.496</v>
      </c>
      <c r="G95" s="104" t="n">
        <v>3.12</v>
      </c>
      <c r="H95" s="104" t="n">
        <v>3.7446</v>
      </c>
      <c r="I95" s="104" t="n">
        <v>4.3692</v>
      </c>
      <c r="J95" s="104" t="n">
        <v>4.9938</v>
      </c>
      <c r="K95" s="104" t="n">
        <v>5.6184</v>
      </c>
      <c r="L95" s="104" t="n">
        <v>6.243</v>
      </c>
      <c r="M95" s="104" t="n">
        <v>6.8676</v>
      </c>
      <c r="N95" s="104" t="n">
        <v>7.4922</v>
      </c>
      <c r="O95" s="104" t="n">
        <v>8.1168</v>
      </c>
      <c r="P95" s="104" t="n">
        <v>8.7414</v>
      </c>
      <c r="Q95" s="104" t="n">
        <v>9.366</v>
      </c>
      <c r="R95" s="104" t="n">
        <v>9.990534</v>
      </c>
      <c r="S95" s="104" t="n">
        <v>10.615068</v>
      </c>
      <c r="T95" s="104" t="n">
        <v>11.239602</v>
      </c>
      <c r="U95" s="104" t="n">
        <v>11.864136</v>
      </c>
      <c r="V95" s="104" t="n">
        <v>12.48867</v>
      </c>
      <c r="W95" s="104" t="n">
        <v>13.113202</v>
      </c>
      <c r="X95" s="104" t="n">
        <v>13.737734</v>
      </c>
      <c r="Y95" s="104" t="n">
        <v>14.362266</v>
      </c>
      <c r="Z95" s="104" t="n">
        <v>14.986798</v>
      </c>
      <c r="AA95" s="104" t="n">
        <v>15.61133</v>
      </c>
      <c r="AB95" s="104" t="n">
        <v>16.235864</v>
      </c>
      <c r="AC95" s="104" t="n">
        <v>16.860398</v>
      </c>
      <c r="AD95" s="104" t="n">
        <v>17.484932</v>
      </c>
      <c r="AE95" s="104" t="n">
        <v>18.109466</v>
      </c>
      <c r="AF95" s="104" t="n">
        <v>18.734</v>
      </c>
      <c r="AG95" s="104" t="n">
        <v>18.2656</v>
      </c>
      <c r="AH95" s="104" t="n">
        <v>17.7972</v>
      </c>
      <c r="AI95" s="104" t="n">
        <v>17.3288</v>
      </c>
      <c r="AJ95" s="104" t="n">
        <v>16.8604</v>
      </c>
      <c r="AK95" s="104" t="n">
        <v>16.392</v>
      </c>
      <c r="AL95" s="104" t="n">
        <v>15.9236</v>
      </c>
      <c r="AM95" s="104" t="n">
        <v>15.4552</v>
      </c>
      <c r="AN95" s="104" t="n">
        <v>14.9868</v>
      </c>
      <c r="AO95" s="104" t="n">
        <v>14.5184</v>
      </c>
      <c r="AP95" s="104" t="n">
        <v>14.05</v>
      </c>
      <c r="AQ95" s="104" t="n">
        <v>13.5816</v>
      </c>
      <c r="AR95" s="104" t="n">
        <v>13.1132</v>
      </c>
      <c r="AS95" s="104" t="n">
        <v>12.6448</v>
      </c>
      <c r="AT95" s="104" t="n">
        <v>12.1764</v>
      </c>
      <c r="AU95" s="104" t="n">
        <v>11.708</v>
      </c>
      <c r="AV95" s="104" t="n">
        <v>11.2396</v>
      </c>
      <c r="AW95" s="104" t="n">
        <v>10.7712</v>
      </c>
      <c r="AX95" s="104" t="n">
        <v>10.3028</v>
      </c>
      <c r="AY95" s="104" t="n">
        <v>9.83440000000001</v>
      </c>
      <c r="AZ95" s="104" t="n">
        <v>9.36600000000001</v>
      </c>
    </row>
    <row r="96" customFormat="false" ht="12.8" hidden="false" customHeight="false" outlineLevel="0" collapsed="false">
      <c r="A96" s="103" t="n">
        <v>129</v>
      </c>
      <c r="B96" s="104" t="n">
        <v>0</v>
      </c>
      <c r="C96" s="104" t="n">
        <v>0.606</v>
      </c>
      <c r="D96" s="104" t="n">
        <v>1.212</v>
      </c>
      <c r="E96" s="104" t="n">
        <v>1.818</v>
      </c>
      <c r="F96" s="104" t="n">
        <v>2.424</v>
      </c>
      <c r="G96" s="104" t="n">
        <v>3.03</v>
      </c>
      <c r="H96" s="104" t="n">
        <v>3.6368</v>
      </c>
      <c r="I96" s="104" t="n">
        <v>4.2436</v>
      </c>
      <c r="J96" s="104" t="n">
        <v>4.8504</v>
      </c>
      <c r="K96" s="104" t="n">
        <v>5.4572</v>
      </c>
      <c r="L96" s="104" t="n">
        <v>6.064</v>
      </c>
      <c r="M96" s="104" t="n">
        <v>6.6708</v>
      </c>
      <c r="N96" s="104" t="n">
        <v>7.2776</v>
      </c>
      <c r="O96" s="104" t="n">
        <v>7.8844</v>
      </c>
      <c r="P96" s="104" t="n">
        <v>8.4912</v>
      </c>
      <c r="Q96" s="104" t="n">
        <v>9.098</v>
      </c>
      <c r="R96" s="104" t="n">
        <v>9.704934</v>
      </c>
      <c r="S96" s="104" t="n">
        <v>10.311868</v>
      </c>
      <c r="T96" s="104" t="n">
        <v>10.918802</v>
      </c>
      <c r="U96" s="104" t="n">
        <v>11.525736</v>
      </c>
      <c r="V96" s="104" t="n">
        <v>12.13267</v>
      </c>
      <c r="W96" s="104" t="n">
        <v>12.739602</v>
      </c>
      <c r="X96" s="104" t="n">
        <v>13.346534</v>
      </c>
      <c r="Y96" s="104" t="n">
        <v>13.953466</v>
      </c>
      <c r="Z96" s="104" t="n">
        <v>14.560398</v>
      </c>
      <c r="AA96" s="104" t="n">
        <v>15.16733</v>
      </c>
      <c r="AB96" s="104" t="n">
        <v>15.774264</v>
      </c>
      <c r="AC96" s="104" t="n">
        <v>16.381198</v>
      </c>
      <c r="AD96" s="104" t="n">
        <v>16.988132</v>
      </c>
      <c r="AE96" s="104" t="n">
        <v>17.595066</v>
      </c>
      <c r="AF96" s="104" t="n">
        <v>18.202</v>
      </c>
      <c r="AG96" s="104" t="n">
        <v>17.7468</v>
      </c>
      <c r="AH96" s="104" t="n">
        <v>17.2916</v>
      </c>
      <c r="AI96" s="104" t="n">
        <v>16.8364</v>
      </c>
      <c r="AJ96" s="104" t="n">
        <v>16.3812</v>
      </c>
      <c r="AK96" s="104" t="n">
        <v>15.926</v>
      </c>
      <c r="AL96" s="104" t="n">
        <v>15.4708</v>
      </c>
      <c r="AM96" s="104" t="n">
        <v>15.0156</v>
      </c>
      <c r="AN96" s="104" t="n">
        <v>14.5604</v>
      </c>
      <c r="AO96" s="104" t="n">
        <v>14.1052</v>
      </c>
      <c r="AP96" s="104" t="n">
        <v>13.65</v>
      </c>
      <c r="AQ96" s="104" t="n">
        <v>13.1948</v>
      </c>
      <c r="AR96" s="104" t="n">
        <v>12.7396</v>
      </c>
      <c r="AS96" s="104" t="n">
        <v>12.2844</v>
      </c>
      <c r="AT96" s="104" t="n">
        <v>11.8292</v>
      </c>
      <c r="AU96" s="104" t="n">
        <v>11.374</v>
      </c>
      <c r="AV96" s="104" t="n">
        <v>10.9188</v>
      </c>
      <c r="AW96" s="104" t="n">
        <v>10.4636</v>
      </c>
      <c r="AX96" s="104" t="n">
        <v>10.0084</v>
      </c>
      <c r="AY96" s="104" t="n">
        <v>9.5532</v>
      </c>
      <c r="AZ96" s="104" t="n">
        <v>9.098</v>
      </c>
    </row>
    <row r="97" customFormat="false" ht="12.8" hidden="false" customHeight="false" outlineLevel="0" collapsed="false">
      <c r="A97" s="103" t="n">
        <v>130</v>
      </c>
      <c r="B97" s="104" t="n">
        <v>0</v>
      </c>
      <c r="C97" s="104" t="n">
        <v>0.588</v>
      </c>
      <c r="D97" s="104" t="n">
        <v>1.176</v>
      </c>
      <c r="E97" s="104" t="n">
        <v>1.764</v>
      </c>
      <c r="F97" s="104" t="n">
        <v>2.352</v>
      </c>
      <c r="G97" s="104" t="n">
        <v>2.94</v>
      </c>
      <c r="H97" s="104" t="n">
        <v>3.529</v>
      </c>
      <c r="I97" s="104" t="n">
        <v>4.118</v>
      </c>
      <c r="J97" s="104" t="n">
        <v>4.707</v>
      </c>
      <c r="K97" s="104" t="n">
        <v>5.296</v>
      </c>
      <c r="L97" s="104" t="n">
        <v>5.885</v>
      </c>
      <c r="M97" s="104" t="n">
        <v>6.474</v>
      </c>
      <c r="N97" s="104" t="n">
        <v>7.063</v>
      </c>
      <c r="O97" s="104" t="n">
        <v>7.652</v>
      </c>
      <c r="P97" s="104" t="n">
        <v>8.241</v>
      </c>
      <c r="Q97" s="104" t="n">
        <v>8.83</v>
      </c>
      <c r="R97" s="104" t="n">
        <v>9.419334</v>
      </c>
      <c r="S97" s="104" t="n">
        <v>10.008668</v>
      </c>
      <c r="T97" s="104" t="n">
        <v>10.598002</v>
      </c>
      <c r="U97" s="104" t="n">
        <v>11.187336</v>
      </c>
      <c r="V97" s="104" t="n">
        <v>11.77667</v>
      </c>
      <c r="W97" s="104" t="n">
        <v>12.366002</v>
      </c>
      <c r="X97" s="104" t="n">
        <v>12.955334</v>
      </c>
      <c r="Y97" s="104" t="n">
        <v>13.544666</v>
      </c>
      <c r="Z97" s="104" t="n">
        <v>14.133998</v>
      </c>
      <c r="AA97" s="104" t="n">
        <v>14.72333</v>
      </c>
      <c r="AB97" s="104" t="n">
        <v>15.312664</v>
      </c>
      <c r="AC97" s="104" t="n">
        <v>15.901998</v>
      </c>
      <c r="AD97" s="104" t="n">
        <v>16.491332</v>
      </c>
      <c r="AE97" s="104" t="n">
        <v>17.080666</v>
      </c>
      <c r="AF97" s="104" t="n">
        <v>17.67</v>
      </c>
      <c r="AG97" s="104" t="n">
        <v>17.228</v>
      </c>
      <c r="AH97" s="104" t="n">
        <v>16.786</v>
      </c>
      <c r="AI97" s="104" t="n">
        <v>16.344</v>
      </c>
      <c r="AJ97" s="104" t="n">
        <v>15.902</v>
      </c>
      <c r="AK97" s="104" t="n">
        <v>15.46</v>
      </c>
      <c r="AL97" s="104" t="n">
        <v>15.018</v>
      </c>
      <c r="AM97" s="104" t="n">
        <v>14.576</v>
      </c>
      <c r="AN97" s="104" t="n">
        <v>14.134</v>
      </c>
      <c r="AO97" s="104" t="n">
        <v>13.692</v>
      </c>
      <c r="AP97" s="104" t="n">
        <v>13.25</v>
      </c>
      <c r="AQ97" s="104" t="n">
        <v>12.808</v>
      </c>
      <c r="AR97" s="104" t="n">
        <v>12.366</v>
      </c>
      <c r="AS97" s="104" t="n">
        <v>11.924</v>
      </c>
      <c r="AT97" s="104" t="n">
        <v>11.482</v>
      </c>
      <c r="AU97" s="104" t="n">
        <v>11.04</v>
      </c>
      <c r="AV97" s="104" t="n">
        <v>10.598</v>
      </c>
      <c r="AW97" s="104" t="n">
        <v>10.156</v>
      </c>
      <c r="AX97" s="104" t="n">
        <v>9.714</v>
      </c>
      <c r="AY97" s="104" t="n">
        <v>9.272</v>
      </c>
      <c r="AZ97" s="104" t="n">
        <v>8.83</v>
      </c>
    </row>
    <row r="98" customFormat="false" ht="12.8" hidden="false" customHeight="false" outlineLevel="0" collapsed="false">
      <c r="A98" s="103" t="n">
        <v>131</v>
      </c>
      <c r="B98" s="104" t="n">
        <v>0</v>
      </c>
      <c r="C98" s="104" t="n">
        <v>0.576</v>
      </c>
      <c r="D98" s="104" t="n">
        <v>1.152</v>
      </c>
      <c r="E98" s="104" t="n">
        <v>1.728</v>
      </c>
      <c r="F98" s="104" t="n">
        <v>2.304</v>
      </c>
      <c r="G98" s="104" t="n">
        <v>2.88</v>
      </c>
      <c r="H98" s="104" t="n">
        <v>3.4568</v>
      </c>
      <c r="I98" s="104" t="n">
        <v>4.0336</v>
      </c>
      <c r="J98" s="104" t="n">
        <v>4.6104</v>
      </c>
      <c r="K98" s="104" t="n">
        <v>5.1872</v>
      </c>
      <c r="L98" s="104" t="n">
        <v>5.764</v>
      </c>
      <c r="M98" s="104" t="n">
        <v>6.3408</v>
      </c>
      <c r="N98" s="104" t="n">
        <v>6.9176</v>
      </c>
      <c r="O98" s="104" t="n">
        <v>7.4944</v>
      </c>
      <c r="P98" s="104" t="n">
        <v>8.0712</v>
      </c>
      <c r="Q98" s="104" t="n">
        <v>8.648</v>
      </c>
      <c r="R98" s="104" t="n">
        <v>9.224934</v>
      </c>
      <c r="S98" s="104" t="n">
        <v>9.801868</v>
      </c>
      <c r="T98" s="104" t="n">
        <v>10.378802</v>
      </c>
      <c r="U98" s="104" t="n">
        <v>10.955736</v>
      </c>
      <c r="V98" s="104" t="n">
        <v>11.53267</v>
      </c>
      <c r="W98" s="104" t="n">
        <v>12.109602</v>
      </c>
      <c r="X98" s="104" t="n">
        <v>12.686534</v>
      </c>
      <c r="Y98" s="104" t="n">
        <v>13.263466</v>
      </c>
      <c r="Z98" s="104" t="n">
        <v>13.840398</v>
      </c>
      <c r="AA98" s="104" t="n">
        <v>14.41733</v>
      </c>
      <c r="AB98" s="104" t="n">
        <v>14.994264</v>
      </c>
      <c r="AC98" s="104" t="n">
        <v>15.571198</v>
      </c>
      <c r="AD98" s="104" t="n">
        <v>16.148132</v>
      </c>
      <c r="AE98" s="104" t="n">
        <v>16.725066</v>
      </c>
      <c r="AF98" s="104" t="n">
        <v>17.302</v>
      </c>
      <c r="AG98" s="104" t="n">
        <v>16.8694</v>
      </c>
      <c r="AH98" s="104" t="n">
        <v>16.4368</v>
      </c>
      <c r="AI98" s="104" t="n">
        <v>16.0042</v>
      </c>
      <c r="AJ98" s="104" t="n">
        <v>15.5716</v>
      </c>
      <c r="AK98" s="104" t="n">
        <v>15.139</v>
      </c>
      <c r="AL98" s="104" t="n">
        <v>14.7064</v>
      </c>
      <c r="AM98" s="104" t="n">
        <v>14.2738</v>
      </c>
      <c r="AN98" s="104" t="n">
        <v>13.8412</v>
      </c>
      <c r="AO98" s="104" t="n">
        <v>13.4086</v>
      </c>
      <c r="AP98" s="104" t="n">
        <v>12.976</v>
      </c>
      <c r="AQ98" s="104" t="n">
        <v>12.5434</v>
      </c>
      <c r="AR98" s="104" t="n">
        <v>12.1108</v>
      </c>
      <c r="AS98" s="104" t="n">
        <v>11.6782</v>
      </c>
      <c r="AT98" s="104" t="n">
        <v>11.2456</v>
      </c>
      <c r="AU98" s="104" t="n">
        <v>10.813</v>
      </c>
      <c r="AV98" s="104" t="n">
        <v>10.3804</v>
      </c>
      <c r="AW98" s="104" t="n">
        <v>9.9478</v>
      </c>
      <c r="AX98" s="104" t="n">
        <v>9.5152</v>
      </c>
      <c r="AY98" s="104" t="n">
        <v>9.08259999999999</v>
      </c>
      <c r="AZ98" s="104" t="n">
        <v>8.64999999999999</v>
      </c>
    </row>
    <row r="99" customFormat="false" ht="12.8" hidden="false" customHeight="false" outlineLevel="0" collapsed="false">
      <c r="A99" s="103" t="n">
        <v>132</v>
      </c>
      <c r="B99" s="104" t="n">
        <v>0</v>
      </c>
      <c r="C99" s="104" t="n">
        <v>0.564</v>
      </c>
      <c r="D99" s="104" t="n">
        <v>1.128</v>
      </c>
      <c r="E99" s="104" t="n">
        <v>1.692</v>
      </c>
      <c r="F99" s="104" t="n">
        <v>2.256</v>
      </c>
      <c r="G99" s="104" t="n">
        <v>2.82</v>
      </c>
      <c r="H99" s="104" t="n">
        <v>3.3846</v>
      </c>
      <c r="I99" s="104" t="n">
        <v>3.9492</v>
      </c>
      <c r="J99" s="104" t="n">
        <v>4.5138</v>
      </c>
      <c r="K99" s="104" t="n">
        <v>5.0784</v>
      </c>
      <c r="L99" s="104" t="n">
        <v>5.643</v>
      </c>
      <c r="M99" s="104" t="n">
        <v>6.2076</v>
      </c>
      <c r="N99" s="104" t="n">
        <v>6.7722</v>
      </c>
      <c r="O99" s="104" t="n">
        <v>7.3368</v>
      </c>
      <c r="P99" s="104" t="n">
        <v>7.9014</v>
      </c>
      <c r="Q99" s="104" t="n">
        <v>8.466</v>
      </c>
      <c r="R99" s="104" t="n">
        <v>9.030534</v>
      </c>
      <c r="S99" s="104" t="n">
        <v>9.595068</v>
      </c>
      <c r="T99" s="104" t="n">
        <v>10.159602</v>
      </c>
      <c r="U99" s="104" t="n">
        <v>10.724136</v>
      </c>
      <c r="V99" s="104" t="n">
        <v>11.28867</v>
      </c>
      <c r="W99" s="104" t="n">
        <v>11.853202</v>
      </c>
      <c r="X99" s="104" t="n">
        <v>12.417734</v>
      </c>
      <c r="Y99" s="104" t="n">
        <v>12.982266</v>
      </c>
      <c r="Z99" s="104" t="n">
        <v>13.546798</v>
      </c>
      <c r="AA99" s="104" t="n">
        <v>14.11133</v>
      </c>
      <c r="AB99" s="104" t="n">
        <v>14.675864</v>
      </c>
      <c r="AC99" s="104" t="n">
        <v>15.240398</v>
      </c>
      <c r="AD99" s="104" t="n">
        <v>15.804932</v>
      </c>
      <c r="AE99" s="104" t="n">
        <v>16.369466</v>
      </c>
      <c r="AF99" s="104" t="n">
        <v>16.934</v>
      </c>
      <c r="AG99" s="104" t="n">
        <v>16.5108</v>
      </c>
      <c r="AH99" s="104" t="n">
        <v>16.0876</v>
      </c>
      <c r="AI99" s="104" t="n">
        <v>15.6644</v>
      </c>
      <c r="AJ99" s="104" t="n">
        <v>15.2412</v>
      </c>
      <c r="AK99" s="104" t="n">
        <v>14.818</v>
      </c>
      <c r="AL99" s="104" t="n">
        <v>14.3948</v>
      </c>
      <c r="AM99" s="104" t="n">
        <v>13.9716</v>
      </c>
      <c r="AN99" s="104" t="n">
        <v>13.5484</v>
      </c>
      <c r="AO99" s="104" t="n">
        <v>13.1252</v>
      </c>
      <c r="AP99" s="104" t="n">
        <v>12.702</v>
      </c>
      <c r="AQ99" s="104" t="n">
        <v>12.2788</v>
      </c>
      <c r="AR99" s="104" t="n">
        <v>11.8556</v>
      </c>
      <c r="AS99" s="104" t="n">
        <v>11.4324</v>
      </c>
      <c r="AT99" s="104" t="n">
        <v>11.0092</v>
      </c>
      <c r="AU99" s="104" t="n">
        <v>10.586</v>
      </c>
      <c r="AV99" s="104" t="n">
        <v>10.1628</v>
      </c>
      <c r="AW99" s="104" t="n">
        <v>9.73960000000001</v>
      </c>
      <c r="AX99" s="104" t="n">
        <v>9.31640000000001</v>
      </c>
      <c r="AY99" s="104" t="n">
        <v>8.89320000000001</v>
      </c>
      <c r="AZ99" s="104" t="n">
        <v>8.47000000000001</v>
      </c>
    </row>
    <row r="100" customFormat="false" ht="12.8" hidden="false" customHeight="false" outlineLevel="0" collapsed="false">
      <c r="A100" s="103" t="n">
        <v>133</v>
      </c>
      <c r="B100" s="104" t="n">
        <v>0</v>
      </c>
      <c r="C100" s="104" t="n">
        <v>0.552</v>
      </c>
      <c r="D100" s="104" t="n">
        <v>1.104</v>
      </c>
      <c r="E100" s="104" t="n">
        <v>1.656</v>
      </c>
      <c r="F100" s="104" t="n">
        <v>2.208</v>
      </c>
      <c r="G100" s="104" t="n">
        <v>2.76</v>
      </c>
      <c r="H100" s="104" t="n">
        <v>3.3124</v>
      </c>
      <c r="I100" s="104" t="n">
        <v>3.8648</v>
      </c>
      <c r="J100" s="104" t="n">
        <v>4.4172</v>
      </c>
      <c r="K100" s="104" t="n">
        <v>4.9696</v>
      </c>
      <c r="L100" s="104" t="n">
        <v>5.522</v>
      </c>
      <c r="M100" s="104" t="n">
        <v>6.0744</v>
      </c>
      <c r="N100" s="104" t="n">
        <v>6.6268</v>
      </c>
      <c r="O100" s="104" t="n">
        <v>7.1792</v>
      </c>
      <c r="P100" s="104" t="n">
        <v>7.7316</v>
      </c>
      <c r="Q100" s="104" t="n">
        <v>8.284</v>
      </c>
      <c r="R100" s="104" t="n">
        <v>8.836134</v>
      </c>
      <c r="S100" s="104" t="n">
        <v>9.388268</v>
      </c>
      <c r="T100" s="104" t="n">
        <v>9.940402</v>
      </c>
      <c r="U100" s="104" t="n">
        <v>10.492536</v>
      </c>
      <c r="V100" s="104" t="n">
        <v>11.04467</v>
      </c>
      <c r="W100" s="104" t="n">
        <v>11.596802</v>
      </c>
      <c r="X100" s="104" t="n">
        <v>12.148934</v>
      </c>
      <c r="Y100" s="104" t="n">
        <v>12.701066</v>
      </c>
      <c r="Z100" s="104" t="n">
        <v>13.253198</v>
      </c>
      <c r="AA100" s="104" t="n">
        <v>13.80533</v>
      </c>
      <c r="AB100" s="104" t="n">
        <v>14.357464</v>
      </c>
      <c r="AC100" s="104" t="n">
        <v>14.909598</v>
      </c>
      <c r="AD100" s="104" t="n">
        <v>15.461732</v>
      </c>
      <c r="AE100" s="104" t="n">
        <v>16.013866</v>
      </c>
      <c r="AF100" s="104" t="n">
        <v>16.566</v>
      </c>
      <c r="AG100" s="104" t="n">
        <v>16.1522</v>
      </c>
      <c r="AH100" s="104" t="n">
        <v>15.7384</v>
      </c>
      <c r="AI100" s="104" t="n">
        <v>15.3246</v>
      </c>
      <c r="AJ100" s="104" t="n">
        <v>14.9108</v>
      </c>
      <c r="AK100" s="104" t="n">
        <v>14.497</v>
      </c>
      <c r="AL100" s="104" t="n">
        <v>14.0832</v>
      </c>
      <c r="AM100" s="104" t="n">
        <v>13.6694</v>
      </c>
      <c r="AN100" s="104" t="n">
        <v>13.2556</v>
      </c>
      <c r="AO100" s="104" t="n">
        <v>12.8418</v>
      </c>
      <c r="AP100" s="104" t="n">
        <v>12.428</v>
      </c>
      <c r="AQ100" s="104" t="n">
        <v>12.0142</v>
      </c>
      <c r="AR100" s="104" t="n">
        <v>11.6004</v>
      </c>
      <c r="AS100" s="104" t="n">
        <v>11.1866</v>
      </c>
      <c r="AT100" s="104" t="n">
        <v>10.7728</v>
      </c>
      <c r="AU100" s="104" t="n">
        <v>10.359</v>
      </c>
      <c r="AV100" s="104" t="n">
        <v>9.9452</v>
      </c>
      <c r="AW100" s="104" t="n">
        <v>9.5314</v>
      </c>
      <c r="AX100" s="104" t="n">
        <v>9.1176</v>
      </c>
      <c r="AY100" s="104" t="n">
        <v>8.7038</v>
      </c>
      <c r="AZ100" s="104" t="n">
        <v>8.29</v>
      </c>
    </row>
    <row r="101" customFormat="false" ht="12.8" hidden="false" customHeight="false" outlineLevel="0" collapsed="false">
      <c r="A101" s="103" t="n">
        <v>134</v>
      </c>
      <c r="B101" s="104" t="n">
        <v>0</v>
      </c>
      <c r="C101" s="104" t="n">
        <v>0.54</v>
      </c>
      <c r="D101" s="104" t="n">
        <v>1.08</v>
      </c>
      <c r="E101" s="104" t="n">
        <v>1.62</v>
      </c>
      <c r="F101" s="104" t="n">
        <v>2.16</v>
      </c>
      <c r="G101" s="104" t="n">
        <v>2.7</v>
      </c>
      <c r="H101" s="104" t="n">
        <v>3.2402</v>
      </c>
      <c r="I101" s="104" t="n">
        <v>3.7804</v>
      </c>
      <c r="J101" s="104" t="n">
        <v>4.3206</v>
      </c>
      <c r="K101" s="104" t="n">
        <v>4.8608</v>
      </c>
      <c r="L101" s="104" t="n">
        <v>5.401</v>
      </c>
      <c r="M101" s="104" t="n">
        <v>5.9412</v>
      </c>
      <c r="N101" s="104" t="n">
        <v>6.4814</v>
      </c>
      <c r="O101" s="104" t="n">
        <v>7.0216</v>
      </c>
      <c r="P101" s="104" t="n">
        <v>7.5618</v>
      </c>
      <c r="Q101" s="104" t="n">
        <v>8.102</v>
      </c>
      <c r="R101" s="104" t="n">
        <v>8.641734</v>
      </c>
      <c r="S101" s="104" t="n">
        <v>9.181468</v>
      </c>
      <c r="T101" s="104" t="n">
        <v>9.721202</v>
      </c>
      <c r="U101" s="104" t="n">
        <v>10.260936</v>
      </c>
      <c r="V101" s="104" t="n">
        <v>10.80067</v>
      </c>
      <c r="W101" s="104" t="n">
        <v>11.340402</v>
      </c>
      <c r="X101" s="104" t="n">
        <v>11.880134</v>
      </c>
      <c r="Y101" s="104" t="n">
        <v>12.419866</v>
      </c>
      <c r="Z101" s="104" t="n">
        <v>12.959598</v>
      </c>
      <c r="AA101" s="104" t="n">
        <v>13.49933</v>
      </c>
      <c r="AB101" s="104" t="n">
        <v>14.039064</v>
      </c>
      <c r="AC101" s="104" t="n">
        <v>14.578798</v>
      </c>
      <c r="AD101" s="104" t="n">
        <v>15.118532</v>
      </c>
      <c r="AE101" s="104" t="n">
        <v>15.658266</v>
      </c>
      <c r="AF101" s="104" t="n">
        <v>16.198</v>
      </c>
      <c r="AG101" s="104" t="n">
        <v>15.7936</v>
      </c>
      <c r="AH101" s="104" t="n">
        <v>15.3892</v>
      </c>
      <c r="AI101" s="104" t="n">
        <v>14.9848</v>
      </c>
      <c r="AJ101" s="104" t="n">
        <v>14.5804</v>
      </c>
      <c r="AK101" s="104" t="n">
        <v>14.176</v>
      </c>
      <c r="AL101" s="104" t="n">
        <v>13.7716</v>
      </c>
      <c r="AM101" s="104" t="n">
        <v>13.3672</v>
      </c>
      <c r="AN101" s="104" t="n">
        <v>12.9628</v>
      </c>
      <c r="AO101" s="104" t="n">
        <v>12.5584</v>
      </c>
      <c r="AP101" s="104" t="n">
        <v>12.154</v>
      </c>
      <c r="AQ101" s="104" t="n">
        <v>11.7496</v>
      </c>
      <c r="AR101" s="104" t="n">
        <v>11.3452</v>
      </c>
      <c r="AS101" s="104" t="n">
        <v>10.9408</v>
      </c>
      <c r="AT101" s="104" t="n">
        <v>10.5364</v>
      </c>
      <c r="AU101" s="104" t="n">
        <v>10.132</v>
      </c>
      <c r="AV101" s="104" t="n">
        <v>9.72760000000001</v>
      </c>
      <c r="AW101" s="104" t="n">
        <v>9.32320000000001</v>
      </c>
      <c r="AX101" s="104" t="n">
        <v>8.91880000000001</v>
      </c>
      <c r="AY101" s="104" t="n">
        <v>8.51440000000001</v>
      </c>
      <c r="AZ101" s="104" t="n">
        <v>8.11000000000001</v>
      </c>
    </row>
    <row r="102" customFormat="false" ht="12.8" hidden="false" customHeight="false" outlineLevel="0" collapsed="false">
      <c r="A102" s="103" t="n">
        <v>135</v>
      </c>
      <c r="B102" s="104" t="n">
        <v>0</v>
      </c>
      <c r="C102" s="104" t="n">
        <v>0.528</v>
      </c>
      <c r="D102" s="104" t="n">
        <v>1.056</v>
      </c>
      <c r="E102" s="104" t="n">
        <v>1.584</v>
      </c>
      <c r="F102" s="104" t="n">
        <v>2.112</v>
      </c>
      <c r="G102" s="104" t="n">
        <v>2.64</v>
      </c>
      <c r="H102" s="104" t="n">
        <v>3.168</v>
      </c>
      <c r="I102" s="104" t="n">
        <v>3.696</v>
      </c>
      <c r="J102" s="104" t="n">
        <v>4.224</v>
      </c>
      <c r="K102" s="104" t="n">
        <v>4.752</v>
      </c>
      <c r="L102" s="104" t="n">
        <v>5.28</v>
      </c>
      <c r="M102" s="104" t="n">
        <v>5.808</v>
      </c>
      <c r="N102" s="104" t="n">
        <v>6.336</v>
      </c>
      <c r="O102" s="104" t="n">
        <v>6.864</v>
      </c>
      <c r="P102" s="104" t="n">
        <v>7.392</v>
      </c>
      <c r="Q102" s="104" t="n">
        <v>7.92</v>
      </c>
      <c r="R102" s="104" t="n">
        <v>8.447334</v>
      </c>
      <c r="S102" s="104" t="n">
        <v>8.974668</v>
      </c>
      <c r="T102" s="104" t="n">
        <v>9.502002</v>
      </c>
      <c r="U102" s="104" t="n">
        <v>10.029336</v>
      </c>
      <c r="V102" s="104" t="n">
        <v>10.55667</v>
      </c>
      <c r="W102" s="104" t="n">
        <v>11.084002</v>
      </c>
      <c r="X102" s="104" t="n">
        <v>11.611334</v>
      </c>
      <c r="Y102" s="104" t="n">
        <v>12.138666</v>
      </c>
      <c r="Z102" s="104" t="n">
        <v>12.665998</v>
      </c>
      <c r="AA102" s="104" t="n">
        <v>13.19333</v>
      </c>
      <c r="AB102" s="104" t="n">
        <v>13.720664</v>
      </c>
      <c r="AC102" s="104" t="n">
        <v>14.247998</v>
      </c>
      <c r="AD102" s="104" t="n">
        <v>14.775332</v>
      </c>
      <c r="AE102" s="104" t="n">
        <v>15.302666</v>
      </c>
      <c r="AF102" s="104" t="n">
        <v>15.83</v>
      </c>
      <c r="AG102" s="104" t="n">
        <v>15.435</v>
      </c>
      <c r="AH102" s="104" t="n">
        <v>15.04</v>
      </c>
      <c r="AI102" s="104" t="n">
        <v>14.645</v>
      </c>
      <c r="AJ102" s="104" t="n">
        <v>14.25</v>
      </c>
      <c r="AK102" s="104" t="n">
        <v>13.855</v>
      </c>
      <c r="AL102" s="104" t="n">
        <v>13.46</v>
      </c>
      <c r="AM102" s="104" t="n">
        <v>13.065</v>
      </c>
      <c r="AN102" s="104" t="n">
        <v>12.67</v>
      </c>
      <c r="AO102" s="104" t="n">
        <v>12.275</v>
      </c>
      <c r="AP102" s="104" t="n">
        <v>11.88</v>
      </c>
      <c r="AQ102" s="104" t="n">
        <v>11.485</v>
      </c>
      <c r="AR102" s="104" t="n">
        <v>11.09</v>
      </c>
      <c r="AS102" s="104" t="n">
        <v>10.695</v>
      </c>
      <c r="AT102" s="104" t="n">
        <v>10.3</v>
      </c>
      <c r="AU102" s="104" t="n">
        <v>9.905</v>
      </c>
      <c r="AV102" s="104" t="n">
        <v>9.51</v>
      </c>
      <c r="AW102" s="104" t="n">
        <v>9.115</v>
      </c>
      <c r="AX102" s="104" t="n">
        <v>8.72</v>
      </c>
      <c r="AY102" s="104" t="n">
        <v>8.325</v>
      </c>
      <c r="AZ102" s="104" t="n">
        <v>7.93000000000001</v>
      </c>
    </row>
    <row r="103" customFormat="false" ht="12.8" hidden="false" customHeight="false" outlineLevel="0" collapsed="false">
      <c r="A103" s="103" t="n">
        <v>136</v>
      </c>
      <c r="B103" s="104" t="n">
        <v>0</v>
      </c>
      <c r="C103" s="104" t="n">
        <v>0.5192</v>
      </c>
      <c r="D103" s="104" t="n">
        <v>1.0384</v>
      </c>
      <c r="E103" s="104" t="n">
        <v>1.5576</v>
      </c>
      <c r="F103" s="104" t="n">
        <v>2.0768</v>
      </c>
      <c r="G103" s="104" t="n">
        <v>2.596</v>
      </c>
      <c r="H103" s="104" t="n">
        <v>3.115</v>
      </c>
      <c r="I103" s="104" t="n">
        <v>3.634</v>
      </c>
      <c r="J103" s="104" t="n">
        <v>4.153</v>
      </c>
      <c r="K103" s="104" t="n">
        <v>4.672</v>
      </c>
      <c r="L103" s="104" t="n">
        <v>5.191</v>
      </c>
      <c r="M103" s="104" t="n">
        <v>5.71</v>
      </c>
      <c r="N103" s="104" t="n">
        <v>6.229</v>
      </c>
      <c r="O103" s="104" t="n">
        <v>6.748</v>
      </c>
      <c r="P103" s="104" t="n">
        <v>7.267</v>
      </c>
      <c r="Q103" s="104" t="n">
        <v>7.786</v>
      </c>
      <c r="R103" s="104" t="n">
        <v>8.304534</v>
      </c>
      <c r="S103" s="104" t="n">
        <v>8.823068</v>
      </c>
      <c r="T103" s="104" t="n">
        <v>9.341602</v>
      </c>
      <c r="U103" s="104" t="n">
        <v>9.860136</v>
      </c>
      <c r="V103" s="104" t="n">
        <v>10.37867</v>
      </c>
      <c r="W103" s="104" t="n">
        <v>10.897202</v>
      </c>
      <c r="X103" s="104" t="n">
        <v>11.415734</v>
      </c>
      <c r="Y103" s="104" t="n">
        <v>11.934266</v>
      </c>
      <c r="Z103" s="104" t="n">
        <v>12.452798</v>
      </c>
      <c r="AA103" s="104" t="n">
        <v>12.97133</v>
      </c>
      <c r="AB103" s="104" t="n">
        <v>13.489864</v>
      </c>
      <c r="AC103" s="104" t="n">
        <v>14.008398</v>
      </c>
      <c r="AD103" s="104" t="n">
        <v>14.526932</v>
      </c>
      <c r="AE103" s="104" t="n">
        <v>15.045466</v>
      </c>
      <c r="AF103" s="104" t="n">
        <v>15.564</v>
      </c>
      <c r="AG103" s="104" t="n">
        <v>15.1756</v>
      </c>
      <c r="AH103" s="104" t="n">
        <v>14.7872</v>
      </c>
      <c r="AI103" s="104" t="n">
        <v>14.3988</v>
      </c>
      <c r="AJ103" s="104" t="n">
        <v>14.0104</v>
      </c>
      <c r="AK103" s="104" t="n">
        <v>13.622</v>
      </c>
      <c r="AL103" s="104" t="n">
        <v>13.2336</v>
      </c>
      <c r="AM103" s="104" t="n">
        <v>12.8452</v>
      </c>
      <c r="AN103" s="104" t="n">
        <v>12.4568</v>
      </c>
      <c r="AO103" s="104" t="n">
        <v>12.0684</v>
      </c>
      <c r="AP103" s="104" t="n">
        <v>11.68</v>
      </c>
      <c r="AQ103" s="104" t="n">
        <v>11.2916</v>
      </c>
      <c r="AR103" s="104" t="n">
        <v>10.9032</v>
      </c>
      <c r="AS103" s="104" t="n">
        <v>10.5148</v>
      </c>
      <c r="AT103" s="104" t="n">
        <v>10.1264</v>
      </c>
      <c r="AU103" s="104" t="n">
        <v>9.73800000000001</v>
      </c>
      <c r="AV103" s="104" t="n">
        <v>9.34960000000001</v>
      </c>
      <c r="AW103" s="104" t="n">
        <v>8.96120000000001</v>
      </c>
      <c r="AX103" s="104" t="n">
        <v>8.57280000000001</v>
      </c>
      <c r="AY103" s="104" t="n">
        <v>8.18440000000001</v>
      </c>
      <c r="AZ103" s="104" t="n">
        <v>7.79600000000001</v>
      </c>
    </row>
    <row r="104" customFormat="false" ht="12.8" hidden="false" customHeight="false" outlineLevel="0" collapsed="false">
      <c r="A104" s="103" t="n">
        <v>137</v>
      </c>
      <c r="B104" s="104" t="n">
        <v>0</v>
      </c>
      <c r="C104" s="104" t="n">
        <v>0.5104</v>
      </c>
      <c r="D104" s="104" t="n">
        <v>1.0208</v>
      </c>
      <c r="E104" s="104" t="n">
        <v>1.5312</v>
      </c>
      <c r="F104" s="104" t="n">
        <v>2.0416</v>
      </c>
      <c r="G104" s="104" t="n">
        <v>2.552</v>
      </c>
      <c r="H104" s="104" t="n">
        <v>3.062</v>
      </c>
      <c r="I104" s="104" t="n">
        <v>3.572</v>
      </c>
      <c r="J104" s="104" t="n">
        <v>4.082</v>
      </c>
      <c r="K104" s="104" t="n">
        <v>4.592</v>
      </c>
      <c r="L104" s="104" t="n">
        <v>5.102</v>
      </c>
      <c r="M104" s="104" t="n">
        <v>5.612</v>
      </c>
      <c r="N104" s="104" t="n">
        <v>6.122</v>
      </c>
      <c r="O104" s="104" t="n">
        <v>6.632</v>
      </c>
      <c r="P104" s="104" t="n">
        <v>7.142</v>
      </c>
      <c r="Q104" s="104" t="n">
        <v>7.652</v>
      </c>
      <c r="R104" s="104" t="n">
        <v>8.161734</v>
      </c>
      <c r="S104" s="104" t="n">
        <v>8.671468</v>
      </c>
      <c r="T104" s="104" t="n">
        <v>9.181202</v>
      </c>
      <c r="U104" s="104" t="n">
        <v>9.690936</v>
      </c>
      <c r="V104" s="104" t="n">
        <v>10.20067</v>
      </c>
      <c r="W104" s="104" t="n">
        <v>10.710402</v>
      </c>
      <c r="X104" s="104" t="n">
        <v>11.220134</v>
      </c>
      <c r="Y104" s="104" t="n">
        <v>11.729866</v>
      </c>
      <c r="Z104" s="104" t="n">
        <v>12.239598</v>
      </c>
      <c r="AA104" s="104" t="n">
        <v>12.74933</v>
      </c>
      <c r="AB104" s="104" t="n">
        <v>13.259064</v>
      </c>
      <c r="AC104" s="104" t="n">
        <v>13.768798</v>
      </c>
      <c r="AD104" s="104" t="n">
        <v>14.278532</v>
      </c>
      <c r="AE104" s="104" t="n">
        <v>14.788266</v>
      </c>
      <c r="AF104" s="104" t="n">
        <v>15.298</v>
      </c>
      <c r="AG104" s="104" t="n">
        <v>14.9162</v>
      </c>
      <c r="AH104" s="104" t="n">
        <v>14.5344</v>
      </c>
      <c r="AI104" s="104" t="n">
        <v>14.1526</v>
      </c>
      <c r="AJ104" s="104" t="n">
        <v>13.7708</v>
      </c>
      <c r="AK104" s="104" t="n">
        <v>13.389</v>
      </c>
      <c r="AL104" s="104" t="n">
        <v>13.0072</v>
      </c>
      <c r="AM104" s="104" t="n">
        <v>12.6254</v>
      </c>
      <c r="AN104" s="104" t="n">
        <v>12.2436</v>
      </c>
      <c r="AO104" s="104" t="n">
        <v>11.8618</v>
      </c>
      <c r="AP104" s="104" t="n">
        <v>11.48</v>
      </c>
      <c r="AQ104" s="104" t="n">
        <v>11.0982</v>
      </c>
      <c r="AR104" s="104" t="n">
        <v>10.7164</v>
      </c>
      <c r="AS104" s="104" t="n">
        <v>10.3346</v>
      </c>
      <c r="AT104" s="104" t="n">
        <v>9.9528</v>
      </c>
      <c r="AU104" s="104" t="n">
        <v>9.571</v>
      </c>
      <c r="AV104" s="104" t="n">
        <v>9.1892</v>
      </c>
      <c r="AW104" s="104" t="n">
        <v>8.8074</v>
      </c>
      <c r="AX104" s="104" t="n">
        <v>8.4256</v>
      </c>
      <c r="AY104" s="104" t="n">
        <v>8.0438</v>
      </c>
      <c r="AZ104" s="104" t="n">
        <v>7.662</v>
      </c>
    </row>
    <row r="105" customFormat="false" ht="12.8" hidden="false" customHeight="false" outlineLevel="0" collapsed="false">
      <c r="A105" s="103" t="n">
        <v>138</v>
      </c>
      <c r="B105" s="104" t="n">
        <v>0</v>
      </c>
      <c r="C105" s="104" t="n">
        <v>0.5016</v>
      </c>
      <c r="D105" s="104" t="n">
        <v>1.0032</v>
      </c>
      <c r="E105" s="104" t="n">
        <v>1.5048</v>
      </c>
      <c r="F105" s="104" t="n">
        <v>2.0064</v>
      </c>
      <c r="G105" s="104" t="n">
        <v>2.508</v>
      </c>
      <c r="H105" s="104" t="n">
        <v>3.009</v>
      </c>
      <c r="I105" s="104" t="n">
        <v>3.51</v>
      </c>
      <c r="J105" s="104" t="n">
        <v>4.011</v>
      </c>
      <c r="K105" s="104" t="n">
        <v>4.512</v>
      </c>
      <c r="L105" s="104" t="n">
        <v>5.013</v>
      </c>
      <c r="M105" s="104" t="n">
        <v>5.514</v>
      </c>
      <c r="N105" s="104" t="n">
        <v>6.015</v>
      </c>
      <c r="O105" s="104" t="n">
        <v>6.516</v>
      </c>
      <c r="P105" s="104" t="n">
        <v>7.017</v>
      </c>
      <c r="Q105" s="104" t="n">
        <v>7.518</v>
      </c>
      <c r="R105" s="104" t="n">
        <v>8.018934</v>
      </c>
      <c r="S105" s="104" t="n">
        <v>8.519868</v>
      </c>
      <c r="T105" s="104" t="n">
        <v>9.020802</v>
      </c>
      <c r="U105" s="104" t="n">
        <v>9.521736</v>
      </c>
      <c r="V105" s="104" t="n">
        <v>10.02267</v>
      </c>
      <c r="W105" s="104" t="n">
        <v>10.523602</v>
      </c>
      <c r="X105" s="104" t="n">
        <v>11.024534</v>
      </c>
      <c r="Y105" s="104" t="n">
        <v>11.525466</v>
      </c>
      <c r="Z105" s="104" t="n">
        <v>12.026398</v>
      </c>
      <c r="AA105" s="104" t="n">
        <v>12.52733</v>
      </c>
      <c r="AB105" s="104" t="n">
        <v>13.028264</v>
      </c>
      <c r="AC105" s="104" t="n">
        <v>13.529198</v>
      </c>
      <c r="AD105" s="104" t="n">
        <v>14.030132</v>
      </c>
      <c r="AE105" s="104" t="n">
        <v>14.531066</v>
      </c>
      <c r="AF105" s="104" t="n">
        <v>15.032</v>
      </c>
      <c r="AG105" s="104" t="n">
        <v>14.6568</v>
      </c>
      <c r="AH105" s="104" t="n">
        <v>14.2816</v>
      </c>
      <c r="AI105" s="104" t="n">
        <v>13.9064</v>
      </c>
      <c r="AJ105" s="104" t="n">
        <v>13.5312</v>
      </c>
      <c r="AK105" s="104" t="n">
        <v>13.156</v>
      </c>
      <c r="AL105" s="104" t="n">
        <v>12.7808</v>
      </c>
      <c r="AM105" s="104" t="n">
        <v>12.4056</v>
      </c>
      <c r="AN105" s="104" t="n">
        <v>12.0304</v>
      </c>
      <c r="AO105" s="104" t="n">
        <v>11.6552</v>
      </c>
      <c r="AP105" s="104" t="n">
        <v>11.28</v>
      </c>
      <c r="AQ105" s="104" t="n">
        <v>10.9048</v>
      </c>
      <c r="AR105" s="104" t="n">
        <v>10.5296</v>
      </c>
      <c r="AS105" s="104" t="n">
        <v>10.1544</v>
      </c>
      <c r="AT105" s="104" t="n">
        <v>9.77920000000001</v>
      </c>
      <c r="AU105" s="104" t="n">
        <v>9.40400000000001</v>
      </c>
      <c r="AV105" s="104" t="n">
        <v>9.02880000000001</v>
      </c>
      <c r="AW105" s="104" t="n">
        <v>8.65360000000001</v>
      </c>
      <c r="AX105" s="104" t="n">
        <v>8.27840000000001</v>
      </c>
      <c r="AY105" s="104" t="n">
        <v>7.90320000000001</v>
      </c>
      <c r="AZ105" s="104" t="n">
        <v>7.52800000000001</v>
      </c>
    </row>
    <row r="106" customFormat="false" ht="12.8" hidden="false" customHeight="false" outlineLevel="0" collapsed="false">
      <c r="A106" s="103" t="n">
        <v>139</v>
      </c>
      <c r="B106" s="104" t="n">
        <v>0</v>
      </c>
      <c r="C106" s="104" t="n">
        <v>0.4928</v>
      </c>
      <c r="D106" s="104" t="n">
        <v>0.9856</v>
      </c>
      <c r="E106" s="104" t="n">
        <v>1.4784</v>
      </c>
      <c r="F106" s="104" t="n">
        <v>1.9712</v>
      </c>
      <c r="G106" s="104" t="n">
        <v>2.464</v>
      </c>
      <c r="H106" s="104" t="n">
        <v>2.956</v>
      </c>
      <c r="I106" s="104" t="n">
        <v>3.448</v>
      </c>
      <c r="J106" s="104" t="n">
        <v>3.94</v>
      </c>
      <c r="K106" s="104" t="n">
        <v>4.432</v>
      </c>
      <c r="L106" s="104" t="n">
        <v>4.924</v>
      </c>
      <c r="M106" s="104" t="n">
        <v>5.416</v>
      </c>
      <c r="N106" s="104" t="n">
        <v>5.908</v>
      </c>
      <c r="O106" s="104" t="n">
        <v>6.4</v>
      </c>
      <c r="P106" s="104" t="n">
        <v>6.892</v>
      </c>
      <c r="Q106" s="104" t="n">
        <v>7.384</v>
      </c>
      <c r="R106" s="104" t="n">
        <v>7.876134</v>
      </c>
      <c r="S106" s="104" t="n">
        <v>8.368268</v>
      </c>
      <c r="T106" s="104" t="n">
        <v>8.860402</v>
      </c>
      <c r="U106" s="104" t="n">
        <v>9.352536</v>
      </c>
      <c r="V106" s="104" t="n">
        <v>9.84467</v>
      </c>
      <c r="W106" s="104" t="n">
        <v>10.336802</v>
      </c>
      <c r="X106" s="104" t="n">
        <v>10.828934</v>
      </c>
      <c r="Y106" s="104" t="n">
        <v>11.321066</v>
      </c>
      <c r="Z106" s="104" t="n">
        <v>11.813198</v>
      </c>
      <c r="AA106" s="104" t="n">
        <v>12.30533</v>
      </c>
      <c r="AB106" s="104" t="n">
        <v>12.797464</v>
      </c>
      <c r="AC106" s="104" t="n">
        <v>13.289598</v>
      </c>
      <c r="AD106" s="104" t="n">
        <v>13.781732</v>
      </c>
      <c r="AE106" s="104" t="n">
        <v>14.273866</v>
      </c>
      <c r="AF106" s="104" t="n">
        <v>14.766</v>
      </c>
      <c r="AG106" s="104" t="n">
        <v>14.3974</v>
      </c>
      <c r="AH106" s="104" t="n">
        <v>14.0288</v>
      </c>
      <c r="AI106" s="104" t="n">
        <v>13.6602</v>
      </c>
      <c r="AJ106" s="104" t="n">
        <v>13.2916</v>
      </c>
      <c r="AK106" s="104" t="n">
        <v>12.923</v>
      </c>
      <c r="AL106" s="104" t="n">
        <v>12.5544</v>
      </c>
      <c r="AM106" s="104" t="n">
        <v>12.1858</v>
      </c>
      <c r="AN106" s="104" t="n">
        <v>11.8172</v>
      </c>
      <c r="AO106" s="104" t="n">
        <v>11.4486</v>
      </c>
      <c r="AP106" s="104" t="n">
        <v>11.08</v>
      </c>
      <c r="AQ106" s="104" t="n">
        <v>10.7114</v>
      </c>
      <c r="AR106" s="104" t="n">
        <v>10.3428</v>
      </c>
      <c r="AS106" s="104" t="n">
        <v>9.97420000000001</v>
      </c>
      <c r="AT106" s="104" t="n">
        <v>9.60560000000001</v>
      </c>
      <c r="AU106" s="104" t="n">
        <v>9.23700000000001</v>
      </c>
      <c r="AV106" s="104" t="n">
        <v>8.86840000000001</v>
      </c>
      <c r="AW106" s="104" t="n">
        <v>8.49980000000001</v>
      </c>
      <c r="AX106" s="104" t="n">
        <v>8.13120000000001</v>
      </c>
      <c r="AY106" s="104" t="n">
        <v>7.76260000000001</v>
      </c>
      <c r="AZ106" s="104" t="n">
        <v>7.39400000000001</v>
      </c>
    </row>
    <row r="107" customFormat="false" ht="12.8" hidden="false" customHeight="false" outlineLevel="0" collapsed="false">
      <c r="A107" s="103" t="n">
        <v>140</v>
      </c>
      <c r="B107" s="104" t="n">
        <v>0</v>
      </c>
      <c r="C107" s="104" t="n">
        <v>0.484</v>
      </c>
      <c r="D107" s="104" t="n">
        <v>0.968</v>
      </c>
      <c r="E107" s="104" t="n">
        <v>1.452</v>
      </c>
      <c r="F107" s="104" t="n">
        <v>1.936</v>
      </c>
      <c r="G107" s="104" t="n">
        <v>2.42</v>
      </c>
      <c r="H107" s="104" t="n">
        <v>2.903</v>
      </c>
      <c r="I107" s="104" t="n">
        <v>3.386</v>
      </c>
      <c r="J107" s="104" t="n">
        <v>3.869</v>
      </c>
      <c r="K107" s="104" t="n">
        <v>4.352</v>
      </c>
      <c r="L107" s="104" t="n">
        <v>4.835</v>
      </c>
      <c r="M107" s="104" t="n">
        <v>5.318</v>
      </c>
      <c r="N107" s="104" t="n">
        <v>5.801</v>
      </c>
      <c r="O107" s="104" t="n">
        <v>6.284</v>
      </c>
      <c r="P107" s="104" t="n">
        <v>6.767</v>
      </c>
      <c r="Q107" s="104" t="n">
        <v>7.25</v>
      </c>
      <c r="R107" s="104" t="n">
        <v>7.733334</v>
      </c>
      <c r="S107" s="104" t="n">
        <v>8.216668</v>
      </c>
      <c r="T107" s="104" t="n">
        <v>8.700002</v>
      </c>
      <c r="U107" s="104" t="n">
        <v>9.183336</v>
      </c>
      <c r="V107" s="104" t="n">
        <v>9.66667</v>
      </c>
      <c r="W107" s="104" t="n">
        <v>10.150002</v>
      </c>
      <c r="X107" s="104" t="n">
        <v>10.633334</v>
      </c>
      <c r="Y107" s="104" t="n">
        <v>11.116666</v>
      </c>
      <c r="Z107" s="104" t="n">
        <v>11.599998</v>
      </c>
      <c r="AA107" s="104" t="n">
        <v>12.08333</v>
      </c>
      <c r="AB107" s="104" t="n">
        <v>12.566664</v>
      </c>
      <c r="AC107" s="104" t="n">
        <v>13.049998</v>
      </c>
      <c r="AD107" s="104" t="n">
        <v>13.533332</v>
      </c>
      <c r="AE107" s="104" t="n">
        <v>14.016666</v>
      </c>
      <c r="AF107" s="104" t="n">
        <v>14.5</v>
      </c>
      <c r="AG107" s="104" t="n">
        <v>14.138</v>
      </c>
      <c r="AH107" s="104" t="n">
        <v>13.776</v>
      </c>
      <c r="AI107" s="104" t="n">
        <v>13.414</v>
      </c>
      <c r="AJ107" s="104" t="n">
        <v>13.052</v>
      </c>
      <c r="AK107" s="104" t="n">
        <v>12.69</v>
      </c>
      <c r="AL107" s="104" t="n">
        <v>12.328</v>
      </c>
      <c r="AM107" s="104" t="n">
        <v>11.966</v>
      </c>
      <c r="AN107" s="104" t="n">
        <v>11.604</v>
      </c>
      <c r="AO107" s="104" t="n">
        <v>11.242</v>
      </c>
      <c r="AP107" s="104" t="n">
        <v>10.88</v>
      </c>
      <c r="AQ107" s="104" t="n">
        <v>10.518</v>
      </c>
      <c r="AR107" s="104" t="n">
        <v>10.156</v>
      </c>
      <c r="AS107" s="104" t="n">
        <v>9.794</v>
      </c>
      <c r="AT107" s="104" t="n">
        <v>9.432</v>
      </c>
      <c r="AU107" s="104" t="n">
        <v>9.07</v>
      </c>
      <c r="AV107" s="104" t="n">
        <v>8.708</v>
      </c>
      <c r="AW107" s="104" t="n">
        <v>8.346</v>
      </c>
      <c r="AX107" s="104" t="n">
        <v>7.984</v>
      </c>
      <c r="AY107" s="104" t="n">
        <v>7.622</v>
      </c>
      <c r="AZ107" s="104" t="n">
        <v>7.26</v>
      </c>
    </row>
    <row r="108" customFormat="false" ht="12.8" hidden="false" customHeight="false" outlineLevel="0" collapsed="false">
      <c r="A108" s="103" t="n">
        <v>141</v>
      </c>
      <c r="B108" s="104" t="n">
        <v>0</v>
      </c>
      <c r="C108" s="104" t="n">
        <v>0.476</v>
      </c>
      <c r="D108" s="104" t="n">
        <v>0.952</v>
      </c>
      <c r="E108" s="104" t="n">
        <v>1.428</v>
      </c>
      <c r="F108" s="104" t="n">
        <v>1.904</v>
      </c>
      <c r="G108" s="104" t="n">
        <v>2.38</v>
      </c>
      <c r="H108" s="104" t="n">
        <v>2.8554</v>
      </c>
      <c r="I108" s="104" t="n">
        <v>3.3308</v>
      </c>
      <c r="J108" s="104" t="n">
        <v>3.8062</v>
      </c>
      <c r="K108" s="104" t="n">
        <v>4.2816</v>
      </c>
      <c r="L108" s="104" t="n">
        <v>4.757</v>
      </c>
      <c r="M108" s="104" t="n">
        <v>5.2324</v>
      </c>
      <c r="N108" s="104" t="n">
        <v>5.7078</v>
      </c>
      <c r="O108" s="104" t="n">
        <v>6.1832</v>
      </c>
      <c r="P108" s="104" t="n">
        <v>6.6586</v>
      </c>
      <c r="Q108" s="104" t="n">
        <v>7.134</v>
      </c>
      <c r="R108" s="104" t="n">
        <v>7.6094672</v>
      </c>
      <c r="S108" s="104" t="n">
        <v>8.0849344</v>
      </c>
      <c r="T108" s="104" t="n">
        <v>8.5604016</v>
      </c>
      <c r="U108" s="104" t="n">
        <v>9.0358688</v>
      </c>
      <c r="V108" s="104" t="n">
        <v>9.511336</v>
      </c>
      <c r="W108" s="104" t="n">
        <v>9.9868016</v>
      </c>
      <c r="X108" s="104" t="n">
        <v>10.4622672</v>
      </c>
      <c r="Y108" s="104" t="n">
        <v>10.9377328</v>
      </c>
      <c r="Z108" s="104" t="n">
        <v>11.4131984</v>
      </c>
      <c r="AA108" s="104" t="n">
        <v>11.888664</v>
      </c>
      <c r="AB108" s="104" t="n">
        <v>12.3641312</v>
      </c>
      <c r="AC108" s="104" t="n">
        <v>12.8395984</v>
      </c>
      <c r="AD108" s="104" t="n">
        <v>13.3150656</v>
      </c>
      <c r="AE108" s="104" t="n">
        <v>13.7905328</v>
      </c>
      <c r="AF108" s="104" t="n">
        <v>14.266</v>
      </c>
      <c r="AG108" s="104" t="n">
        <v>13.9098</v>
      </c>
      <c r="AH108" s="104" t="n">
        <v>13.5536</v>
      </c>
      <c r="AI108" s="104" t="n">
        <v>13.1974</v>
      </c>
      <c r="AJ108" s="104" t="n">
        <v>12.8412</v>
      </c>
      <c r="AK108" s="104" t="n">
        <v>12.485</v>
      </c>
      <c r="AL108" s="104" t="n">
        <v>12.1288</v>
      </c>
      <c r="AM108" s="104" t="n">
        <v>11.7726</v>
      </c>
      <c r="AN108" s="104" t="n">
        <v>11.4164</v>
      </c>
      <c r="AO108" s="104" t="n">
        <v>11.0602</v>
      </c>
      <c r="AP108" s="104" t="n">
        <v>10.704</v>
      </c>
      <c r="AQ108" s="104" t="n">
        <v>10.3478</v>
      </c>
      <c r="AR108" s="104" t="n">
        <v>9.9916</v>
      </c>
      <c r="AS108" s="104" t="n">
        <v>9.6354</v>
      </c>
      <c r="AT108" s="104" t="n">
        <v>9.2792</v>
      </c>
      <c r="AU108" s="104" t="n">
        <v>8.923</v>
      </c>
      <c r="AV108" s="104" t="n">
        <v>8.5668</v>
      </c>
      <c r="AW108" s="104" t="n">
        <v>8.21060000000001</v>
      </c>
      <c r="AX108" s="104" t="n">
        <v>7.85440000000001</v>
      </c>
      <c r="AY108" s="104" t="n">
        <v>7.49820000000001</v>
      </c>
      <c r="AZ108" s="104" t="n">
        <v>7.14200000000001</v>
      </c>
    </row>
    <row r="109" customFormat="false" ht="12.8" hidden="false" customHeight="false" outlineLevel="0" collapsed="false">
      <c r="A109" s="103" t="n">
        <v>142</v>
      </c>
      <c r="B109" s="104" t="n">
        <v>0</v>
      </c>
      <c r="C109" s="104" t="n">
        <v>0.468</v>
      </c>
      <c r="D109" s="104" t="n">
        <v>0.936</v>
      </c>
      <c r="E109" s="104" t="n">
        <v>1.404</v>
      </c>
      <c r="F109" s="104" t="n">
        <v>1.872</v>
      </c>
      <c r="G109" s="104" t="n">
        <v>2.34</v>
      </c>
      <c r="H109" s="104" t="n">
        <v>2.8078</v>
      </c>
      <c r="I109" s="104" t="n">
        <v>3.2756</v>
      </c>
      <c r="J109" s="104" t="n">
        <v>3.7434</v>
      </c>
      <c r="K109" s="104" t="n">
        <v>4.2112</v>
      </c>
      <c r="L109" s="104" t="n">
        <v>4.679</v>
      </c>
      <c r="M109" s="104" t="n">
        <v>5.1468</v>
      </c>
      <c r="N109" s="104" t="n">
        <v>5.6146</v>
      </c>
      <c r="O109" s="104" t="n">
        <v>6.0824</v>
      </c>
      <c r="P109" s="104" t="n">
        <v>6.5502</v>
      </c>
      <c r="Q109" s="104" t="n">
        <v>7.018</v>
      </c>
      <c r="R109" s="104" t="n">
        <v>7.4856004</v>
      </c>
      <c r="S109" s="104" t="n">
        <v>7.9532008</v>
      </c>
      <c r="T109" s="104" t="n">
        <v>8.4208012</v>
      </c>
      <c r="U109" s="104" t="n">
        <v>8.8884016</v>
      </c>
      <c r="V109" s="104" t="n">
        <v>9.356002</v>
      </c>
      <c r="W109" s="104" t="n">
        <v>9.8236012</v>
      </c>
      <c r="X109" s="104" t="n">
        <v>10.2912004</v>
      </c>
      <c r="Y109" s="104" t="n">
        <v>10.7587996</v>
      </c>
      <c r="Z109" s="104" t="n">
        <v>11.2263988</v>
      </c>
      <c r="AA109" s="104" t="n">
        <v>11.693998</v>
      </c>
      <c r="AB109" s="104" t="n">
        <v>12.1615984</v>
      </c>
      <c r="AC109" s="104" t="n">
        <v>12.6291988</v>
      </c>
      <c r="AD109" s="104" t="n">
        <v>13.0967992</v>
      </c>
      <c r="AE109" s="104" t="n">
        <v>13.5643996</v>
      </c>
      <c r="AF109" s="104" t="n">
        <v>14.032</v>
      </c>
      <c r="AG109" s="104" t="n">
        <v>13.6816</v>
      </c>
      <c r="AH109" s="104" t="n">
        <v>13.3312</v>
      </c>
      <c r="AI109" s="104" t="n">
        <v>12.9808</v>
      </c>
      <c r="AJ109" s="104" t="n">
        <v>12.6304</v>
      </c>
      <c r="AK109" s="104" t="n">
        <v>12.28</v>
      </c>
      <c r="AL109" s="104" t="n">
        <v>11.9296</v>
      </c>
      <c r="AM109" s="104" t="n">
        <v>11.5792</v>
      </c>
      <c r="AN109" s="104" t="n">
        <v>11.2288</v>
      </c>
      <c r="AO109" s="104" t="n">
        <v>10.8784</v>
      </c>
      <c r="AP109" s="104" t="n">
        <v>10.528</v>
      </c>
      <c r="AQ109" s="104" t="n">
        <v>10.1776</v>
      </c>
      <c r="AR109" s="104" t="n">
        <v>9.8272</v>
      </c>
      <c r="AS109" s="104" t="n">
        <v>9.4768</v>
      </c>
      <c r="AT109" s="104" t="n">
        <v>9.1264</v>
      </c>
      <c r="AU109" s="104" t="n">
        <v>8.776</v>
      </c>
      <c r="AV109" s="104" t="n">
        <v>8.4256</v>
      </c>
      <c r="AW109" s="104" t="n">
        <v>8.0752</v>
      </c>
      <c r="AX109" s="104" t="n">
        <v>7.7248</v>
      </c>
      <c r="AY109" s="104" t="n">
        <v>7.3744</v>
      </c>
      <c r="AZ109" s="104" t="n">
        <v>7.024</v>
      </c>
    </row>
    <row r="110" customFormat="false" ht="12.8" hidden="false" customHeight="false" outlineLevel="0" collapsed="false">
      <c r="A110" s="103" t="n">
        <v>143</v>
      </c>
      <c r="B110" s="104" t="n">
        <v>0</v>
      </c>
      <c r="C110" s="104" t="n">
        <v>0.46</v>
      </c>
      <c r="D110" s="104" t="n">
        <v>0.92</v>
      </c>
      <c r="E110" s="104" t="n">
        <v>1.38</v>
      </c>
      <c r="F110" s="104" t="n">
        <v>1.84</v>
      </c>
      <c r="G110" s="104" t="n">
        <v>2.3</v>
      </c>
      <c r="H110" s="104" t="n">
        <v>2.7602</v>
      </c>
      <c r="I110" s="104" t="n">
        <v>3.2204</v>
      </c>
      <c r="J110" s="104" t="n">
        <v>3.6806</v>
      </c>
      <c r="K110" s="104" t="n">
        <v>4.1408</v>
      </c>
      <c r="L110" s="104" t="n">
        <v>4.601</v>
      </c>
      <c r="M110" s="104" t="n">
        <v>5.0612</v>
      </c>
      <c r="N110" s="104" t="n">
        <v>5.5214</v>
      </c>
      <c r="O110" s="104" t="n">
        <v>5.9816</v>
      </c>
      <c r="P110" s="104" t="n">
        <v>6.4418</v>
      </c>
      <c r="Q110" s="104" t="n">
        <v>6.902</v>
      </c>
      <c r="R110" s="104" t="n">
        <v>7.3617336</v>
      </c>
      <c r="S110" s="104" t="n">
        <v>7.8214672</v>
      </c>
      <c r="T110" s="104" t="n">
        <v>8.2812008</v>
      </c>
      <c r="U110" s="104" t="n">
        <v>8.7409344</v>
      </c>
      <c r="V110" s="104" t="n">
        <v>9.200668</v>
      </c>
      <c r="W110" s="104" t="n">
        <v>9.6604008</v>
      </c>
      <c r="X110" s="104" t="n">
        <v>10.1201336</v>
      </c>
      <c r="Y110" s="104" t="n">
        <v>10.5798664</v>
      </c>
      <c r="Z110" s="104" t="n">
        <v>11.0395992</v>
      </c>
      <c r="AA110" s="104" t="n">
        <v>11.499332</v>
      </c>
      <c r="AB110" s="104" t="n">
        <v>11.9590656</v>
      </c>
      <c r="AC110" s="104" t="n">
        <v>12.4187992</v>
      </c>
      <c r="AD110" s="104" t="n">
        <v>12.8785328</v>
      </c>
      <c r="AE110" s="104" t="n">
        <v>13.3382664</v>
      </c>
      <c r="AF110" s="104" t="n">
        <v>13.798</v>
      </c>
      <c r="AG110" s="104" t="n">
        <v>13.4534</v>
      </c>
      <c r="AH110" s="104" t="n">
        <v>13.1088</v>
      </c>
      <c r="AI110" s="104" t="n">
        <v>12.7642</v>
      </c>
      <c r="AJ110" s="104" t="n">
        <v>12.4196</v>
      </c>
      <c r="AK110" s="104" t="n">
        <v>12.075</v>
      </c>
      <c r="AL110" s="104" t="n">
        <v>11.7304</v>
      </c>
      <c r="AM110" s="104" t="n">
        <v>11.3858</v>
      </c>
      <c r="AN110" s="104" t="n">
        <v>11.0412</v>
      </c>
      <c r="AO110" s="104" t="n">
        <v>10.6966</v>
      </c>
      <c r="AP110" s="104" t="n">
        <v>10.352</v>
      </c>
      <c r="AQ110" s="104" t="n">
        <v>10.0074</v>
      </c>
      <c r="AR110" s="104" t="n">
        <v>9.6628</v>
      </c>
      <c r="AS110" s="104" t="n">
        <v>9.3182</v>
      </c>
      <c r="AT110" s="104" t="n">
        <v>8.9736</v>
      </c>
      <c r="AU110" s="104" t="n">
        <v>8.629</v>
      </c>
      <c r="AV110" s="104" t="n">
        <v>8.2844</v>
      </c>
      <c r="AW110" s="104" t="n">
        <v>7.9398</v>
      </c>
      <c r="AX110" s="104" t="n">
        <v>7.5952</v>
      </c>
      <c r="AY110" s="104" t="n">
        <v>7.2506</v>
      </c>
      <c r="AZ110" s="104" t="n">
        <v>6.906</v>
      </c>
    </row>
    <row r="111" customFormat="false" ht="12.8" hidden="false" customHeight="false" outlineLevel="0" collapsed="false">
      <c r="A111" s="103" t="n">
        <v>144</v>
      </c>
      <c r="B111" s="104" t="n">
        <v>0</v>
      </c>
      <c r="C111" s="104" t="n">
        <v>0.452</v>
      </c>
      <c r="D111" s="104" t="n">
        <v>0.904</v>
      </c>
      <c r="E111" s="104" t="n">
        <v>1.356</v>
      </c>
      <c r="F111" s="104" t="n">
        <v>1.808</v>
      </c>
      <c r="G111" s="104" t="n">
        <v>2.26</v>
      </c>
      <c r="H111" s="104" t="n">
        <v>2.7126</v>
      </c>
      <c r="I111" s="104" t="n">
        <v>3.1652</v>
      </c>
      <c r="J111" s="104" t="n">
        <v>3.6178</v>
      </c>
      <c r="K111" s="104" t="n">
        <v>4.0704</v>
      </c>
      <c r="L111" s="104" t="n">
        <v>4.523</v>
      </c>
      <c r="M111" s="104" t="n">
        <v>4.9756</v>
      </c>
      <c r="N111" s="104" t="n">
        <v>5.4282</v>
      </c>
      <c r="O111" s="104" t="n">
        <v>5.8808</v>
      </c>
      <c r="P111" s="104" t="n">
        <v>6.3334</v>
      </c>
      <c r="Q111" s="104" t="n">
        <v>6.786</v>
      </c>
      <c r="R111" s="104" t="n">
        <v>7.2378668</v>
      </c>
      <c r="S111" s="104" t="n">
        <v>7.6897336</v>
      </c>
      <c r="T111" s="104" t="n">
        <v>8.1416004</v>
      </c>
      <c r="U111" s="104" t="n">
        <v>8.5934672</v>
      </c>
      <c r="V111" s="104" t="n">
        <v>9.045334</v>
      </c>
      <c r="W111" s="104" t="n">
        <v>9.4972004</v>
      </c>
      <c r="X111" s="104" t="n">
        <v>9.9490668</v>
      </c>
      <c r="Y111" s="104" t="n">
        <v>10.4009332</v>
      </c>
      <c r="Z111" s="104" t="n">
        <v>10.8527996</v>
      </c>
      <c r="AA111" s="104" t="n">
        <v>11.304666</v>
      </c>
      <c r="AB111" s="104" t="n">
        <v>11.7565328</v>
      </c>
      <c r="AC111" s="104" t="n">
        <v>12.2083996</v>
      </c>
      <c r="AD111" s="104" t="n">
        <v>12.6602664</v>
      </c>
      <c r="AE111" s="104" t="n">
        <v>13.1121332</v>
      </c>
      <c r="AF111" s="104" t="n">
        <v>13.564</v>
      </c>
      <c r="AG111" s="104" t="n">
        <v>13.2252</v>
      </c>
      <c r="AH111" s="104" t="n">
        <v>12.8864</v>
      </c>
      <c r="AI111" s="104" t="n">
        <v>12.5476</v>
      </c>
      <c r="AJ111" s="104" t="n">
        <v>12.2088</v>
      </c>
      <c r="AK111" s="104" t="n">
        <v>11.87</v>
      </c>
      <c r="AL111" s="104" t="n">
        <v>11.5312</v>
      </c>
      <c r="AM111" s="104" t="n">
        <v>11.1924</v>
      </c>
      <c r="AN111" s="104" t="n">
        <v>10.8536</v>
      </c>
      <c r="AO111" s="104" t="n">
        <v>10.5148</v>
      </c>
      <c r="AP111" s="104" t="n">
        <v>10.176</v>
      </c>
      <c r="AQ111" s="104" t="n">
        <v>9.8372</v>
      </c>
      <c r="AR111" s="104" t="n">
        <v>9.4984</v>
      </c>
      <c r="AS111" s="104" t="n">
        <v>9.1596</v>
      </c>
      <c r="AT111" s="104" t="n">
        <v>8.8208</v>
      </c>
      <c r="AU111" s="104" t="n">
        <v>8.482</v>
      </c>
      <c r="AV111" s="104" t="n">
        <v>8.14320000000001</v>
      </c>
      <c r="AW111" s="104" t="n">
        <v>7.80440000000001</v>
      </c>
      <c r="AX111" s="104" t="n">
        <v>7.46560000000001</v>
      </c>
      <c r="AY111" s="104" t="n">
        <v>7.12680000000001</v>
      </c>
      <c r="AZ111" s="104" t="n">
        <v>6.78800000000001</v>
      </c>
    </row>
    <row r="112" customFormat="false" ht="12.8" hidden="false" customHeight="false" outlineLevel="0" collapsed="false">
      <c r="A112" s="103" t="n">
        <v>145</v>
      </c>
      <c r="B112" s="104" t="n">
        <v>0</v>
      </c>
      <c r="C112" s="104" t="n">
        <v>0.444</v>
      </c>
      <c r="D112" s="104" t="n">
        <v>0.888</v>
      </c>
      <c r="E112" s="104" t="n">
        <v>1.332</v>
      </c>
      <c r="F112" s="104" t="n">
        <v>1.776</v>
      </c>
      <c r="G112" s="104" t="n">
        <v>2.22</v>
      </c>
      <c r="H112" s="104" t="n">
        <v>2.665</v>
      </c>
      <c r="I112" s="104" t="n">
        <v>3.11</v>
      </c>
      <c r="J112" s="104" t="n">
        <v>3.555</v>
      </c>
      <c r="K112" s="104" t="n">
        <v>4</v>
      </c>
      <c r="L112" s="104" t="n">
        <v>4.445</v>
      </c>
      <c r="M112" s="104" t="n">
        <v>4.89</v>
      </c>
      <c r="N112" s="104" t="n">
        <v>5.335</v>
      </c>
      <c r="O112" s="104" t="n">
        <v>5.78</v>
      </c>
      <c r="P112" s="104" t="n">
        <v>6.225</v>
      </c>
      <c r="Q112" s="104" t="n">
        <v>6.67</v>
      </c>
      <c r="R112" s="104" t="n">
        <v>7.114</v>
      </c>
      <c r="S112" s="104" t="n">
        <v>7.558</v>
      </c>
      <c r="T112" s="104" t="n">
        <v>8.002</v>
      </c>
      <c r="U112" s="104" t="n">
        <v>8.446</v>
      </c>
      <c r="V112" s="104" t="n">
        <v>8.89</v>
      </c>
      <c r="W112" s="104" t="n">
        <v>9.334</v>
      </c>
      <c r="X112" s="104" t="n">
        <v>9.778</v>
      </c>
      <c r="Y112" s="104" t="n">
        <v>10.222</v>
      </c>
      <c r="Z112" s="104" t="n">
        <v>10.666</v>
      </c>
      <c r="AA112" s="104" t="n">
        <v>11.11</v>
      </c>
      <c r="AB112" s="104" t="n">
        <v>11.554</v>
      </c>
      <c r="AC112" s="104" t="n">
        <v>11.998</v>
      </c>
      <c r="AD112" s="104" t="n">
        <v>12.442</v>
      </c>
      <c r="AE112" s="104" t="n">
        <v>12.886</v>
      </c>
      <c r="AF112" s="104" t="n">
        <v>13.33</v>
      </c>
      <c r="AG112" s="104" t="n">
        <v>12.997</v>
      </c>
      <c r="AH112" s="104" t="n">
        <v>12.664</v>
      </c>
      <c r="AI112" s="104" t="n">
        <v>12.331</v>
      </c>
      <c r="AJ112" s="104" t="n">
        <v>11.998</v>
      </c>
      <c r="AK112" s="104" t="n">
        <v>11.665</v>
      </c>
      <c r="AL112" s="104" t="n">
        <v>11.332</v>
      </c>
      <c r="AM112" s="104" t="n">
        <v>10.999</v>
      </c>
      <c r="AN112" s="104" t="n">
        <v>10.666</v>
      </c>
      <c r="AO112" s="104" t="n">
        <v>10.333</v>
      </c>
      <c r="AP112" s="104" t="n">
        <v>10</v>
      </c>
      <c r="AQ112" s="104" t="n">
        <v>9.667</v>
      </c>
      <c r="AR112" s="104" t="n">
        <v>9.334</v>
      </c>
      <c r="AS112" s="104" t="n">
        <v>9.001</v>
      </c>
      <c r="AT112" s="104" t="n">
        <v>8.668</v>
      </c>
      <c r="AU112" s="104" t="n">
        <v>8.335</v>
      </c>
      <c r="AV112" s="104" t="n">
        <v>8.002</v>
      </c>
      <c r="AW112" s="104" t="n">
        <v>7.669</v>
      </c>
      <c r="AX112" s="104" t="n">
        <v>7.336</v>
      </c>
      <c r="AY112" s="104" t="n">
        <v>7.003</v>
      </c>
      <c r="AZ112" s="104" t="n">
        <v>6.67</v>
      </c>
    </row>
    <row r="113" customFormat="false" ht="12.8" hidden="false" customHeight="false" outlineLevel="0" collapsed="false">
      <c r="A113" s="103" t="n">
        <v>146</v>
      </c>
      <c r="B113" s="104" t="n">
        <v>0</v>
      </c>
      <c r="C113" s="104" t="n">
        <v>0.452</v>
      </c>
      <c r="D113" s="104" t="n">
        <v>0.904</v>
      </c>
      <c r="E113" s="104" t="n">
        <v>1.356</v>
      </c>
      <c r="F113" s="104" t="n">
        <v>1.808</v>
      </c>
      <c r="G113" s="104" t="n">
        <v>2.26</v>
      </c>
      <c r="H113" s="104" t="n">
        <v>2.7126</v>
      </c>
      <c r="I113" s="104" t="n">
        <v>3.1652</v>
      </c>
      <c r="J113" s="104" t="n">
        <v>3.6178</v>
      </c>
      <c r="K113" s="104" t="n">
        <v>4.0704</v>
      </c>
      <c r="L113" s="104" t="n">
        <v>4.523</v>
      </c>
      <c r="M113" s="104" t="n">
        <v>4.9756</v>
      </c>
      <c r="N113" s="104" t="n">
        <v>5.4282</v>
      </c>
      <c r="O113" s="104" t="n">
        <v>5.8808</v>
      </c>
      <c r="P113" s="104" t="n">
        <v>6.3334</v>
      </c>
      <c r="Q113" s="104" t="n">
        <v>6.786</v>
      </c>
      <c r="R113" s="104" t="n">
        <v>7.2378668</v>
      </c>
      <c r="S113" s="104" t="n">
        <v>7.6897336</v>
      </c>
      <c r="T113" s="104" t="n">
        <v>8.1416004</v>
      </c>
      <c r="U113" s="104" t="n">
        <v>8.5934672</v>
      </c>
      <c r="V113" s="104" t="n">
        <v>9.045334</v>
      </c>
      <c r="W113" s="104" t="n">
        <v>9.4972004</v>
      </c>
      <c r="X113" s="104" t="n">
        <v>9.9490668</v>
      </c>
      <c r="Y113" s="104" t="n">
        <v>10.4009332</v>
      </c>
      <c r="Z113" s="104" t="n">
        <v>10.8527996</v>
      </c>
      <c r="AA113" s="104" t="n">
        <v>11.304666</v>
      </c>
      <c r="AB113" s="104" t="n">
        <v>11.7565328</v>
      </c>
      <c r="AC113" s="104" t="n">
        <v>12.2083996</v>
      </c>
      <c r="AD113" s="104" t="n">
        <v>12.6602664</v>
      </c>
      <c r="AE113" s="104" t="n">
        <v>13.1121332</v>
      </c>
      <c r="AF113" s="104" t="n">
        <v>13.564</v>
      </c>
      <c r="AG113" s="104" t="n">
        <v>13.2252</v>
      </c>
      <c r="AH113" s="104" t="n">
        <v>12.8864</v>
      </c>
      <c r="AI113" s="104" t="n">
        <v>12.5476</v>
      </c>
      <c r="AJ113" s="104" t="n">
        <v>12.2088</v>
      </c>
      <c r="AK113" s="104" t="n">
        <v>11.87</v>
      </c>
      <c r="AL113" s="104" t="n">
        <v>11.5312</v>
      </c>
      <c r="AM113" s="104" t="n">
        <v>11.1924</v>
      </c>
      <c r="AN113" s="104" t="n">
        <v>10.8536</v>
      </c>
      <c r="AO113" s="104" t="n">
        <v>10.5148</v>
      </c>
      <c r="AP113" s="104" t="n">
        <v>10.176</v>
      </c>
      <c r="AQ113" s="104" t="n">
        <v>9.8372</v>
      </c>
      <c r="AR113" s="104" t="n">
        <v>9.4984</v>
      </c>
      <c r="AS113" s="104" t="n">
        <v>9.1596</v>
      </c>
      <c r="AT113" s="104" t="n">
        <v>8.8208</v>
      </c>
      <c r="AU113" s="104" t="n">
        <v>8.482</v>
      </c>
      <c r="AV113" s="104" t="n">
        <v>8.14320000000001</v>
      </c>
      <c r="AW113" s="104" t="n">
        <v>7.80440000000001</v>
      </c>
      <c r="AX113" s="104" t="n">
        <v>7.46560000000001</v>
      </c>
      <c r="AY113" s="104" t="n">
        <v>7.12680000000001</v>
      </c>
      <c r="AZ113" s="104" t="n">
        <v>6.78800000000001</v>
      </c>
    </row>
    <row r="114" customFormat="false" ht="12.8" hidden="false" customHeight="false" outlineLevel="0" collapsed="false">
      <c r="A114" s="103" t="n">
        <v>147</v>
      </c>
      <c r="B114" s="104" t="n">
        <v>0</v>
      </c>
      <c r="C114" s="104" t="n">
        <v>0.46</v>
      </c>
      <c r="D114" s="104" t="n">
        <v>0.92</v>
      </c>
      <c r="E114" s="104" t="n">
        <v>1.38</v>
      </c>
      <c r="F114" s="104" t="n">
        <v>1.84</v>
      </c>
      <c r="G114" s="104" t="n">
        <v>2.3</v>
      </c>
      <c r="H114" s="104" t="n">
        <v>2.7602</v>
      </c>
      <c r="I114" s="104" t="n">
        <v>3.2204</v>
      </c>
      <c r="J114" s="104" t="n">
        <v>3.6806</v>
      </c>
      <c r="K114" s="104" t="n">
        <v>4.1408</v>
      </c>
      <c r="L114" s="104" t="n">
        <v>4.601</v>
      </c>
      <c r="M114" s="104" t="n">
        <v>5.0612</v>
      </c>
      <c r="N114" s="104" t="n">
        <v>5.5214</v>
      </c>
      <c r="O114" s="104" t="n">
        <v>5.9816</v>
      </c>
      <c r="P114" s="104" t="n">
        <v>6.4418</v>
      </c>
      <c r="Q114" s="104" t="n">
        <v>6.902</v>
      </c>
      <c r="R114" s="104" t="n">
        <v>7.3617336</v>
      </c>
      <c r="S114" s="104" t="n">
        <v>7.8214672</v>
      </c>
      <c r="T114" s="104" t="n">
        <v>8.2812008</v>
      </c>
      <c r="U114" s="104" t="n">
        <v>8.7409344</v>
      </c>
      <c r="V114" s="104" t="n">
        <v>9.200668</v>
      </c>
      <c r="W114" s="104" t="n">
        <v>9.6604008</v>
      </c>
      <c r="X114" s="104" t="n">
        <v>10.1201336</v>
      </c>
      <c r="Y114" s="104" t="n">
        <v>10.5798664</v>
      </c>
      <c r="Z114" s="104" t="n">
        <v>11.0395992</v>
      </c>
      <c r="AA114" s="104" t="n">
        <v>11.499332</v>
      </c>
      <c r="AB114" s="104" t="n">
        <v>11.9590656</v>
      </c>
      <c r="AC114" s="104" t="n">
        <v>12.4187992</v>
      </c>
      <c r="AD114" s="104" t="n">
        <v>12.8785328</v>
      </c>
      <c r="AE114" s="104" t="n">
        <v>13.3382664</v>
      </c>
      <c r="AF114" s="104" t="n">
        <v>13.798</v>
      </c>
      <c r="AG114" s="104" t="n">
        <v>13.4534</v>
      </c>
      <c r="AH114" s="104" t="n">
        <v>13.1088</v>
      </c>
      <c r="AI114" s="104" t="n">
        <v>12.7642</v>
      </c>
      <c r="AJ114" s="104" t="n">
        <v>12.4196</v>
      </c>
      <c r="AK114" s="104" t="n">
        <v>12.075</v>
      </c>
      <c r="AL114" s="104" t="n">
        <v>11.7304</v>
      </c>
      <c r="AM114" s="104" t="n">
        <v>11.3858</v>
      </c>
      <c r="AN114" s="104" t="n">
        <v>11.0412</v>
      </c>
      <c r="AO114" s="104" t="n">
        <v>10.6966</v>
      </c>
      <c r="AP114" s="104" t="n">
        <v>10.352</v>
      </c>
      <c r="AQ114" s="104" t="n">
        <v>10.0074</v>
      </c>
      <c r="AR114" s="104" t="n">
        <v>9.6628</v>
      </c>
      <c r="AS114" s="104" t="n">
        <v>9.3182</v>
      </c>
      <c r="AT114" s="104" t="n">
        <v>8.9736</v>
      </c>
      <c r="AU114" s="104" t="n">
        <v>8.629</v>
      </c>
      <c r="AV114" s="104" t="n">
        <v>8.2844</v>
      </c>
      <c r="AW114" s="104" t="n">
        <v>7.9398</v>
      </c>
      <c r="AX114" s="104" t="n">
        <v>7.5952</v>
      </c>
      <c r="AY114" s="104" t="n">
        <v>7.2506</v>
      </c>
      <c r="AZ114" s="104" t="n">
        <v>6.906</v>
      </c>
    </row>
    <row r="115" customFormat="false" ht="12.8" hidden="false" customHeight="false" outlineLevel="0" collapsed="false">
      <c r="A115" s="103" t="n">
        <v>148</v>
      </c>
      <c r="B115" s="104" t="n">
        <v>0</v>
      </c>
      <c r="C115" s="104" t="n">
        <v>0.468</v>
      </c>
      <c r="D115" s="104" t="n">
        <v>0.936</v>
      </c>
      <c r="E115" s="104" t="n">
        <v>1.404</v>
      </c>
      <c r="F115" s="104" t="n">
        <v>1.872</v>
      </c>
      <c r="G115" s="104" t="n">
        <v>2.34</v>
      </c>
      <c r="H115" s="104" t="n">
        <v>2.8078</v>
      </c>
      <c r="I115" s="104" t="n">
        <v>3.2756</v>
      </c>
      <c r="J115" s="104" t="n">
        <v>3.7434</v>
      </c>
      <c r="K115" s="104" t="n">
        <v>4.2112</v>
      </c>
      <c r="L115" s="104" t="n">
        <v>4.679</v>
      </c>
      <c r="M115" s="104" t="n">
        <v>5.1468</v>
      </c>
      <c r="N115" s="104" t="n">
        <v>5.6146</v>
      </c>
      <c r="O115" s="104" t="n">
        <v>6.0824</v>
      </c>
      <c r="P115" s="104" t="n">
        <v>6.5502</v>
      </c>
      <c r="Q115" s="104" t="n">
        <v>7.018</v>
      </c>
      <c r="R115" s="104" t="n">
        <v>7.4856004</v>
      </c>
      <c r="S115" s="104" t="n">
        <v>7.9532008</v>
      </c>
      <c r="T115" s="104" t="n">
        <v>8.4208012</v>
      </c>
      <c r="U115" s="104" t="n">
        <v>8.8884016</v>
      </c>
      <c r="V115" s="104" t="n">
        <v>9.356002</v>
      </c>
      <c r="W115" s="104" t="n">
        <v>9.8236012</v>
      </c>
      <c r="X115" s="104" t="n">
        <v>10.2912004</v>
      </c>
      <c r="Y115" s="104" t="n">
        <v>10.7587996</v>
      </c>
      <c r="Z115" s="104" t="n">
        <v>11.2263988</v>
      </c>
      <c r="AA115" s="104" t="n">
        <v>11.693998</v>
      </c>
      <c r="AB115" s="104" t="n">
        <v>12.1615984</v>
      </c>
      <c r="AC115" s="104" t="n">
        <v>12.6291988</v>
      </c>
      <c r="AD115" s="104" t="n">
        <v>13.0967992</v>
      </c>
      <c r="AE115" s="104" t="n">
        <v>13.5643996</v>
      </c>
      <c r="AF115" s="104" t="n">
        <v>14.032</v>
      </c>
      <c r="AG115" s="104" t="n">
        <v>13.6816</v>
      </c>
      <c r="AH115" s="104" t="n">
        <v>13.3312</v>
      </c>
      <c r="AI115" s="104" t="n">
        <v>12.9808</v>
      </c>
      <c r="AJ115" s="104" t="n">
        <v>12.6304</v>
      </c>
      <c r="AK115" s="104" t="n">
        <v>12.28</v>
      </c>
      <c r="AL115" s="104" t="n">
        <v>11.9296</v>
      </c>
      <c r="AM115" s="104" t="n">
        <v>11.5792</v>
      </c>
      <c r="AN115" s="104" t="n">
        <v>11.2288</v>
      </c>
      <c r="AO115" s="104" t="n">
        <v>10.8784</v>
      </c>
      <c r="AP115" s="104" t="n">
        <v>10.528</v>
      </c>
      <c r="AQ115" s="104" t="n">
        <v>10.1776</v>
      </c>
      <c r="AR115" s="104" t="n">
        <v>9.8272</v>
      </c>
      <c r="AS115" s="104" t="n">
        <v>9.4768</v>
      </c>
      <c r="AT115" s="104" t="n">
        <v>9.1264</v>
      </c>
      <c r="AU115" s="104" t="n">
        <v>8.776</v>
      </c>
      <c r="AV115" s="104" t="n">
        <v>8.4256</v>
      </c>
      <c r="AW115" s="104" t="n">
        <v>8.0752</v>
      </c>
      <c r="AX115" s="104" t="n">
        <v>7.7248</v>
      </c>
      <c r="AY115" s="104" t="n">
        <v>7.3744</v>
      </c>
      <c r="AZ115" s="104" t="n">
        <v>7.024</v>
      </c>
    </row>
    <row r="116" customFormat="false" ht="12.8" hidden="false" customHeight="false" outlineLevel="0" collapsed="false">
      <c r="A116" s="103" t="n">
        <v>149</v>
      </c>
      <c r="B116" s="104" t="n">
        <v>0</v>
      </c>
      <c r="C116" s="104" t="n">
        <v>0.476</v>
      </c>
      <c r="D116" s="104" t="n">
        <v>0.952</v>
      </c>
      <c r="E116" s="104" t="n">
        <v>1.428</v>
      </c>
      <c r="F116" s="104" t="n">
        <v>1.904</v>
      </c>
      <c r="G116" s="104" t="n">
        <v>2.38</v>
      </c>
      <c r="H116" s="104" t="n">
        <v>2.8554</v>
      </c>
      <c r="I116" s="104" t="n">
        <v>3.3308</v>
      </c>
      <c r="J116" s="104" t="n">
        <v>3.8062</v>
      </c>
      <c r="K116" s="104" t="n">
        <v>4.2816</v>
      </c>
      <c r="L116" s="104" t="n">
        <v>4.757</v>
      </c>
      <c r="M116" s="104" t="n">
        <v>5.2324</v>
      </c>
      <c r="N116" s="104" t="n">
        <v>5.7078</v>
      </c>
      <c r="O116" s="104" t="n">
        <v>6.1832</v>
      </c>
      <c r="P116" s="104" t="n">
        <v>6.6586</v>
      </c>
      <c r="Q116" s="104" t="n">
        <v>7.134</v>
      </c>
      <c r="R116" s="104" t="n">
        <v>7.6094672</v>
      </c>
      <c r="S116" s="104" t="n">
        <v>8.0849344</v>
      </c>
      <c r="T116" s="104" t="n">
        <v>8.5604016</v>
      </c>
      <c r="U116" s="104" t="n">
        <v>9.0358688</v>
      </c>
      <c r="V116" s="104" t="n">
        <v>9.511336</v>
      </c>
      <c r="W116" s="104" t="n">
        <v>9.9868016</v>
      </c>
      <c r="X116" s="104" t="n">
        <v>10.4622672</v>
      </c>
      <c r="Y116" s="104" t="n">
        <v>10.9377328</v>
      </c>
      <c r="Z116" s="104" t="n">
        <v>11.4131984</v>
      </c>
      <c r="AA116" s="104" t="n">
        <v>11.888664</v>
      </c>
      <c r="AB116" s="104" t="n">
        <v>12.3641312</v>
      </c>
      <c r="AC116" s="104" t="n">
        <v>12.8395984</v>
      </c>
      <c r="AD116" s="104" t="n">
        <v>13.3150656</v>
      </c>
      <c r="AE116" s="104" t="n">
        <v>13.7905328</v>
      </c>
      <c r="AF116" s="104" t="n">
        <v>14.266</v>
      </c>
      <c r="AG116" s="104" t="n">
        <v>13.9098</v>
      </c>
      <c r="AH116" s="104" t="n">
        <v>13.5536</v>
      </c>
      <c r="AI116" s="104" t="n">
        <v>13.1974</v>
      </c>
      <c r="AJ116" s="104" t="n">
        <v>12.8412</v>
      </c>
      <c r="AK116" s="104" t="n">
        <v>12.485</v>
      </c>
      <c r="AL116" s="104" t="n">
        <v>12.1288</v>
      </c>
      <c r="AM116" s="104" t="n">
        <v>11.7726</v>
      </c>
      <c r="AN116" s="104" t="n">
        <v>11.4164</v>
      </c>
      <c r="AO116" s="104" t="n">
        <v>11.0602</v>
      </c>
      <c r="AP116" s="104" t="n">
        <v>10.704</v>
      </c>
      <c r="AQ116" s="104" t="n">
        <v>10.3478</v>
      </c>
      <c r="AR116" s="104" t="n">
        <v>9.9916</v>
      </c>
      <c r="AS116" s="104" t="n">
        <v>9.6354</v>
      </c>
      <c r="AT116" s="104" t="n">
        <v>9.2792</v>
      </c>
      <c r="AU116" s="104" t="n">
        <v>8.923</v>
      </c>
      <c r="AV116" s="104" t="n">
        <v>8.5668</v>
      </c>
      <c r="AW116" s="104" t="n">
        <v>8.21060000000001</v>
      </c>
      <c r="AX116" s="104" t="n">
        <v>7.85440000000001</v>
      </c>
      <c r="AY116" s="104" t="n">
        <v>7.49820000000001</v>
      </c>
      <c r="AZ116" s="104" t="n">
        <v>7.14200000000001</v>
      </c>
    </row>
    <row r="117" customFormat="false" ht="12.8" hidden="false" customHeight="false" outlineLevel="0" collapsed="false">
      <c r="A117" s="103" t="n">
        <v>150</v>
      </c>
      <c r="B117" s="104" t="n">
        <v>0</v>
      </c>
      <c r="C117" s="104" t="n">
        <v>0.484</v>
      </c>
      <c r="D117" s="104" t="n">
        <v>0.968</v>
      </c>
      <c r="E117" s="104" t="n">
        <v>1.452</v>
      </c>
      <c r="F117" s="104" t="n">
        <v>1.936</v>
      </c>
      <c r="G117" s="104" t="n">
        <v>2.42</v>
      </c>
      <c r="H117" s="104" t="n">
        <v>2.903</v>
      </c>
      <c r="I117" s="104" t="n">
        <v>3.386</v>
      </c>
      <c r="J117" s="104" t="n">
        <v>3.869</v>
      </c>
      <c r="K117" s="104" t="n">
        <v>4.352</v>
      </c>
      <c r="L117" s="104" t="n">
        <v>4.835</v>
      </c>
      <c r="M117" s="104" t="n">
        <v>5.318</v>
      </c>
      <c r="N117" s="104" t="n">
        <v>5.801</v>
      </c>
      <c r="O117" s="104" t="n">
        <v>6.284</v>
      </c>
      <c r="P117" s="104" t="n">
        <v>6.767</v>
      </c>
      <c r="Q117" s="104" t="n">
        <v>7.25</v>
      </c>
      <c r="R117" s="104" t="n">
        <v>7.733334</v>
      </c>
      <c r="S117" s="104" t="n">
        <v>8.216668</v>
      </c>
      <c r="T117" s="104" t="n">
        <v>8.700002</v>
      </c>
      <c r="U117" s="104" t="n">
        <v>9.183336</v>
      </c>
      <c r="V117" s="104" t="n">
        <v>9.66667</v>
      </c>
      <c r="W117" s="104" t="n">
        <v>10.150002</v>
      </c>
      <c r="X117" s="104" t="n">
        <v>10.633334</v>
      </c>
      <c r="Y117" s="104" t="n">
        <v>11.116666</v>
      </c>
      <c r="Z117" s="104" t="n">
        <v>11.599998</v>
      </c>
      <c r="AA117" s="104" t="n">
        <v>12.08333</v>
      </c>
      <c r="AB117" s="104" t="n">
        <v>12.566664</v>
      </c>
      <c r="AC117" s="104" t="n">
        <v>13.049998</v>
      </c>
      <c r="AD117" s="104" t="n">
        <v>13.533332</v>
      </c>
      <c r="AE117" s="104" t="n">
        <v>14.016666</v>
      </c>
      <c r="AF117" s="104" t="n">
        <v>14.5</v>
      </c>
      <c r="AG117" s="104" t="n">
        <v>14.138</v>
      </c>
      <c r="AH117" s="104" t="n">
        <v>13.776</v>
      </c>
      <c r="AI117" s="104" t="n">
        <v>13.414</v>
      </c>
      <c r="AJ117" s="104" t="n">
        <v>13.052</v>
      </c>
      <c r="AK117" s="104" t="n">
        <v>12.69</v>
      </c>
      <c r="AL117" s="104" t="n">
        <v>12.328</v>
      </c>
      <c r="AM117" s="104" t="n">
        <v>11.966</v>
      </c>
      <c r="AN117" s="104" t="n">
        <v>11.604</v>
      </c>
      <c r="AO117" s="104" t="n">
        <v>11.242</v>
      </c>
      <c r="AP117" s="104" t="n">
        <v>10.88</v>
      </c>
      <c r="AQ117" s="104" t="n">
        <v>10.518</v>
      </c>
      <c r="AR117" s="104" t="n">
        <v>10.156</v>
      </c>
      <c r="AS117" s="104" t="n">
        <v>9.794</v>
      </c>
      <c r="AT117" s="104" t="n">
        <v>9.432</v>
      </c>
      <c r="AU117" s="104" t="n">
        <v>9.07</v>
      </c>
      <c r="AV117" s="104" t="n">
        <v>8.708</v>
      </c>
      <c r="AW117" s="104" t="n">
        <v>8.346</v>
      </c>
      <c r="AX117" s="104" t="n">
        <v>7.984</v>
      </c>
      <c r="AY117" s="104" t="n">
        <v>7.622</v>
      </c>
      <c r="AZ117" s="104" t="n">
        <v>7.26</v>
      </c>
    </row>
    <row r="118" customFormat="false" ht="12.8" hidden="false" customHeight="false" outlineLevel="0" collapsed="false">
      <c r="A118" s="103" t="n">
        <v>151</v>
      </c>
      <c r="B118" s="104" t="n">
        <v>0</v>
      </c>
      <c r="C118" s="104" t="n">
        <v>0.4928</v>
      </c>
      <c r="D118" s="104" t="n">
        <v>0.9856</v>
      </c>
      <c r="E118" s="104" t="n">
        <v>1.4784</v>
      </c>
      <c r="F118" s="104" t="n">
        <v>1.9712</v>
      </c>
      <c r="G118" s="104" t="n">
        <v>2.464</v>
      </c>
      <c r="H118" s="104" t="n">
        <v>2.956</v>
      </c>
      <c r="I118" s="104" t="n">
        <v>3.448</v>
      </c>
      <c r="J118" s="104" t="n">
        <v>3.94</v>
      </c>
      <c r="K118" s="104" t="n">
        <v>4.432</v>
      </c>
      <c r="L118" s="104" t="n">
        <v>4.924</v>
      </c>
      <c r="M118" s="104" t="n">
        <v>5.416</v>
      </c>
      <c r="N118" s="104" t="n">
        <v>5.908</v>
      </c>
      <c r="O118" s="104" t="n">
        <v>6.4</v>
      </c>
      <c r="P118" s="104" t="n">
        <v>6.892</v>
      </c>
      <c r="Q118" s="104" t="n">
        <v>7.384</v>
      </c>
      <c r="R118" s="104" t="n">
        <v>7.876134</v>
      </c>
      <c r="S118" s="104" t="n">
        <v>8.368268</v>
      </c>
      <c r="T118" s="104" t="n">
        <v>8.860402</v>
      </c>
      <c r="U118" s="104" t="n">
        <v>9.352536</v>
      </c>
      <c r="V118" s="104" t="n">
        <v>9.84467</v>
      </c>
      <c r="W118" s="104" t="n">
        <v>10.336802</v>
      </c>
      <c r="X118" s="104" t="n">
        <v>10.828934</v>
      </c>
      <c r="Y118" s="104" t="n">
        <v>11.321066</v>
      </c>
      <c r="Z118" s="104" t="n">
        <v>11.813198</v>
      </c>
      <c r="AA118" s="104" t="n">
        <v>12.30533</v>
      </c>
      <c r="AB118" s="104" t="n">
        <v>12.797464</v>
      </c>
      <c r="AC118" s="104" t="n">
        <v>13.289598</v>
      </c>
      <c r="AD118" s="104" t="n">
        <v>13.781732</v>
      </c>
      <c r="AE118" s="104" t="n">
        <v>14.273866</v>
      </c>
      <c r="AF118" s="104" t="n">
        <v>14.766</v>
      </c>
      <c r="AG118" s="104" t="n">
        <v>14.3974</v>
      </c>
      <c r="AH118" s="104" t="n">
        <v>14.0288</v>
      </c>
      <c r="AI118" s="104" t="n">
        <v>13.6602</v>
      </c>
      <c r="AJ118" s="104" t="n">
        <v>13.2916</v>
      </c>
      <c r="AK118" s="104" t="n">
        <v>12.923</v>
      </c>
      <c r="AL118" s="104" t="n">
        <v>12.5544</v>
      </c>
      <c r="AM118" s="104" t="n">
        <v>12.1858</v>
      </c>
      <c r="AN118" s="104" t="n">
        <v>11.8172</v>
      </c>
      <c r="AO118" s="104" t="n">
        <v>11.4486</v>
      </c>
      <c r="AP118" s="104" t="n">
        <v>11.08</v>
      </c>
      <c r="AQ118" s="104" t="n">
        <v>10.7114</v>
      </c>
      <c r="AR118" s="104" t="n">
        <v>10.3428</v>
      </c>
      <c r="AS118" s="104" t="n">
        <v>9.9742</v>
      </c>
      <c r="AT118" s="104" t="n">
        <v>9.6056</v>
      </c>
      <c r="AU118" s="104" t="n">
        <v>9.237</v>
      </c>
      <c r="AV118" s="104" t="n">
        <v>8.8684</v>
      </c>
      <c r="AW118" s="104" t="n">
        <v>8.4998</v>
      </c>
      <c r="AX118" s="104" t="n">
        <v>8.13119999999999</v>
      </c>
      <c r="AY118" s="104" t="n">
        <v>7.76259999999999</v>
      </c>
      <c r="AZ118" s="104" t="n">
        <v>7.394</v>
      </c>
    </row>
    <row r="119" customFormat="false" ht="12.8" hidden="false" customHeight="false" outlineLevel="0" collapsed="false">
      <c r="A119" s="103" t="n">
        <v>152</v>
      </c>
      <c r="B119" s="104" t="n">
        <v>0</v>
      </c>
      <c r="C119" s="104" t="n">
        <v>0.5016</v>
      </c>
      <c r="D119" s="104" t="n">
        <v>1.0032</v>
      </c>
      <c r="E119" s="104" t="n">
        <v>1.5048</v>
      </c>
      <c r="F119" s="104" t="n">
        <v>2.0064</v>
      </c>
      <c r="G119" s="104" t="n">
        <v>2.508</v>
      </c>
      <c r="H119" s="104" t="n">
        <v>3.009</v>
      </c>
      <c r="I119" s="104" t="n">
        <v>3.51</v>
      </c>
      <c r="J119" s="104" t="n">
        <v>4.011</v>
      </c>
      <c r="K119" s="104" t="n">
        <v>4.512</v>
      </c>
      <c r="L119" s="104" t="n">
        <v>5.013</v>
      </c>
      <c r="M119" s="104" t="n">
        <v>5.514</v>
      </c>
      <c r="N119" s="104" t="n">
        <v>6.015</v>
      </c>
      <c r="O119" s="104" t="n">
        <v>6.516</v>
      </c>
      <c r="P119" s="104" t="n">
        <v>7.017</v>
      </c>
      <c r="Q119" s="104" t="n">
        <v>7.518</v>
      </c>
      <c r="R119" s="104" t="n">
        <v>8.018934</v>
      </c>
      <c r="S119" s="104" t="n">
        <v>8.519868</v>
      </c>
      <c r="T119" s="104" t="n">
        <v>9.020802</v>
      </c>
      <c r="U119" s="104" t="n">
        <v>9.521736</v>
      </c>
      <c r="V119" s="104" t="n">
        <v>10.02267</v>
      </c>
      <c r="W119" s="104" t="n">
        <v>10.523602</v>
      </c>
      <c r="X119" s="104" t="n">
        <v>11.024534</v>
      </c>
      <c r="Y119" s="104" t="n">
        <v>11.525466</v>
      </c>
      <c r="Z119" s="104" t="n">
        <v>12.026398</v>
      </c>
      <c r="AA119" s="104" t="n">
        <v>12.52733</v>
      </c>
      <c r="AB119" s="104" t="n">
        <v>13.028264</v>
      </c>
      <c r="AC119" s="104" t="n">
        <v>13.529198</v>
      </c>
      <c r="AD119" s="104" t="n">
        <v>14.030132</v>
      </c>
      <c r="AE119" s="104" t="n">
        <v>14.531066</v>
      </c>
      <c r="AF119" s="104" t="n">
        <v>15.032</v>
      </c>
      <c r="AG119" s="104" t="n">
        <v>14.6568</v>
      </c>
      <c r="AH119" s="104" t="n">
        <v>14.2816</v>
      </c>
      <c r="AI119" s="104" t="n">
        <v>13.9064</v>
      </c>
      <c r="AJ119" s="104" t="n">
        <v>13.5312</v>
      </c>
      <c r="AK119" s="104" t="n">
        <v>13.156</v>
      </c>
      <c r="AL119" s="104" t="n">
        <v>12.7808</v>
      </c>
      <c r="AM119" s="104" t="n">
        <v>12.4056</v>
      </c>
      <c r="AN119" s="104" t="n">
        <v>12.0304</v>
      </c>
      <c r="AO119" s="104" t="n">
        <v>11.6552</v>
      </c>
      <c r="AP119" s="104" t="n">
        <v>11.28</v>
      </c>
      <c r="AQ119" s="104" t="n">
        <v>10.9048</v>
      </c>
      <c r="AR119" s="104" t="n">
        <v>10.5296</v>
      </c>
      <c r="AS119" s="104" t="n">
        <v>10.1544</v>
      </c>
      <c r="AT119" s="104" t="n">
        <v>9.7792</v>
      </c>
      <c r="AU119" s="104" t="n">
        <v>9.404</v>
      </c>
      <c r="AV119" s="104" t="n">
        <v>9.0288</v>
      </c>
      <c r="AW119" s="104" t="n">
        <v>8.6536</v>
      </c>
      <c r="AX119" s="104" t="n">
        <v>8.2784</v>
      </c>
      <c r="AY119" s="104" t="n">
        <v>7.9032</v>
      </c>
      <c r="AZ119" s="104" t="n">
        <v>7.528</v>
      </c>
    </row>
    <row r="120" customFormat="false" ht="12.8" hidden="false" customHeight="false" outlineLevel="0" collapsed="false">
      <c r="A120" s="103" t="n">
        <v>153</v>
      </c>
      <c r="B120" s="104" t="n">
        <v>0</v>
      </c>
      <c r="C120" s="104" t="n">
        <v>0.5104</v>
      </c>
      <c r="D120" s="104" t="n">
        <v>1.0208</v>
      </c>
      <c r="E120" s="104" t="n">
        <v>1.5312</v>
      </c>
      <c r="F120" s="104" t="n">
        <v>2.0416</v>
      </c>
      <c r="G120" s="104" t="n">
        <v>2.552</v>
      </c>
      <c r="H120" s="104" t="n">
        <v>3.062</v>
      </c>
      <c r="I120" s="104" t="n">
        <v>3.572</v>
      </c>
      <c r="J120" s="104" t="n">
        <v>4.082</v>
      </c>
      <c r="K120" s="104" t="n">
        <v>4.592</v>
      </c>
      <c r="L120" s="104" t="n">
        <v>5.102</v>
      </c>
      <c r="M120" s="104" t="n">
        <v>5.612</v>
      </c>
      <c r="N120" s="104" t="n">
        <v>6.122</v>
      </c>
      <c r="O120" s="104" t="n">
        <v>6.632</v>
      </c>
      <c r="P120" s="104" t="n">
        <v>7.142</v>
      </c>
      <c r="Q120" s="104" t="n">
        <v>7.652</v>
      </c>
      <c r="R120" s="104" t="n">
        <v>8.161734</v>
      </c>
      <c r="S120" s="104" t="n">
        <v>8.671468</v>
      </c>
      <c r="T120" s="104" t="n">
        <v>9.181202</v>
      </c>
      <c r="U120" s="104" t="n">
        <v>9.690936</v>
      </c>
      <c r="V120" s="104" t="n">
        <v>10.20067</v>
      </c>
      <c r="W120" s="104" t="n">
        <v>10.710402</v>
      </c>
      <c r="X120" s="104" t="n">
        <v>11.220134</v>
      </c>
      <c r="Y120" s="104" t="n">
        <v>11.729866</v>
      </c>
      <c r="Z120" s="104" t="n">
        <v>12.239598</v>
      </c>
      <c r="AA120" s="104" t="n">
        <v>12.74933</v>
      </c>
      <c r="AB120" s="104" t="n">
        <v>13.259064</v>
      </c>
      <c r="AC120" s="104" t="n">
        <v>13.768798</v>
      </c>
      <c r="AD120" s="104" t="n">
        <v>14.278532</v>
      </c>
      <c r="AE120" s="104" t="n">
        <v>14.788266</v>
      </c>
      <c r="AF120" s="104" t="n">
        <v>15.298</v>
      </c>
      <c r="AG120" s="104" t="n">
        <v>14.9162</v>
      </c>
      <c r="AH120" s="104" t="n">
        <v>14.5344</v>
      </c>
      <c r="AI120" s="104" t="n">
        <v>14.1526</v>
      </c>
      <c r="AJ120" s="104" t="n">
        <v>13.7708</v>
      </c>
      <c r="AK120" s="104" t="n">
        <v>13.389</v>
      </c>
      <c r="AL120" s="104" t="n">
        <v>13.0072</v>
      </c>
      <c r="AM120" s="104" t="n">
        <v>12.6254</v>
      </c>
      <c r="AN120" s="104" t="n">
        <v>12.2436</v>
      </c>
      <c r="AO120" s="104" t="n">
        <v>11.8618</v>
      </c>
      <c r="AP120" s="104" t="n">
        <v>11.48</v>
      </c>
      <c r="AQ120" s="104" t="n">
        <v>11.0982</v>
      </c>
      <c r="AR120" s="104" t="n">
        <v>10.7164</v>
      </c>
      <c r="AS120" s="104" t="n">
        <v>10.3346</v>
      </c>
      <c r="AT120" s="104" t="n">
        <v>9.9528</v>
      </c>
      <c r="AU120" s="104" t="n">
        <v>9.571</v>
      </c>
      <c r="AV120" s="104" t="n">
        <v>9.1892</v>
      </c>
      <c r="AW120" s="104" t="n">
        <v>8.8074</v>
      </c>
      <c r="AX120" s="104" t="n">
        <v>8.4256</v>
      </c>
      <c r="AY120" s="104" t="n">
        <v>8.0438</v>
      </c>
      <c r="AZ120" s="104" t="n">
        <v>7.662</v>
      </c>
    </row>
    <row r="121" customFormat="false" ht="12.8" hidden="false" customHeight="false" outlineLevel="0" collapsed="false">
      <c r="A121" s="103" t="n">
        <v>154</v>
      </c>
      <c r="B121" s="104" t="n">
        <v>0</v>
      </c>
      <c r="C121" s="104" t="n">
        <v>0.5192</v>
      </c>
      <c r="D121" s="104" t="n">
        <v>1.0384</v>
      </c>
      <c r="E121" s="104" t="n">
        <v>1.5576</v>
      </c>
      <c r="F121" s="104" t="n">
        <v>2.0768</v>
      </c>
      <c r="G121" s="104" t="n">
        <v>2.596</v>
      </c>
      <c r="H121" s="104" t="n">
        <v>3.115</v>
      </c>
      <c r="I121" s="104" t="n">
        <v>3.634</v>
      </c>
      <c r="J121" s="104" t="n">
        <v>4.153</v>
      </c>
      <c r="K121" s="104" t="n">
        <v>4.672</v>
      </c>
      <c r="L121" s="104" t="n">
        <v>5.191</v>
      </c>
      <c r="M121" s="104" t="n">
        <v>5.71</v>
      </c>
      <c r="N121" s="104" t="n">
        <v>6.229</v>
      </c>
      <c r="O121" s="104" t="n">
        <v>6.748</v>
      </c>
      <c r="P121" s="104" t="n">
        <v>7.267</v>
      </c>
      <c r="Q121" s="104" t="n">
        <v>7.786</v>
      </c>
      <c r="R121" s="104" t="n">
        <v>8.304534</v>
      </c>
      <c r="S121" s="104" t="n">
        <v>8.823068</v>
      </c>
      <c r="T121" s="104" t="n">
        <v>9.341602</v>
      </c>
      <c r="U121" s="104" t="n">
        <v>9.860136</v>
      </c>
      <c r="V121" s="104" t="n">
        <v>10.37867</v>
      </c>
      <c r="W121" s="104" t="n">
        <v>10.897202</v>
      </c>
      <c r="X121" s="104" t="n">
        <v>11.415734</v>
      </c>
      <c r="Y121" s="104" t="n">
        <v>11.934266</v>
      </c>
      <c r="Z121" s="104" t="n">
        <v>12.452798</v>
      </c>
      <c r="AA121" s="104" t="n">
        <v>12.97133</v>
      </c>
      <c r="AB121" s="104" t="n">
        <v>13.489864</v>
      </c>
      <c r="AC121" s="104" t="n">
        <v>14.008398</v>
      </c>
      <c r="AD121" s="104" t="n">
        <v>14.526932</v>
      </c>
      <c r="AE121" s="104" t="n">
        <v>15.045466</v>
      </c>
      <c r="AF121" s="104" t="n">
        <v>15.564</v>
      </c>
      <c r="AG121" s="104" t="n">
        <v>15.1756</v>
      </c>
      <c r="AH121" s="104" t="n">
        <v>14.7872</v>
      </c>
      <c r="AI121" s="104" t="n">
        <v>14.3988</v>
      </c>
      <c r="AJ121" s="104" t="n">
        <v>14.0104</v>
      </c>
      <c r="AK121" s="104" t="n">
        <v>13.622</v>
      </c>
      <c r="AL121" s="104" t="n">
        <v>13.2336</v>
      </c>
      <c r="AM121" s="104" t="n">
        <v>12.8452</v>
      </c>
      <c r="AN121" s="104" t="n">
        <v>12.4568</v>
      </c>
      <c r="AO121" s="104" t="n">
        <v>12.0684</v>
      </c>
      <c r="AP121" s="104" t="n">
        <v>11.68</v>
      </c>
      <c r="AQ121" s="104" t="n">
        <v>11.2916</v>
      </c>
      <c r="AR121" s="104" t="n">
        <v>10.9032</v>
      </c>
      <c r="AS121" s="104" t="n">
        <v>10.5148</v>
      </c>
      <c r="AT121" s="104" t="n">
        <v>10.1264</v>
      </c>
      <c r="AU121" s="104" t="n">
        <v>9.73799999999999</v>
      </c>
      <c r="AV121" s="104" t="n">
        <v>9.34959999999999</v>
      </c>
      <c r="AW121" s="104" t="n">
        <v>8.96119999999999</v>
      </c>
      <c r="AX121" s="104" t="n">
        <v>8.57279999999999</v>
      </c>
      <c r="AY121" s="104" t="n">
        <v>8.18439999999999</v>
      </c>
      <c r="AZ121" s="104" t="n">
        <v>7.79599999999999</v>
      </c>
    </row>
    <row r="122" customFormat="false" ht="12.8" hidden="false" customHeight="false" outlineLevel="0" collapsed="false">
      <c r="A122" s="103" t="n">
        <v>155</v>
      </c>
      <c r="B122" s="104" t="n">
        <v>0</v>
      </c>
      <c r="C122" s="104" t="n">
        <v>0.528</v>
      </c>
      <c r="D122" s="104" t="n">
        <v>1.056</v>
      </c>
      <c r="E122" s="104" t="n">
        <v>1.584</v>
      </c>
      <c r="F122" s="104" t="n">
        <v>2.112</v>
      </c>
      <c r="G122" s="104" t="n">
        <v>2.64</v>
      </c>
      <c r="H122" s="104" t="n">
        <v>3.168</v>
      </c>
      <c r="I122" s="104" t="n">
        <v>3.696</v>
      </c>
      <c r="J122" s="104" t="n">
        <v>4.224</v>
      </c>
      <c r="K122" s="104" t="n">
        <v>4.752</v>
      </c>
      <c r="L122" s="104" t="n">
        <v>5.28</v>
      </c>
      <c r="M122" s="104" t="n">
        <v>5.808</v>
      </c>
      <c r="N122" s="104" t="n">
        <v>6.336</v>
      </c>
      <c r="O122" s="104" t="n">
        <v>6.864</v>
      </c>
      <c r="P122" s="104" t="n">
        <v>7.392</v>
      </c>
      <c r="Q122" s="104" t="n">
        <v>7.92</v>
      </c>
      <c r="R122" s="104" t="n">
        <v>8.447334</v>
      </c>
      <c r="S122" s="104" t="n">
        <v>8.974668</v>
      </c>
      <c r="T122" s="104" t="n">
        <v>9.502002</v>
      </c>
      <c r="U122" s="104" t="n">
        <v>10.029336</v>
      </c>
      <c r="V122" s="104" t="n">
        <v>10.55667</v>
      </c>
      <c r="W122" s="104" t="n">
        <v>11.084002</v>
      </c>
      <c r="X122" s="104" t="n">
        <v>11.611334</v>
      </c>
      <c r="Y122" s="104" t="n">
        <v>12.138666</v>
      </c>
      <c r="Z122" s="104" t="n">
        <v>12.665998</v>
      </c>
      <c r="AA122" s="104" t="n">
        <v>13.19333</v>
      </c>
      <c r="AB122" s="104" t="n">
        <v>13.720664</v>
      </c>
      <c r="AC122" s="104" t="n">
        <v>14.247998</v>
      </c>
      <c r="AD122" s="104" t="n">
        <v>14.775332</v>
      </c>
      <c r="AE122" s="104" t="n">
        <v>15.302666</v>
      </c>
      <c r="AF122" s="104" t="n">
        <v>15.83</v>
      </c>
      <c r="AG122" s="104" t="n">
        <v>15.435</v>
      </c>
      <c r="AH122" s="104" t="n">
        <v>15.04</v>
      </c>
      <c r="AI122" s="104" t="n">
        <v>14.645</v>
      </c>
      <c r="AJ122" s="104" t="n">
        <v>14.25</v>
      </c>
      <c r="AK122" s="104" t="n">
        <v>13.855</v>
      </c>
      <c r="AL122" s="104" t="n">
        <v>13.46</v>
      </c>
      <c r="AM122" s="104" t="n">
        <v>13.065</v>
      </c>
      <c r="AN122" s="104" t="n">
        <v>12.67</v>
      </c>
      <c r="AO122" s="104" t="n">
        <v>12.275</v>
      </c>
      <c r="AP122" s="104" t="n">
        <v>11.88</v>
      </c>
      <c r="AQ122" s="104" t="n">
        <v>11.485</v>
      </c>
      <c r="AR122" s="104" t="n">
        <v>11.09</v>
      </c>
      <c r="AS122" s="104" t="n">
        <v>10.695</v>
      </c>
      <c r="AT122" s="104" t="n">
        <v>10.3</v>
      </c>
      <c r="AU122" s="104" t="n">
        <v>9.905</v>
      </c>
      <c r="AV122" s="104" t="n">
        <v>9.51</v>
      </c>
      <c r="AW122" s="104" t="n">
        <v>9.115</v>
      </c>
      <c r="AX122" s="104" t="n">
        <v>8.72</v>
      </c>
      <c r="AY122" s="104" t="n">
        <v>8.325</v>
      </c>
      <c r="AZ122" s="104" t="n">
        <v>7.93000000000001</v>
      </c>
    </row>
    <row r="123" customFormat="false" ht="12.8" hidden="false" customHeight="false" outlineLevel="0" collapsed="false">
      <c r="A123" s="103" t="n">
        <v>156</v>
      </c>
      <c r="B123" s="104" t="n">
        <v>0</v>
      </c>
      <c r="C123" s="104" t="n">
        <v>0.54</v>
      </c>
      <c r="D123" s="104" t="n">
        <v>1.08</v>
      </c>
      <c r="E123" s="104" t="n">
        <v>1.62</v>
      </c>
      <c r="F123" s="104" t="n">
        <v>2.16</v>
      </c>
      <c r="G123" s="104" t="n">
        <v>2.7</v>
      </c>
      <c r="H123" s="104" t="n">
        <v>3.2402</v>
      </c>
      <c r="I123" s="104" t="n">
        <v>3.7804</v>
      </c>
      <c r="J123" s="104" t="n">
        <v>4.3206</v>
      </c>
      <c r="K123" s="104" t="n">
        <v>4.8608</v>
      </c>
      <c r="L123" s="104" t="n">
        <v>5.401</v>
      </c>
      <c r="M123" s="104" t="n">
        <v>5.9412</v>
      </c>
      <c r="N123" s="104" t="n">
        <v>6.4814</v>
      </c>
      <c r="O123" s="104" t="n">
        <v>7.0216</v>
      </c>
      <c r="P123" s="104" t="n">
        <v>7.5618</v>
      </c>
      <c r="Q123" s="104" t="n">
        <v>8.102</v>
      </c>
      <c r="R123" s="104" t="n">
        <v>8.641734</v>
      </c>
      <c r="S123" s="104" t="n">
        <v>9.181468</v>
      </c>
      <c r="T123" s="104" t="n">
        <v>9.721202</v>
      </c>
      <c r="U123" s="104" t="n">
        <v>10.260936</v>
      </c>
      <c r="V123" s="104" t="n">
        <v>10.80067</v>
      </c>
      <c r="W123" s="104" t="n">
        <v>11.340402</v>
      </c>
      <c r="X123" s="104" t="n">
        <v>11.880134</v>
      </c>
      <c r="Y123" s="104" t="n">
        <v>12.419866</v>
      </c>
      <c r="Z123" s="104" t="n">
        <v>12.959598</v>
      </c>
      <c r="AA123" s="104" t="n">
        <v>13.49933</v>
      </c>
      <c r="AB123" s="104" t="n">
        <v>14.039064</v>
      </c>
      <c r="AC123" s="104" t="n">
        <v>14.578798</v>
      </c>
      <c r="AD123" s="104" t="n">
        <v>15.118532</v>
      </c>
      <c r="AE123" s="104" t="n">
        <v>15.658266</v>
      </c>
      <c r="AF123" s="104" t="n">
        <v>16.198</v>
      </c>
      <c r="AG123" s="104" t="n">
        <v>15.7936</v>
      </c>
      <c r="AH123" s="104" t="n">
        <v>15.3892</v>
      </c>
      <c r="AI123" s="104" t="n">
        <v>14.9848</v>
      </c>
      <c r="AJ123" s="104" t="n">
        <v>14.5804</v>
      </c>
      <c r="AK123" s="104" t="n">
        <v>14.176</v>
      </c>
      <c r="AL123" s="104" t="n">
        <v>13.7716</v>
      </c>
      <c r="AM123" s="104" t="n">
        <v>13.3672</v>
      </c>
      <c r="AN123" s="104" t="n">
        <v>12.9628</v>
      </c>
      <c r="AO123" s="104" t="n">
        <v>12.5584</v>
      </c>
      <c r="AP123" s="104" t="n">
        <v>12.154</v>
      </c>
      <c r="AQ123" s="104" t="n">
        <v>11.7496</v>
      </c>
      <c r="AR123" s="104" t="n">
        <v>11.3452</v>
      </c>
      <c r="AS123" s="104" t="n">
        <v>10.9408</v>
      </c>
      <c r="AT123" s="104" t="n">
        <v>10.5364</v>
      </c>
      <c r="AU123" s="104" t="n">
        <v>10.132</v>
      </c>
      <c r="AV123" s="104" t="n">
        <v>9.7276</v>
      </c>
      <c r="AW123" s="104" t="n">
        <v>9.32319999999999</v>
      </c>
      <c r="AX123" s="104" t="n">
        <v>8.91879999999999</v>
      </c>
      <c r="AY123" s="104" t="n">
        <v>8.51439999999999</v>
      </c>
      <c r="AZ123" s="104" t="n">
        <v>8.10999999999999</v>
      </c>
    </row>
    <row r="124" customFormat="false" ht="12.8" hidden="false" customHeight="false" outlineLevel="0" collapsed="false">
      <c r="A124" s="103" t="n">
        <v>157</v>
      </c>
      <c r="B124" s="104" t="n">
        <v>0</v>
      </c>
      <c r="C124" s="104" t="n">
        <v>0.552</v>
      </c>
      <c r="D124" s="104" t="n">
        <v>1.104</v>
      </c>
      <c r="E124" s="104" t="n">
        <v>1.656</v>
      </c>
      <c r="F124" s="104" t="n">
        <v>2.208</v>
      </c>
      <c r="G124" s="104" t="n">
        <v>2.76</v>
      </c>
      <c r="H124" s="104" t="n">
        <v>3.3124</v>
      </c>
      <c r="I124" s="104" t="n">
        <v>3.8648</v>
      </c>
      <c r="J124" s="104" t="n">
        <v>4.4172</v>
      </c>
      <c r="K124" s="104" t="n">
        <v>4.9696</v>
      </c>
      <c r="L124" s="104" t="n">
        <v>5.522</v>
      </c>
      <c r="M124" s="104" t="n">
        <v>6.0744</v>
      </c>
      <c r="N124" s="104" t="n">
        <v>6.6268</v>
      </c>
      <c r="O124" s="104" t="n">
        <v>7.1792</v>
      </c>
      <c r="P124" s="104" t="n">
        <v>7.7316</v>
      </c>
      <c r="Q124" s="104" t="n">
        <v>8.284</v>
      </c>
      <c r="R124" s="104" t="n">
        <v>8.836134</v>
      </c>
      <c r="S124" s="104" t="n">
        <v>9.388268</v>
      </c>
      <c r="T124" s="104" t="n">
        <v>9.940402</v>
      </c>
      <c r="U124" s="104" t="n">
        <v>10.492536</v>
      </c>
      <c r="V124" s="104" t="n">
        <v>11.04467</v>
      </c>
      <c r="W124" s="104" t="n">
        <v>11.596802</v>
      </c>
      <c r="X124" s="104" t="n">
        <v>12.148934</v>
      </c>
      <c r="Y124" s="104" t="n">
        <v>12.701066</v>
      </c>
      <c r="Z124" s="104" t="n">
        <v>13.253198</v>
      </c>
      <c r="AA124" s="104" t="n">
        <v>13.80533</v>
      </c>
      <c r="AB124" s="104" t="n">
        <v>14.357464</v>
      </c>
      <c r="AC124" s="104" t="n">
        <v>14.909598</v>
      </c>
      <c r="AD124" s="104" t="n">
        <v>15.461732</v>
      </c>
      <c r="AE124" s="104" t="n">
        <v>16.013866</v>
      </c>
      <c r="AF124" s="104" t="n">
        <v>16.566</v>
      </c>
      <c r="AG124" s="104" t="n">
        <v>16.1522</v>
      </c>
      <c r="AH124" s="104" t="n">
        <v>15.7384</v>
      </c>
      <c r="AI124" s="104" t="n">
        <v>15.3246</v>
      </c>
      <c r="AJ124" s="104" t="n">
        <v>14.9108</v>
      </c>
      <c r="AK124" s="104" t="n">
        <v>14.497</v>
      </c>
      <c r="AL124" s="104" t="n">
        <v>14.0832</v>
      </c>
      <c r="AM124" s="104" t="n">
        <v>13.6694</v>
      </c>
      <c r="AN124" s="104" t="n">
        <v>13.2556</v>
      </c>
      <c r="AO124" s="104" t="n">
        <v>12.8418</v>
      </c>
      <c r="AP124" s="104" t="n">
        <v>12.428</v>
      </c>
      <c r="AQ124" s="104" t="n">
        <v>12.0142</v>
      </c>
      <c r="AR124" s="104" t="n">
        <v>11.6004</v>
      </c>
      <c r="AS124" s="104" t="n">
        <v>11.1866</v>
      </c>
      <c r="AT124" s="104" t="n">
        <v>10.7728</v>
      </c>
      <c r="AU124" s="104" t="n">
        <v>10.359</v>
      </c>
      <c r="AV124" s="104" t="n">
        <v>9.9452</v>
      </c>
      <c r="AW124" s="104" t="n">
        <v>9.5314</v>
      </c>
      <c r="AX124" s="104" t="n">
        <v>9.1176</v>
      </c>
      <c r="AY124" s="104" t="n">
        <v>8.7038</v>
      </c>
      <c r="AZ124" s="104" t="n">
        <v>8.29</v>
      </c>
    </row>
    <row r="125" customFormat="false" ht="12.8" hidden="false" customHeight="false" outlineLevel="0" collapsed="false">
      <c r="A125" s="103" t="n">
        <v>158</v>
      </c>
      <c r="B125" s="104" t="n">
        <v>0</v>
      </c>
      <c r="C125" s="104" t="n">
        <v>0.564</v>
      </c>
      <c r="D125" s="104" t="n">
        <v>1.128</v>
      </c>
      <c r="E125" s="104" t="n">
        <v>1.692</v>
      </c>
      <c r="F125" s="104" t="n">
        <v>2.256</v>
      </c>
      <c r="G125" s="104" t="n">
        <v>2.82</v>
      </c>
      <c r="H125" s="104" t="n">
        <v>3.3846</v>
      </c>
      <c r="I125" s="104" t="n">
        <v>3.9492</v>
      </c>
      <c r="J125" s="104" t="n">
        <v>4.5138</v>
      </c>
      <c r="K125" s="104" t="n">
        <v>5.0784</v>
      </c>
      <c r="L125" s="104" t="n">
        <v>5.643</v>
      </c>
      <c r="M125" s="104" t="n">
        <v>6.2076</v>
      </c>
      <c r="N125" s="104" t="n">
        <v>6.7722</v>
      </c>
      <c r="O125" s="104" t="n">
        <v>7.3368</v>
      </c>
      <c r="P125" s="104" t="n">
        <v>7.9014</v>
      </c>
      <c r="Q125" s="104" t="n">
        <v>8.466</v>
      </c>
      <c r="R125" s="104" t="n">
        <v>9.030534</v>
      </c>
      <c r="S125" s="104" t="n">
        <v>9.595068</v>
      </c>
      <c r="T125" s="104" t="n">
        <v>10.159602</v>
      </c>
      <c r="U125" s="104" t="n">
        <v>10.724136</v>
      </c>
      <c r="V125" s="104" t="n">
        <v>11.28867</v>
      </c>
      <c r="W125" s="104" t="n">
        <v>11.853202</v>
      </c>
      <c r="X125" s="104" t="n">
        <v>12.417734</v>
      </c>
      <c r="Y125" s="104" t="n">
        <v>12.982266</v>
      </c>
      <c r="Z125" s="104" t="n">
        <v>13.546798</v>
      </c>
      <c r="AA125" s="104" t="n">
        <v>14.11133</v>
      </c>
      <c r="AB125" s="104" t="n">
        <v>14.675864</v>
      </c>
      <c r="AC125" s="104" t="n">
        <v>15.240398</v>
      </c>
      <c r="AD125" s="104" t="n">
        <v>15.804932</v>
      </c>
      <c r="AE125" s="104" t="n">
        <v>16.369466</v>
      </c>
      <c r="AF125" s="104" t="n">
        <v>16.934</v>
      </c>
      <c r="AG125" s="104" t="n">
        <v>16.5108</v>
      </c>
      <c r="AH125" s="104" t="n">
        <v>16.0876</v>
      </c>
      <c r="AI125" s="104" t="n">
        <v>15.6644</v>
      </c>
      <c r="AJ125" s="104" t="n">
        <v>15.2412</v>
      </c>
      <c r="AK125" s="104" t="n">
        <v>14.818</v>
      </c>
      <c r="AL125" s="104" t="n">
        <v>14.3948</v>
      </c>
      <c r="AM125" s="104" t="n">
        <v>13.9716</v>
      </c>
      <c r="AN125" s="104" t="n">
        <v>13.5484</v>
      </c>
      <c r="AO125" s="104" t="n">
        <v>13.1252</v>
      </c>
      <c r="AP125" s="104" t="n">
        <v>12.702</v>
      </c>
      <c r="AQ125" s="104" t="n">
        <v>12.2788</v>
      </c>
      <c r="AR125" s="104" t="n">
        <v>11.8556</v>
      </c>
      <c r="AS125" s="104" t="n">
        <v>11.4324</v>
      </c>
      <c r="AT125" s="104" t="n">
        <v>11.0092</v>
      </c>
      <c r="AU125" s="104" t="n">
        <v>10.586</v>
      </c>
      <c r="AV125" s="104" t="n">
        <v>10.1628</v>
      </c>
      <c r="AW125" s="104" t="n">
        <v>9.7396</v>
      </c>
      <c r="AX125" s="104" t="n">
        <v>9.3164</v>
      </c>
      <c r="AY125" s="104" t="n">
        <v>8.8932</v>
      </c>
      <c r="AZ125" s="104" t="n">
        <v>8.47</v>
      </c>
    </row>
    <row r="126" customFormat="false" ht="12.8" hidden="false" customHeight="false" outlineLevel="0" collapsed="false">
      <c r="A126" s="103" t="n">
        <v>159</v>
      </c>
      <c r="B126" s="104" t="n">
        <v>0</v>
      </c>
      <c r="C126" s="104" t="n">
        <v>0.576</v>
      </c>
      <c r="D126" s="104" t="n">
        <v>1.152</v>
      </c>
      <c r="E126" s="104" t="n">
        <v>1.728</v>
      </c>
      <c r="F126" s="104" t="n">
        <v>2.304</v>
      </c>
      <c r="G126" s="104" t="n">
        <v>2.88</v>
      </c>
      <c r="H126" s="104" t="n">
        <v>3.4568</v>
      </c>
      <c r="I126" s="104" t="n">
        <v>4.0336</v>
      </c>
      <c r="J126" s="104" t="n">
        <v>4.6104</v>
      </c>
      <c r="K126" s="104" t="n">
        <v>5.1872</v>
      </c>
      <c r="L126" s="104" t="n">
        <v>5.764</v>
      </c>
      <c r="M126" s="104" t="n">
        <v>6.3408</v>
      </c>
      <c r="N126" s="104" t="n">
        <v>6.9176</v>
      </c>
      <c r="O126" s="104" t="n">
        <v>7.4944</v>
      </c>
      <c r="P126" s="104" t="n">
        <v>8.0712</v>
      </c>
      <c r="Q126" s="104" t="n">
        <v>8.648</v>
      </c>
      <c r="R126" s="104" t="n">
        <v>9.224934</v>
      </c>
      <c r="S126" s="104" t="n">
        <v>9.801868</v>
      </c>
      <c r="T126" s="104" t="n">
        <v>10.378802</v>
      </c>
      <c r="U126" s="104" t="n">
        <v>10.955736</v>
      </c>
      <c r="V126" s="104" t="n">
        <v>11.53267</v>
      </c>
      <c r="W126" s="104" t="n">
        <v>12.109602</v>
      </c>
      <c r="X126" s="104" t="n">
        <v>12.686534</v>
      </c>
      <c r="Y126" s="104" t="n">
        <v>13.263466</v>
      </c>
      <c r="Z126" s="104" t="n">
        <v>13.840398</v>
      </c>
      <c r="AA126" s="104" t="n">
        <v>14.41733</v>
      </c>
      <c r="AB126" s="104" t="n">
        <v>14.994264</v>
      </c>
      <c r="AC126" s="104" t="n">
        <v>15.571198</v>
      </c>
      <c r="AD126" s="104" t="n">
        <v>16.148132</v>
      </c>
      <c r="AE126" s="104" t="n">
        <v>16.725066</v>
      </c>
      <c r="AF126" s="104" t="n">
        <v>17.302</v>
      </c>
      <c r="AG126" s="104" t="n">
        <v>16.8694</v>
      </c>
      <c r="AH126" s="104" t="n">
        <v>16.4368</v>
      </c>
      <c r="AI126" s="104" t="n">
        <v>16.0042</v>
      </c>
      <c r="AJ126" s="104" t="n">
        <v>15.5716</v>
      </c>
      <c r="AK126" s="104" t="n">
        <v>15.139</v>
      </c>
      <c r="AL126" s="104" t="n">
        <v>14.7064</v>
      </c>
      <c r="AM126" s="104" t="n">
        <v>14.2738</v>
      </c>
      <c r="AN126" s="104" t="n">
        <v>13.8412</v>
      </c>
      <c r="AO126" s="104" t="n">
        <v>13.4086</v>
      </c>
      <c r="AP126" s="104" t="n">
        <v>12.976</v>
      </c>
      <c r="AQ126" s="104" t="n">
        <v>12.5434</v>
      </c>
      <c r="AR126" s="104" t="n">
        <v>12.1108</v>
      </c>
      <c r="AS126" s="104" t="n">
        <v>11.6782</v>
      </c>
      <c r="AT126" s="104" t="n">
        <v>11.2456</v>
      </c>
      <c r="AU126" s="104" t="n">
        <v>10.813</v>
      </c>
      <c r="AV126" s="104" t="n">
        <v>10.3804</v>
      </c>
      <c r="AW126" s="104" t="n">
        <v>9.94779999999999</v>
      </c>
      <c r="AX126" s="104" t="n">
        <v>9.51519999999999</v>
      </c>
      <c r="AY126" s="104" t="n">
        <v>9.08259999999999</v>
      </c>
      <c r="AZ126" s="104" t="n">
        <v>8.64999999999999</v>
      </c>
    </row>
    <row r="127" customFormat="false" ht="12.8" hidden="false" customHeight="false" outlineLevel="0" collapsed="false">
      <c r="A127" s="103" t="n">
        <v>160</v>
      </c>
      <c r="B127" s="104" t="n">
        <v>0</v>
      </c>
      <c r="C127" s="104" t="n">
        <v>0.588</v>
      </c>
      <c r="D127" s="104" t="n">
        <v>1.176</v>
      </c>
      <c r="E127" s="104" t="n">
        <v>1.764</v>
      </c>
      <c r="F127" s="104" t="n">
        <v>2.352</v>
      </c>
      <c r="G127" s="104" t="n">
        <v>2.94</v>
      </c>
      <c r="H127" s="104" t="n">
        <v>3.529</v>
      </c>
      <c r="I127" s="104" t="n">
        <v>4.118</v>
      </c>
      <c r="J127" s="104" t="n">
        <v>4.707</v>
      </c>
      <c r="K127" s="104" t="n">
        <v>5.296</v>
      </c>
      <c r="L127" s="104" t="n">
        <v>5.885</v>
      </c>
      <c r="M127" s="104" t="n">
        <v>6.474</v>
      </c>
      <c r="N127" s="104" t="n">
        <v>7.063</v>
      </c>
      <c r="O127" s="104" t="n">
        <v>7.652</v>
      </c>
      <c r="P127" s="104" t="n">
        <v>8.241</v>
      </c>
      <c r="Q127" s="104" t="n">
        <v>8.83</v>
      </c>
      <c r="R127" s="104" t="n">
        <v>9.419334</v>
      </c>
      <c r="S127" s="104" t="n">
        <v>10.008668</v>
      </c>
      <c r="T127" s="104" t="n">
        <v>10.598002</v>
      </c>
      <c r="U127" s="104" t="n">
        <v>11.187336</v>
      </c>
      <c r="V127" s="104" t="n">
        <v>11.77667</v>
      </c>
      <c r="W127" s="104" t="n">
        <v>12.366002</v>
      </c>
      <c r="X127" s="104" t="n">
        <v>12.955334</v>
      </c>
      <c r="Y127" s="104" t="n">
        <v>13.544666</v>
      </c>
      <c r="Z127" s="104" t="n">
        <v>14.133998</v>
      </c>
      <c r="AA127" s="104" t="n">
        <v>14.72333</v>
      </c>
      <c r="AB127" s="104" t="n">
        <v>15.312664</v>
      </c>
      <c r="AC127" s="104" t="n">
        <v>15.901998</v>
      </c>
      <c r="AD127" s="104" t="n">
        <v>16.491332</v>
      </c>
      <c r="AE127" s="104" t="n">
        <v>17.080666</v>
      </c>
      <c r="AF127" s="104" t="n">
        <v>17.67</v>
      </c>
      <c r="AG127" s="104" t="n">
        <v>17.228</v>
      </c>
      <c r="AH127" s="104" t="n">
        <v>16.786</v>
      </c>
      <c r="AI127" s="104" t="n">
        <v>16.344</v>
      </c>
      <c r="AJ127" s="104" t="n">
        <v>15.902</v>
      </c>
      <c r="AK127" s="104" t="n">
        <v>15.46</v>
      </c>
      <c r="AL127" s="104" t="n">
        <v>15.018</v>
      </c>
      <c r="AM127" s="104" t="n">
        <v>14.576</v>
      </c>
      <c r="AN127" s="104" t="n">
        <v>14.134</v>
      </c>
      <c r="AO127" s="104" t="n">
        <v>13.692</v>
      </c>
      <c r="AP127" s="104" t="n">
        <v>13.25</v>
      </c>
      <c r="AQ127" s="104" t="n">
        <v>12.808</v>
      </c>
      <c r="AR127" s="104" t="n">
        <v>12.366</v>
      </c>
      <c r="AS127" s="104" t="n">
        <v>11.924</v>
      </c>
      <c r="AT127" s="104" t="n">
        <v>11.482</v>
      </c>
      <c r="AU127" s="104" t="n">
        <v>11.04</v>
      </c>
      <c r="AV127" s="104" t="n">
        <v>10.598</v>
      </c>
      <c r="AW127" s="104" t="n">
        <v>10.156</v>
      </c>
      <c r="AX127" s="104" t="n">
        <v>9.714</v>
      </c>
      <c r="AY127" s="104" t="n">
        <v>9.272</v>
      </c>
      <c r="AZ127" s="104" t="n">
        <v>8.83</v>
      </c>
    </row>
    <row r="128" customFormat="false" ht="12.8" hidden="false" customHeight="false" outlineLevel="0" collapsed="false">
      <c r="A128" s="103" t="n">
        <v>161</v>
      </c>
      <c r="B128" s="104" t="n">
        <v>0</v>
      </c>
      <c r="C128" s="104" t="n">
        <v>0.606</v>
      </c>
      <c r="D128" s="104" t="n">
        <v>1.212</v>
      </c>
      <c r="E128" s="104" t="n">
        <v>1.818</v>
      </c>
      <c r="F128" s="104" t="n">
        <v>2.424</v>
      </c>
      <c r="G128" s="104" t="n">
        <v>3.03</v>
      </c>
      <c r="H128" s="104" t="n">
        <v>3.6368</v>
      </c>
      <c r="I128" s="104" t="n">
        <v>4.2436</v>
      </c>
      <c r="J128" s="104" t="n">
        <v>4.8504</v>
      </c>
      <c r="K128" s="104" t="n">
        <v>5.4572</v>
      </c>
      <c r="L128" s="104" t="n">
        <v>6.064</v>
      </c>
      <c r="M128" s="104" t="n">
        <v>6.6708</v>
      </c>
      <c r="N128" s="104" t="n">
        <v>7.2776</v>
      </c>
      <c r="O128" s="104" t="n">
        <v>7.8844</v>
      </c>
      <c r="P128" s="104" t="n">
        <v>8.4912</v>
      </c>
      <c r="Q128" s="104" t="n">
        <v>9.098</v>
      </c>
      <c r="R128" s="104" t="n">
        <v>9.704934</v>
      </c>
      <c r="S128" s="104" t="n">
        <v>10.311868</v>
      </c>
      <c r="T128" s="104" t="n">
        <v>10.918802</v>
      </c>
      <c r="U128" s="104" t="n">
        <v>11.525736</v>
      </c>
      <c r="V128" s="104" t="n">
        <v>12.13267</v>
      </c>
      <c r="W128" s="104" t="n">
        <v>12.739602</v>
      </c>
      <c r="X128" s="104" t="n">
        <v>13.346534</v>
      </c>
      <c r="Y128" s="104" t="n">
        <v>13.953466</v>
      </c>
      <c r="Z128" s="104" t="n">
        <v>14.560398</v>
      </c>
      <c r="AA128" s="104" t="n">
        <v>15.16733</v>
      </c>
      <c r="AB128" s="104" t="n">
        <v>15.774264</v>
      </c>
      <c r="AC128" s="104" t="n">
        <v>16.381198</v>
      </c>
      <c r="AD128" s="104" t="n">
        <v>16.988132</v>
      </c>
      <c r="AE128" s="104" t="n">
        <v>17.595066</v>
      </c>
      <c r="AF128" s="104" t="n">
        <v>18.202</v>
      </c>
      <c r="AG128" s="104" t="n">
        <v>17.7468</v>
      </c>
      <c r="AH128" s="104" t="n">
        <v>17.2916</v>
      </c>
      <c r="AI128" s="104" t="n">
        <v>16.8364</v>
      </c>
      <c r="AJ128" s="104" t="n">
        <v>16.3812</v>
      </c>
      <c r="AK128" s="104" t="n">
        <v>15.926</v>
      </c>
      <c r="AL128" s="104" t="n">
        <v>15.4708</v>
      </c>
      <c r="AM128" s="104" t="n">
        <v>15.0156</v>
      </c>
      <c r="AN128" s="104" t="n">
        <v>14.5604</v>
      </c>
      <c r="AO128" s="104" t="n">
        <v>14.1052</v>
      </c>
      <c r="AP128" s="104" t="n">
        <v>13.65</v>
      </c>
      <c r="AQ128" s="104" t="n">
        <v>13.1948</v>
      </c>
      <c r="AR128" s="104" t="n">
        <v>12.7396</v>
      </c>
      <c r="AS128" s="104" t="n">
        <v>12.2844</v>
      </c>
      <c r="AT128" s="104" t="n">
        <v>11.8292</v>
      </c>
      <c r="AU128" s="104" t="n">
        <v>11.374</v>
      </c>
      <c r="AV128" s="104" t="n">
        <v>10.9188</v>
      </c>
      <c r="AW128" s="104" t="n">
        <v>10.4636</v>
      </c>
      <c r="AX128" s="104" t="n">
        <v>10.0084</v>
      </c>
      <c r="AY128" s="104" t="n">
        <v>9.5532</v>
      </c>
      <c r="AZ128" s="104" t="n">
        <v>9.098</v>
      </c>
    </row>
    <row r="129" customFormat="false" ht="12.8" hidden="false" customHeight="false" outlineLevel="0" collapsed="false">
      <c r="A129" s="103" t="n">
        <v>162</v>
      </c>
      <c r="B129" s="104" t="n">
        <v>0</v>
      </c>
      <c r="C129" s="104" t="n">
        <v>0.624</v>
      </c>
      <c r="D129" s="104" t="n">
        <v>1.248</v>
      </c>
      <c r="E129" s="104" t="n">
        <v>1.872</v>
      </c>
      <c r="F129" s="104" t="n">
        <v>2.496</v>
      </c>
      <c r="G129" s="104" t="n">
        <v>3.12</v>
      </c>
      <c r="H129" s="104" t="n">
        <v>3.7446</v>
      </c>
      <c r="I129" s="104" t="n">
        <v>4.3692</v>
      </c>
      <c r="J129" s="104" t="n">
        <v>4.9938</v>
      </c>
      <c r="K129" s="104" t="n">
        <v>5.6184</v>
      </c>
      <c r="L129" s="104" t="n">
        <v>6.243</v>
      </c>
      <c r="M129" s="104" t="n">
        <v>6.8676</v>
      </c>
      <c r="N129" s="104" t="n">
        <v>7.4922</v>
      </c>
      <c r="O129" s="104" t="n">
        <v>8.1168</v>
      </c>
      <c r="P129" s="104" t="n">
        <v>8.7414</v>
      </c>
      <c r="Q129" s="104" t="n">
        <v>9.366</v>
      </c>
      <c r="R129" s="104" t="n">
        <v>9.990534</v>
      </c>
      <c r="S129" s="104" t="n">
        <v>10.615068</v>
      </c>
      <c r="T129" s="104" t="n">
        <v>11.239602</v>
      </c>
      <c r="U129" s="104" t="n">
        <v>11.864136</v>
      </c>
      <c r="V129" s="104" t="n">
        <v>12.48867</v>
      </c>
      <c r="W129" s="104" t="n">
        <v>13.113202</v>
      </c>
      <c r="X129" s="104" t="n">
        <v>13.737734</v>
      </c>
      <c r="Y129" s="104" t="n">
        <v>14.362266</v>
      </c>
      <c r="Z129" s="104" t="n">
        <v>14.986798</v>
      </c>
      <c r="AA129" s="104" t="n">
        <v>15.61133</v>
      </c>
      <c r="AB129" s="104" t="n">
        <v>16.235864</v>
      </c>
      <c r="AC129" s="104" t="n">
        <v>16.860398</v>
      </c>
      <c r="AD129" s="104" t="n">
        <v>17.484932</v>
      </c>
      <c r="AE129" s="104" t="n">
        <v>18.109466</v>
      </c>
      <c r="AF129" s="104" t="n">
        <v>18.734</v>
      </c>
      <c r="AG129" s="104" t="n">
        <v>18.2656</v>
      </c>
      <c r="AH129" s="104" t="n">
        <v>17.7972</v>
      </c>
      <c r="AI129" s="104" t="n">
        <v>17.3288</v>
      </c>
      <c r="AJ129" s="104" t="n">
        <v>16.8604</v>
      </c>
      <c r="AK129" s="104" t="n">
        <v>16.392</v>
      </c>
      <c r="AL129" s="104" t="n">
        <v>15.9236</v>
      </c>
      <c r="AM129" s="104" t="n">
        <v>15.4552</v>
      </c>
      <c r="AN129" s="104" t="n">
        <v>14.9868</v>
      </c>
      <c r="AO129" s="104" t="n">
        <v>14.5184</v>
      </c>
      <c r="AP129" s="104" t="n">
        <v>14.05</v>
      </c>
      <c r="AQ129" s="104" t="n">
        <v>13.5816</v>
      </c>
      <c r="AR129" s="104" t="n">
        <v>13.1132</v>
      </c>
      <c r="AS129" s="104" t="n">
        <v>12.6448</v>
      </c>
      <c r="AT129" s="104" t="n">
        <v>12.1764</v>
      </c>
      <c r="AU129" s="104" t="n">
        <v>11.708</v>
      </c>
      <c r="AV129" s="104" t="n">
        <v>11.2396</v>
      </c>
      <c r="AW129" s="104" t="n">
        <v>10.7712</v>
      </c>
      <c r="AX129" s="104" t="n">
        <v>10.3028</v>
      </c>
      <c r="AY129" s="104" t="n">
        <v>9.83440000000001</v>
      </c>
      <c r="AZ129" s="104" t="n">
        <v>9.36600000000001</v>
      </c>
    </row>
    <row r="130" customFormat="false" ht="12.8" hidden="false" customHeight="false" outlineLevel="0" collapsed="false">
      <c r="A130" s="103" t="n">
        <v>163</v>
      </c>
      <c r="B130" s="104" t="n">
        <v>0</v>
      </c>
      <c r="C130" s="104" t="n">
        <v>0.642</v>
      </c>
      <c r="D130" s="104" t="n">
        <v>1.284</v>
      </c>
      <c r="E130" s="104" t="n">
        <v>1.926</v>
      </c>
      <c r="F130" s="104" t="n">
        <v>2.568</v>
      </c>
      <c r="G130" s="104" t="n">
        <v>3.21</v>
      </c>
      <c r="H130" s="104" t="n">
        <v>3.8524</v>
      </c>
      <c r="I130" s="104" t="n">
        <v>4.4948</v>
      </c>
      <c r="J130" s="104" t="n">
        <v>5.1372</v>
      </c>
      <c r="K130" s="104" t="n">
        <v>5.7796</v>
      </c>
      <c r="L130" s="104" t="n">
        <v>6.422</v>
      </c>
      <c r="M130" s="104" t="n">
        <v>7.0644</v>
      </c>
      <c r="N130" s="104" t="n">
        <v>7.7068</v>
      </c>
      <c r="O130" s="104" t="n">
        <v>8.3492</v>
      </c>
      <c r="P130" s="104" t="n">
        <v>8.9916</v>
      </c>
      <c r="Q130" s="104" t="n">
        <v>9.634</v>
      </c>
      <c r="R130" s="104" t="n">
        <v>10.276134</v>
      </c>
      <c r="S130" s="104" t="n">
        <v>10.918268</v>
      </c>
      <c r="T130" s="104" t="n">
        <v>11.560402</v>
      </c>
      <c r="U130" s="104" t="n">
        <v>12.202536</v>
      </c>
      <c r="V130" s="104" t="n">
        <v>12.84467</v>
      </c>
      <c r="W130" s="104" t="n">
        <v>13.486802</v>
      </c>
      <c r="X130" s="104" t="n">
        <v>14.128934</v>
      </c>
      <c r="Y130" s="104" t="n">
        <v>14.771066</v>
      </c>
      <c r="Z130" s="104" t="n">
        <v>15.413198</v>
      </c>
      <c r="AA130" s="104" t="n">
        <v>16.05533</v>
      </c>
      <c r="AB130" s="104" t="n">
        <v>16.697464</v>
      </c>
      <c r="AC130" s="104" t="n">
        <v>17.339598</v>
      </c>
      <c r="AD130" s="104" t="n">
        <v>17.981732</v>
      </c>
      <c r="AE130" s="104" t="n">
        <v>18.623866</v>
      </c>
      <c r="AF130" s="104" t="n">
        <v>19.266</v>
      </c>
      <c r="AG130" s="104" t="n">
        <v>18.7844</v>
      </c>
      <c r="AH130" s="104" t="n">
        <v>18.3028</v>
      </c>
      <c r="AI130" s="104" t="n">
        <v>17.8212</v>
      </c>
      <c r="AJ130" s="104" t="n">
        <v>17.3396</v>
      </c>
      <c r="AK130" s="104" t="n">
        <v>16.858</v>
      </c>
      <c r="AL130" s="104" t="n">
        <v>16.3764</v>
      </c>
      <c r="AM130" s="104" t="n">
        <v>15.8948</v>
      </c>
      <c r="AN130" s="104" t="n">
        <v>15.4132</v>
      </c>
      <c r="AO130" s="104" t="n">
        <v>14.9316</v>
      </c>
      <c r="AP130" s="104" t="n">
        <v>14.45</v>
      </c>
      <c r="AQ130" s="104" t="n">
        <v>13.9684</v>
      </c>
      <c r="AR130" s="104" t="n">
        <v>13.4868</v>
      </c>
      <c r="AS130" s="104" t="n">
        <v>13.0052</v>
      </c>
      <c r="AT130" s="104" t="n">
        <v>12.5236</v>
      </c>
      <c r="AU130" s="104" t="n">
        <v>12.042</v>
      </c>
      <c r="AV130" s="104" t="n">
        <v>11.5604</v>
      </c>
      <c r="AW130" s="104" t="n">
        <v>11.0788</v>
      </c>
      <c r="AX130" s="104" t="n">
        <v>10.5972</v>
      </c>
      <c r="AY130" s="104" t="n">
        <v>10.1156</v>
      </c>
      <c r="AZ130" s="104" t="n">
        <v>9.634</v>
      </c>
    </row>
    <row r="131" customFormat="false" ht="12.8" hidden="false" customHeight="false" outlineLevel="0" collapsed="false">
      <c r="A131" s="103" t="n">
        <v>164</v>
      </c>
      <c r="B131" s="104" t="n">
        <v>0</v>
      </c>
      <c r="C131" s="104" t="n">
        <v>0.66</v>
      </c>
      <c r="D131" s="104" t="n">
        <v>1.32</v>
      </c>
      <c r="E131" s="104" t="n">
        <v>1.98</v>
      </c>
      <c r="F131" s="104" t="n">
        <v>2.64</v>
      </c>
      <c r="G131" s="104" t="n">
        <v>3.3</v>
      </c>
      <c r="H131" s="104" t="n">
        <v>3.9602</v>
      </c>
      <c r="I131" s="104" t="n">
        <v>4.6204</v>
      </c>
      <c r="J131" s="104" t="n">
        <v>5.2806</v>
      </c>
      <c r="K131" s="104" t="n">
        <v>5.9408</v>
      </c>
      <c r="L131" s="104" t="n">
        <v>6.601</v>
      </c>
      <c r="M131" s="104" t="n">
        <v>7.2612</v>
      </c>
      <c r="N131" s="104" t="n">
        <v>7.9214</v>
      </c>
      <c r="O131" s="104" t="n">
        <v>8.5816</v>
      </c>
      <c r="P131" s="104" t="n">
        <v>9.2418</v>
      </c>
      <c r="Q131" s="104" t="n">
        <v>9.902</v>
      </c>
      <c r="R131" s="104" t="n">
        <v>10.561734</v>
      </c>
      <c r="S131" s="104" t="n">
        <v>11.221468</v>
      </c>
      <c r="T131" s="104" t="n">
        <v>11.881202</v>
      </c>
      <c r="U131" s="104" t="n">
        <v>12.540936</v>
      </c>
      <c r="V131" s="104" t="n">
        <v>13.20067</v>
      </c>
      <c r="W131" s="104" t="n">
        <v>13.860402</v>
      </c>
      <c r="X131" s="104" t="n">
        <v>14.520134</v>
      </c>
      <c r="Y131" s="104" t="n">
        <v>15.179866</v>
      </c>
      <c r="Z131" s="104" t="n">
        <v>15.839598</v>
      </c>
      <c r="AA131" s="104" t="n">
        <v>16.49933</v>
      </c>
      <c r="AB131" s="104" t="n">
        <v>17.159064</v>
      </c>
      <c r="AC131" s="104" t="n">
        <v>17.818798</v>
      </c>
      <c r="AD131" s="104" t="n">
        <v>18.478532</v>
      </c>
      <c r="AE131" s="104" t="n">
        <v>19.138266</v>
      </c>
      <c r="AF131" s="104" t="n">
        <v>19.798</v>
      </c>
      <c r="AG131" s="104" t="n">
        <v>19.3032</v>
      </c>
      <c r="AH131" s="104" t="n">
        <v>18.8084</v>
      </c>
      <c r="AI131" s="104" t="n">
        <v>18.3136</v>
      </c>
      <c r="AJ131" s="104" t="n">
        <v>17.8188</v>
      </c>
      <c r="AK131" s="104" t="n">
        <v>17.324</v>
      </c>
      <c r="AL131" s="104" t="n">
        <v>16.8292</v>
      </c>
      <c r="AM131" s="104" t="n">
        <v>16.3344</v>
      </c>
      <c r="AN131" s="104" t="n">
        <v>15.8396</v>
      </c>
      <c r="AO131" s="104" t="n">
        <v>15.3448</v>
      </c>
      <c r="AP131" s="104" t="n">
        <v>14.85</v>
      </c>
      <c r="AQ131" s="104" t="n">
        <v>14.3552</v>
      </c>
      <c r="AR131" s="104" t="n">
        <v>13.8604</v>
      </c>
      <c r="AS131" s="104" t="n">
        <v>13.3656</v>
      </c>
      <c r="AT131" s="104" t="n">
        <v>12.8708</v>
      </c>
      <c r="AU131" s="104" t="n">
        <v>12.376</v>
      </c>
      <c r="AV131" s="104" t="n">
        <v>11.8812</v>
      </c>
      <c r="AW131" s="104" t="n">
        <v>11.3864</v>
      </c>
      <c r="AX131" s="104" t="n">
        <v>10.8916</v>
      </c>
      <c r="AY131" s="104" t="n">
        <v>10.3968</v>
      </c>
      <c r="AZ131" s="104" t="n">
        <v>9.902</v>
      </c>
    </row>
    <row r="132" customFormat="false" ht="12.8" hidden="false" customHeight="false" outlineLevel="0" collapsed="false">
      <c r="A132" s="103" t="n">
        <v>165</v>
      </c>
      <c r="B132" s="104" t="n">
        <v>0</v>
      </c>
      <c r="C132" s="104" t="n">
        <v>0.678</v>
      </c>
      <c r="D132" s="104" t="n">
        <v>1.356</v>
      </c>
      <c r="E132" s="104" t="n">
        <v>2.034</v>
      </c>
      <c r="F132" s="104" t="n">
        <v>2.712</v>
      </c>
      <c r="G132" s="104" t="n">
        <v>3.39</v>
      </c>
      <c r="H132" s="104" t="n">
        <v>4.068</v>
      </c>
      <c r="I132" s="104" t="n">
        <v>4.746</v>
      </c>
      <c r="J132" s="104" t="n">
        <v>5.424</v>
      </c>
      <c r="K132" s="104" t="n">
        <v>6.102</v>
      </c>
      <c r="L132" s="104" t="n">
        <v>6.78</v>
      </c>
      <c r="M132" s="104" t="n">
        <v>7.458</v>
      </c>
      <c r="N132" s="104" t="n">
        <v>8.136</v>
      </c>
      <c r="O132" s="104" t="n">
        <v>8.814</v>
      </c>
      <c r="P132" s="104" t="n">
        <v>9.492</v>
      </c>
      <c r="Q132" s="104" t="n">
        <v>10.17</v>
      </c>
      <c r="R132" s="104" t="n">
        <v>10.847334</v>
      </c>
      <c r="S132" s="104" t="n">
        <v>11.524668</v>
      </c>
      <c r="T132" s="104" t="n">
        <v>12.202002</v>
      </c>
      <c r="U132" s="104" t="n">
        <v>12.879336</v>
      </c>
      <c r="V132" s="104" t="n">
        <v>13.55667</v>
      </c>
      <c r="W132" s="104" t="n">
        <v>14.234002</v>
      </c>
      <c r="X132" s="104" t="n">
        <v>14.911334</v>
      </c>
      <c r="Y132" s="104" t="n">
        <v>15.588666</v>
      </c>
      <c r="Z132" s="104" t="n">
        <v>16.265998</v>
      </c>
      <c r="AA132" s="104" t="n">
        <v>16.94333</v>
      </c>
      <c r="AB132" s="104" t="n">
        <v>17.620664</v>
      </c>
      <c r="AC132" s="104" t="n">
        <v>18.297998</v>
      </c>
      <c r="AD132" s="104" t="n">
        <v>18.975332</v>
      </c>
      <c r="AE132" s="104" t="n">
        <v>19.652666</v>
      </c>
      <c r="AF132" s="104" t="n">
        <v>20.33</v>
      </c>
      <c r="AG132" s="104" t="n">
        <v>19.822</v>
      </c>
      <c r="AH132" s="104" t="n">
        <v>19.314</v>
      </c>
      <c r="AI132" s="104" t="n">
        <v>18.806</v>
      </c>
      <c r="AJ132" s="104" t="n">
        <v>18.298</v>
      </c>
      <c r="AK132" s="104" t="n">
        <v>17.79</v>
      </c>
      <c r="AL132" s="104" t="n">
        <v>17.282</v>
      </c>
      <c r="AM132" s="104" t="n">
        <v>16.774</v>
      </c>
      <c r="AN132" s="104" t="n">
        <v>16.266</v>
      </c>
      <c r="AO132" s="104" t="n">
        <v>15.758</v>
      </c>
      <c r="AP132" s="104" t="n">
        <v>15.25</v>
      </c>
      <c r="AQ132" s="104" t="n">
        <v>14.742</v>
      </c>
      <c r="AR132" s="104" t="n">
        <v>14.234</v>
      </c>
      <c r="AS132" s="104" t="n">
        <v>13.726</v>
      </c>
      <c r="AT132" s="104" t="n">
        <v>13.218</v>
      </c>
      <c r="AU132" s="104" t="n">
        <v>12.71</v>
      </c>
      <c r="AV132" s="104" t="n">
        <v>12.202</v>
      </c>
      <c r="AW132" s="104" t="n">
        <v>11.694</v>
      </c>
      <c r="AX132" s="104" t="n">
        <v>11.186</v>
      </c>
      <c r="AY132" s="104" t="n">
        <v>10.678</v>
      </c>
      <c r="AZ132" s="104" t="n">
        <v>10.17</v>
      </c>
    </row>
    <row r="133" customFormat="false" ht="12.8" hidden="false" customHeight="false" outlineLevel="0" collapsed="false">
      <c r="A133" s="103" t="n">
        <v>166</v>
      </c>
      <c r="B133" s="104" t="n">
        <v>0</v>
      </c>
      <c r="C133" s="104" t="n">
        <v>0.7024</v>
      </c>
      <c r="D133" s="104" t="n">
        <v>1.4048</v>
      </c>
      <c r="E133" s="104" t="n">
        <v>2.1072</v>
      </c>
      <c r="F133" s="104" t="n">
        <v>2.8096</v>
      </c>
      <c r="G133" s="104" t="n">
        <v>3.512</v>
      </c>
      <c r="H133" s="104" t="n">
        <v>4.2144</v>
      </c>
      <c r="I133" s="104" t="n">
        <v>4.9168</v>
      </c>
      <c r="J133" s="104" t="n">
        <v>5.6192</v>
      </c>
      <c r="K133" s="104" t="n">
        <v>6.3216</v>
      </c>
      <c r="L133" s="104" t="n">
        <v>7.024</v>
      </c>
      <c r="M133" s="104" t="n">
        <v>7.7264</v>
      </c>
      <c r="N133" s="104" t="n">
        <v>8.4288</v>
      </c>
      <c r="O133" s="104" t="n">
        <v>9.1312</v>
      </c>
      <c r="P133" s="104" t="n">
        <v>9.8336</v>
      </c>
      <c r="Q133" s="104" t="n">
        <v>10.536</v>
      </c>
      <c r="R133" s="104" t="n">
        <v>11.2378672</v>
      </c>
      <c r="S133" s="104" t="n">
        <v>11.9397344</v>
      </c>
      <c r="T133" s="104" t="n">
        <v>12.6416016</v>
      </c>
      <c r="U133" s="104" t="n">
        <v>13.3434688</v>
      </c>
      <c r="V133" s="104" t="n">
        <v>14.045336</v>
      </c>
      <c r="W133" s="104" t="n">
        <v>14.7472016</v>
      </c>
      <c r="X133" s="104" t="n">
        <v>15.4490672</v>
      </c>
      <c r="Y133" s="104" t="n">
        <v>16.1509328</v>
      </c>
      <c r="Z133" s="104" t="n">
        <v>16.8527984</v>
      </c>
      <c r="AA133" s="104" t="n">
        <v>17.554664</v>
      </c>
      <c r="AB133" s="104" t="n">
        <v>18.2565312</v>
      </c>
      <c r="AC133" s="104" t="n">
        <v>18.9583984</v>
      </c>
      <c r="AD133" s="104" t="n">
        <v>19.6602656</v>
      </c>
      <c r="AE133" s="104" t="n">
        <v>20.3621328</v>
      </c>
      <c r="AF133" s="104" t="n">
        <v>21.064</v>
      </c>
      <c r="AG133" s="104" t="n">
        <v>20.5376</v>
      </c>
      <c r="AH133" s="104" t="n">
        <v>20.0112</v>
      </c>
      <c r="AI133" s="104" t="n">
        <v>19.4848</v>
      </c>
      <c r="AJ133" s="104" t="n">
        <v>18.9584</v>
      </c>
      <c r="AK133" s="104" t="n">
        <v>18.432</v>
      </c>
      <c r="AL133" s="104" t="n">
        <v>17.9056</v>
      </c>
      <c r="AM133" s="104" t="n">
        <v>17.3792</v>
      </c>
      <c r="AN133" s="104" t="n">
        <v>16.8528</v>
      </c>
      <c r="AO133" s="104" t="n">
        <v>16.3264</v>
      </c>
      <c r="AP133" s="104" t="n">
        <v>15.8</v>
      </c>
      <c r="AQ133" s="104" t="n">
        <v>15.2736</v>
      </c>
      <c r="AR133" s="104" t="n">
        <v>14.7472</v>
      </c>
      <c r="AS133" s="104" t="n">
        <v>14.2208</v>
      </c>
      <c r="AT133" s="104" t="n">
        <v>13.6944</v>
      </c>
      <c r="AU133" s="104" t="n">
        <v>13.168</v>
      </c>
      <c r="AV133" s="104" t="n">
        <v>12.6416</v>
      </c>
      <c r="AW133" s="104" t="n">
        <v>12.1152</v>
      </c>
      <c r="AX133" s="104" t="n">
        <v>11.5888</v>
      </c>
      <c r="AY133" s="104" t="n">
        <v>11.0624</v>
      </c>
      <c r="AZ133" s="104" t="n">
        <v>10.536</v>
      </c>
    </row>
    <row r="134" customFormat="false" ht="12.8" hidden="false" customHeight="false" outlineLevel="0" collapsed="false">
      <c r="A134" s="103" t="n">
        <v>167</v>
      </c>
      <c r="B134" s="104" t="n">
        <v>0</v>
      </c>
      <c r="C134" s="104" t="n">
        <v>0.7268</v>
      </c>
      <c r="D134" s="104" t="n">
        <v>1.4536</v>
      </c>
      <c r="E134" s="104" t="n">
        <v>2.1804</v>
      </c>
      <c r="F134" s="104" t="n">
        <v>2.9072</v>
      </c>
      <c r="G134" s="104" t="n">
        <v>3.634</v>
      </c>
      <c r="H134" s="104" t="n">
        <v>4.3608</v>
      </c>
      <c r="I134" s="104" t="n">
        <v>5.0876</v>
      </c>
      <c r="J134" s="104" t="n">
        <v>5.8144</v>
      </c>
      <c r="K134" s="104" t="n">
        <v>6.5412</v>
      </c>
      <c r="L134" s="104" t="n">
        <v>7.268</v>
      </c>
      <c r="M134" s="104" t="n">
        <v>7.9948</v>
      </c>
      <c r="N134" s="104" t="n">
        <v>8.7216</v>
      </c>
      <c r="O134" s="104" t="n">
        <v>9.4484</v>
      </c>
      <c r="P134" s="104" t="n">
        <v>10.1752</v>
      </c>
      <c r="Q134" s="104" t="n">
        <v>10.902</v>
      </c>
      <c r="R134" s="104" t="n">
        <v>11.6284004</v>
      </c>
      <c r="S134" s="104" t="n">
        <v>12.3548008</v>
      </c>
      <c r="T134" s="104" t="n">
        <v>13.0812012</v>
      </c>
      <c r="U134" s="104" t="n">
        <v>13.8076016</v>
      </c>
      <c r="V134" s="104" t="n">
        <v>14.534002</v>
      </c>
      <c r="W134" s="104" t="n">
        <v>15.2604012</v>
      </c>
      <c r="X134" s="104" t="n">
        <v>15.9868004</v>
      </c>
      <c r="Y134" s="104" t="n">
        <v>16.7131996</v>
      </c>
      <c r="Z134" s="104" t="n">
        <v>17.4395988</v>
      </c>
      <c r="AA134" s="104" t="n">
        <v>18.165998</v>
      </c>
      <c r="AB134" s="104" t="n">
        <v>18.8923984</v>
      </c>
      <c r="AC134" s="104" t="n">
        <v>19.6187988</v>
      </c>
      <c r="AD134" s="104" t="n">
        <v>20.3451992</v>
      </c>
      <c r="AE134" s="104" t="n">
        <v>21.0715996</v>
      </c>
      <c r="AF134" s="104" t="n">
        <v>21.798</v>
      </c>
      <c r="AG134" s="104" t="n">
        <v>21.2532</v>
      </c>
      <c r="AH134" s="104" t="n">
        <v>20.7084</v>
      </c>
      <c r="AI134" s="104" t="n">
        <v>20.1636</v>
      </c>
      <c r="AJ134" s="104" t="n">
        <v>19.6188</v>
      </c>
      <c r="AK134" s="104" t="n">
        <v>19.074</v>
      </c>
      <c r="AL134" s="104" t="n">
        <v>18.5292</v>
      </c>
      <c r="AM134" s="104" t="n">
        <v>17.9844</v>
      </c>
      <c r="AN134" s="104" t="n">
        <v>17.4396</v>
      </c>
      <c r="AO134" s="104" t="n">
        <v>16.8948</v>
      </c>
      <c r="AP134" s="104" t="n">
        <v>16.35</v>
      </c>
      <c r="AQ134" s="104" t="n">
        <v>15.8052</v>
      </c>
      <c r="AR134" s="104" t="n">
        <v>15.2604</v>
      </c>
      <c r="AS134" s="104" t="n">
        <v>14.7156</v>
      </c>
      <c r="AT134" s="104" t="n">
        <v>14.1708</v>
      </c>
      <c r="AU134" s="104" t="n">
        <v>13.626</v>
      </c>
      <c r="AV134" s="104" t="n">
        <v>13.0812</v>
      </c>
      <c r="AW134" s="104" t="n">
        <v>12.5364</v>
      </c>
      <c r="AX134" s="104" t="n">
        <v>11.9916</v>
      </c>
      <c r="AY134" s="104" t="n">
        <v>11.4468</v>
      </c>
      <c r="AZ134" s="104" t="n">
        <v>10.902</v>
      </c>
    </row>
    <row r="135" customFormat="false" ht="12.8" hidden="false" customHeight="false" outlineLevel="0" collapsed="false">
      <c r="A135" s="103" t="n">
        <v>168</v>
      </c>
      <c r="B135" s="104" t="n">
        <v>0</v>
      </c>
      <c r="C135" s="104" t="n">
        <v>0.7512</v>
      </c>
      <c r="D135" s="104" t="n">
        <v>1.5024</v>
      </c>
      <c r="E135" s="104" t="n">
        <v>2.2536</v>
      </c>
      <c r="F135" s="104" t="n">
        <v>3.0048</v>
      </c>
      <c r="G135" s="104" t="n">
        <v>3.756</v>
      </c>
      <c r="H135" s="104" t="n">
        <v>4.5072</v>
      </c>
      <c r="I135" s="104" t="n">
        <v>5.2584</v>
      </c>
      <c r="J135" s="104" t="n">
        <v>6.0096</v>
      </c>
      <c r="K135" s="104" t="n">
        <v>6.7608</v>
      </c>
      <c r="L135" s="104" t="n">
        <v>7.512</v>
      </c>
      <c r="M135" s="104" t="n">
        <v>8.2632</v>
      </c>
      <c r="N135" s="104" t="n">
        <v>9.0144</v>
      </c>
      <c r="O135" s="104" t="n">
        <v>9.7656</v>
      </c>
      <c r="P135" s="104" t="n">
        <v>10.5168</v>
      </c>
      <c r="Q135" s="104" t="n">
        <v>11.268</v>
      </c>
      <c r="R135" s="104" t="n">
        <v>12.0189336</v>
      </c>
      <c r="S135" s="104" t="n">
        <v>12.7698672</v>
      </c>
      <c r="T135" s="104" t="n">
        <v>13.5208008</v>
      </c>
      <c r="U135" s="104" t="n">
        <v>14.2717344</v>
      </c>
      <c r="V135" s="104" t="n">
        <v>15.022668</v>
      </c>
      <c r="W135" s="104" t="n">
        <v>15.7736008</v>
      </c>
      <c r="X135" s="104" t="n">
        <v>16.5245336</v>
      </c>
      <c r="Y135" s="104" t="n">
        <v>17.2754664</v>
      </c>
      <c r="Z135" s="104" t="n">
        <v>18.0263992</v>
      </c>
      <c r="AA135" s="104" t="n">
        <v>18.777332</v>
      </c>
      <c r="AB135" s="104" t="n">
        <v>19.5282656</v>
      </c>
      <c r="AC135" s="104" t="n">
        <v>20.2791992</v>
      </c>
      <c r="AD135" s="104" t="n">
        <v>21.0301328</v>
      </c>
      <c r="AE135" s="104" t="n">
        <v>21.7810664</v>
      </c>
      <c r="AF135" s="104" t="n">
        <v>22.532</v>
      </c>
      <c r="AG135" s="104" t="n">
        <v>21.9688</v>
      </c>
      <c r="AH135" s="104" t="n">
        <v>21.4056</v>
      </c>
      <c r="AI135" s="104" t="n">
        <v>20.8424</v>
      </c>
      <c r="AJ135" s="104" t="n">
        <v>20.2792</v>
      </c>
      <c r="AK135" s="104" t="n">
        <v>19.716</v>
      </c>
      <c r="AL135" s="104" t="n">
        <v>19.1528</v>
      </c>
      <c r="AM135" s="104" t="n">
        <v>18.5896</v>
      </c>
      <c r="AN135" s="104" t="n">
        <v>18.0264</v>
      </c>
      <c r="AO135" s="104" t="n">
        <v>17.4632</v>
      </c>
      <c r="AP135" s="104" t="n">
        <v>16.9</v>
      </c>
      <c r="AQ135" s="104" t="n">
        <v>16.3368</v>
      </c>
      <c r="AR135" s="104" t="n">
        <v>15.7736</v>
      </c>
      <c r="AS135" s="104" t="n">
        <v>15.2104</v>
      </c>
      <c r="AT135" s="104" t="n">
        <v>14.6472</v>
      </c>
      <c r="AU135" s="104" t="n">
        <v>14.084</v>
      </c>
      <c r="AV135" s="104" t="n">
        <v>13.5208</v>
      </c>
      <c r="AW135" s="104" t="n">
        <v>12.9576</v>
      </c>
      <c r="AX135" s="104" t="n">
        <v>12.3944</v>
      </c>
      <c r="AY135" s="104" t="n">
        <v>11.8312</v>
      </c>
      <c r="AZ135" s="104" t="n">
        <v>11.268</v>
      </c>
    </row>
    <row r="136" customFormat="false" ht="12.8" hidden="false" customHeight="false" outlineLevel="0" collapsed="false">
      <c r="A136" s="103" t="n">
        <v>169</v>
      </c>
      <c r="B136" s="104" t="n">
        <v>0</v>
      </c>
      <c r="C136" s="104" t="n">
        <v>0.7756</v>
      </c>
      <c r="D136" s="104" t="n">
        <v>1.5512</v>
      </c>
      <c r="E136" s="104" t="n">
        <v>2.3268</v>
      </c>
      <c r="F136" s="104" t="n">
        <v>3.1024</v>
      </c>
      <c r="G136" s="104" t="n">
        <v>3.878</v>
      </c>
      <c r="H136" s="104" t="n">
        <v>4.6536</v>
      </c>
      <c r="I136" s="104" t="n">
        <v>5.4292</v>
      </c>
      <c r="J136" s="104" t="n">
        <v>6.2048</v>
      </c>
      <c r="K136" s="104" t="n">
        <v>6.9804</v>
      </c>
      <c r="L136" s="104" t="n">
        <v>7.756</v>
      </c>
      <c r="M136" s="104" t="n">
        <v>8.5316</v>
      </c>
      <c r="N136" s="104" t="n">
        <v>9.3072</v>
      </c>
      <c r="O136" s="104" t="n">
        <v>10.0828</v>
      </c>
      <c r="P136" s="104" t="n">
        <v>10.8584</v>
      </c>
      <c r="Q136" s="104" t="n">
        <v>11.634</v>
      </c>
      <c r="R136" s="104" t="n">
        <v>12.4094668</v>
      </c>
      <c r="S136" s="104" t="n">
        <v>13.1849336</v>
      </c>
      <c r="T136" s="104" t="n">
        <v>13.9604004</v>
      </c>
      <c r="U136" s="104" t="n">
        <v>14.7358672</v>
      </c>
      <c r="V136" s="104" t="n">
        <v>15.511334</v>
      </c>
      <c r="W136" s="104" t="n">
        <v>16.2868004</v>
      </c>
      <c r="X136" s="104" t="n">
        <v>17.0622668</v>
      </c>
      <c r="Y136" s="104" t="n">
        <v>17.8377332</v>
      </c>
      <c r="Z136" s="104" t="n">
        <v>18.6131996</v>
      </c>
      <c r="AA136" s="104" t="n">
        <v>19.388666</v>
      </c>
      <c r="AB136" s="104" t="n">
        <v>20.1641328</v>
      </c>
      <c r="AC136" s="104" t="n">
        <v>20.9395996</v>
      </c>
      <c r="AD136" s="104" t="n">
        <v>21.7150664</v>
      </c>
      <c r="AE136" s="104" t="n">
        <v>22.4905332</v>
      </c>
      <c r="AF136" s="104" t="n">
        <v>23.266</v>
      </c>
      <c r="AG136" s="104" t="n">
        <v>22.6844</v>
      </c>
      <c r="AH136" s="104" t="n">
        <v>22.1028</v>
      </c>
      <c r="AI136" s="104" t="n">
        <v>21.5212</v>
      </c>
      <c r="AJ136" s="104" t="n">
        <v>20.9396</v>
      </c>
      <c r="AK136" s="104" t="n">
        <v>20.358</v>
      </c>
      <c r="AL136" s="104" t="n">
        <v>19.7764</v>
      </c>
      <c r="AM136" s="104" t="n">
        <v>19.1948</v>
      </c>
      <c r="AN136" s="104" t="n">
        <v>18.6132</v>
      </c>
      <c r="AO136" s="104" t="n">
        <v>18.0316</v>
      </c>
      <c r="AP136" s="104" t="n">
        <v>17.45</v>
      </c>
      <c r="AQ136" s="104" t="n">
        <v>16.8684</v>
      </c>
      <c r="AR136" s="104" t="n">
        <v>16.2868</v>
      </c>
      <c r="AS136" s="104" t="n">
        <v>15.7052</v>
      </c>
      <c r="AT136" s="104" t="n">
        <v>15.1236</v>
      </c>
      <c r="AU136" s="104" t="n">
        <v>14.542</v>
      </c>
      <c r="AV136" s="104" t="n">
        <v>13.9604</v>
      </c>
      <c r="AW136" s="104" t="n">
        <v>13.3788</v>
      </c>
      <c r="AX136" s="104" t="n">
        <v>12.7972</v>
      </c>
      <c r="AY136" s="104" t="n">
        <v>12.2156</v>
      </c>
      <c r="AZ136" s="104" t="n">
        <v>11.634</v>
      </c>
    </row>
    <row r="137" customFormat="false" ht="12.8" hidden="false" customHeight="false" outlineLevel="0" collapsed="false">
      <c r="A137" s="103" t="n">
        <v>170</v>
      </c>
      <c r="B137" s="104" t="n">
        <v>0</v>
      </c>
      <c r="C137" s="104" t="n">
        <v>0.8</v>
      </c>
      <c r="D137" s="104" t="n">
        <v>1.6</v>
      </c>
      <c r="E137" s="104" t="n">
        <v>2.4</v>
      </c>
      <c r="F137" s="104" t="n">
        <v>3.2</v>
      </c>
      <c r="G137" s="104" t="n">
        <v>4</v>
      </c>
      <c r="H137" s="104" t="n">
        <v>4.8</v>
      </c>
      <c r="I137" s="104" t="n">
        <v>5.6</v>
      </c>
      <c r="J137" s="104" t="n">
        <v>6.4</v>
      </c>
      <c r="K137" s="104" t="n">
        <v>7.2</v>
      </c>
      <c r="L137" s="104" t="n">
        <v>8</v>
      </c>
      <c r="M137" s="104" t="n">
        <v>8.8</v>
      </c>
      <c r="N137" s="104" t="n">
        <v>9.6</v>
      </c>
      <c r="O137" s="104" t="n">
        <v>10.4</v>
      </c>
      <c r="P137" s="104" t="n">
        <v>11.2</v>
      </c>
      <c r="Q137" s="104" t="n">
        <v>12</v>
      </c>
      <c r="R137" s="104" t="n">
        <v>12.8</v>
      </c>
      <c r="S137" s="104" t="n">
        <v>13.6</v>
      </c>
      <c r="T137" s="104" t="n">
        <v>14.4</v>
      </c>
      <c r="U137" s="104" t="n">
        <v>15.2</v>
      </c>
      <c r="V137" s="104" t="n">
        <v>16</v>
      </c>
      <c r="W137" s="104" t="n">
        <v>16.8</v>
      </c>
      <c r="X137" s="104" t="n">
        <v>17.6</v>
      </c>
      <c r="Y137" s="104" t="n">
        <v>18.4</v>
      </c>
      <c r="Z137" s="104" t="n">
        <v>19.2</v>
      </c>
      <c r="AA137" s="104" t="n">
        <v>20</v>
      </c>
      <c r="AB137" s="104" t="n">
        <v>20.8</v>
      </c>
      <c r="AC137" s="104" t="n">
        <v>21.6</v>
      </c>
      <c r="AD137" s="104" t="n">
        <v>22.4</v>
      </c>
      <c r="AE137" s="104" t="n">
        <v>23.2</v>
      </c>
      <c r="AF137" s="104" t="n">
        <v>24</v>
      </c>
      <c r="AG137" s="104" t="n">
        <v>23.4</v>
      </c>
      <c r="AH137" s="104" t="n">
        <v>22.8</v>
      </c>
      <c r="AI137" s="104" t="n">
        <v>22.2</v>
      </c>
      <c r="AJ137" s="104" t="n">
        <v>21.6</v>
      </c>
      <c r="AK137" s="104" t="n">
        <v>21</v>
      </c>
      <c r="AL137" s="104" t="n">
        <v>20.4</v>
      </c>
      <c r="AM137" s="104" t="n">
        <v>19.8</v>
      </c>
      <c r="AN137" s="104" t="n">
        <v>19.2</v>
      </c>
      <c r="AO137" s="104" t="n">
        <v>18.6</v>
      </c>
      <c r="AP137" s="104" t="n">
        <v>18</v>
      </c>
      <c r="AQ137" s="104" t="n">
        <v>17.4</v>
      </c>
      <c r="AR137" s="104" t="n">
        <v>16.8</v>
      </c>
      <c r="AS137" s="104" t="n">
        <v>16.2</v>
      </c>
      <c r="AT137" s="104" t="n">
        <v>15.6</v>
      </c>
      <c r="AU137" s="104" t="n">
        <v>15</v>
      </c>
      <c r="AV137" s="104" t="n">
        <v>14.4</v>
      </c>
      <c r="AW137" s="104" t="n">
        <v>13.8</v>
      </c>
      <c r="AX137" s="104" t="n">
        <v>13.2</v>
      </c>
      <c r="AY137" s="104" t="n">
        <v>12.6</v>
      </c>
      <c r="AZ137" s="104" t="n">
        <v>12</v>
      </c>
    </row>
    <row r="138" customFormat="false" ht="12.8" hidden="false" customHeight="false" outlineLevel="0" collapsed="false">
      <c r="A138" s="103" t="n">
        <v>171</v>
      </c>
      <c r="B138" s="104" t="n">
        <v>0</v>
      </c>
      <c r="C138" s="104" t="n">
        <v>0.8376</v>
      </c>
      <c r="D138" s="104" t="n">
        <v>1.6752</v>
      </c>
      <c r="E138" s="104" t="n">
        <v>2.5128</v>
      </c>
      <c r="F138" s="104" t="n">
        <v>3.3504</v>
      </c>
      <c r="G138" s="104" t="n">
        <v>4.188</v>
      </c>
      <c r="H138" s="104" t="n">
        <v>5.0258</v>
      </c>
      <c r="I138" s="104" t="n">
        <v>5.8636</v>
      </c>
      <c r="J138" s="104" t="n">
        <v>6.7014</v>
      </c>
      <c r="K138" s="104" t="n">
        <v>7.5392</v>
      </c>
      <c r="L138" s="104" t="n">
        <v>8.377</v>
      </c>
      <c r="M138" s="104" t="n">
        <v>9.2148</v>
      </c>
      <c r="N138" s="104" t="n">
        <v>10.0526</v>
      </c>
      <c r="O138" s="104" t="n">
        <v>10.8904</v>
      </c>
      <c r="P138" s="104" t="n">
        <v>11.7282</v>
      </c>
      <c r="Q138" s="104" t="n">
        <v>12.566</v>
      </c>
      <c r="R138" s="104" t="n">
        <v>13.4038668</v>
      </c>
      <c r="S138" s="104" t="n">
        <v>14.2417336</v>
      </c>
      <c r="T138" s="104" t="n">
        <v>15.0796004</v>
      </c>
      <c r="U138" s="104" t="n">
        <v>15.9174672</v>
      </c>
      <c r="V138" s="104" t="n">
        <v>16.755334</v>
      </c>
      <c r="W138" s="104" t="n">
        <v>17.5932004</v>
      </c>
      <c r="X138" s="104" t="n">
        <v>18.4310668</v>
      </c>
      <c r="Y138" s="104" t="n">
        <v>19.2689332</v>
      </c>
      <c r="Z138" s="104" t="n">
        <v>20.1067996</v>
      </c>
      <c r="AA138" s="104" t="n">
        <v>20.944666</v>
      </c>
      <c r="AB138" s="104" t="n">
        <v>21.7825328</v>
      </c>
      <c r="AC138" s="104" t="n">
        <v>22.6203996</v>
      </c>
      <c r="AD138" s="104" t="n">
        <v>23.4582664</v>
      </c>
      <c r="AE138" s="104" t="n">
        <v>24.2961332</v>
      </c>
      <c r="AF138" s="104" t="n">
        <v>25.134</v>
      </c>
      <c r="AG138" s="104" t="n">
        <v>24.5056</v>
      </c>
      <c r="AH138" s="104" t="n">
        <v>23.8772</v>
      </c>
      <c r="AI138" s="104" t="n">
        <v>23.2488</v>
      </c>
      <c r="AJ138" s="104" t="n">
        <v>22.6204</v>
      </c>
      <c r="AK138" s="104" t="n">
        <v>21.992</v>
      </c>
      <c r="AL138" s="104" t="n">
        <v>21.3636</v>
      </c>
      <c r="AM138" s="104" t="n">
        <v>20.7352</v>
      </c>
      <c r="AN138" s="104" t="n">
        <v>20.1068</v>
      </c>
      <c r="AO138" s="104" t="n">
        <v>19.4784</v>
      </c>
      <c r="AP138" s="104" t="n">
        <v>18.85</v>
      </c>
      <c r="AQ138" s="104" t="n">
        <v>18.2216</v>
      </c>
      <c r="AR138" s="104" t="n">
        <v>17.5932</v>
      </c>
      <c r="AS138" s="104" t="n">
        <v>16.9648</v>
      </c>
      <c r="AT138" s="104" t="n">
        <v>16.3364</v>
      </c>
      <c r="AU138" s="104" t="n">
        <v>15.708</v>
      </c>
      <c r="AV138" s="104" t="n">
        <v>15.0796</v>
      </c>
      <c r="AW138" s="104" t="n">
        <v>14.4512</v>
      </c>
      <c r="AX138" s="104" t="n">
        <v>13.8228</v>
      </c>
      <c r="AY138" s="104" t="n">
        <v>13.1944</v>
      </c>
      <c r="AZ138" s="104" t="n">
        <v>12.566</v>
      </c>
    </row>
    <row r="139" customFormat="false" ht="12.8" hidden="false" customHeight="false" outlineLevel="0" collapsed="false">
      <c r="A139" s="103" t="n">
        <v>172</v>
      </c>
      <c r="B139" s="104" t="n">
        <v>0</v>
      </c>
      <c r="C139" s="104" t="n">
        <v>0.8752</v>
      </c>
      <c r="D139" s="104" t="n">
        <v>1.7504</v>
      </c>
      <c r="E139" s="104" t="n">
        <v>2.6256</v>
      </c>
      <c r="F139" s="104" t="n">
        <v>3.5008</v>
      </c>
      <c r="G139" s="104" t="n">
        <v>4.376</v>
      </c>
      <c r="H139" s="104" t="n">
        <v>5.2516</v>
      </c>
      <c r="I139" s="104" t="n">
        <v>6.1272</v>
      </c>
      <c r="J139" s="104" t="n">
        <v>7.0028</v>
      </c>
      <c r="K139" s="104" t="n">
        <v>7.8784</v>
      </c>
      <c r="L139" s="104" t="n">
        <v>8.754</v>
      </c>
      <c r="M139" s="104" t="n">
        <v>9.6296</v>
      </c>
      <c r="N139" s="104" t="n">
        <v>10.5052</v>
      </c>
      <c r="O139" s="104" t="n">
        <v>11.3808</v>
      </c>
      <c r="P139" s="104" t="n">
        <v>12.2564</v>
      </c>
      <c r="Q139" s="104" t="n">
        <v>13.132</v>
      </c>
      <c r="R139" s="104" t="n">
        <v>14.0077336</v>
      </c>
      <c r="S139" s="104" t="n">
        <v>14.8834672</v>
      </c>
      <c r="T139" s="104" t="n">
        <v>15.7592008</v>
      </c>
      <c r="U139" s="104" t="n">
        <v>16.6349344</v>
      </c>
      <c r="V139" s="104" t="n">
        <v>17.510668</v>
      </c>
      <c r="W139" s="104" t="n">
        <v>18.3864008</v>
      </c>
      <c r="X139" s="104" t="n">
        <v>19.2621336</v>
      </c>
      <c r="Y139" s="104" t="n">
        <v>20.1378664</v>
      </c>
      <c r="Z139" s="104" t="n">
        <v>21.0135992</v>
      </c>
      <c r="AA139" s="104" t="n">
        <v>21.889332</v>
      </c>
      <c r="AB139" s="104" t="n">
        <v>22.7650656</v>
      </c>
      <c r="AC139" s="104" t="n">
        <v>23.6407992</v>
      </c>
      <c r="AD139" s="104" t="n">
        <v>24.5165328</v>
      </c>
      <c r="AE139" s="104" t="n">
        <v>25.3922664</v>
      </c>
      <c r="AF139" s="104" t="n">
        <v>26.268</v>
      </c>
      <c r="AG139" s="104" t="n">
        <v>25.6112</v>
      </c>
      <c r="AH139" s="104" t="n">
        <v>24.9544</v>
      </c>
      <c r="AI139" s="104" t="n">
        <v>24.2976</v>
      </c>
      <c r="AJ139" s="104" t="n">
        <v>23.6408</v>
      </c>
      <c r="AK139" s="104" t="n">
        <v>22.984</v>
      </c>
      <c r="AL139" s="104" t="n">
        <v>22.3272</v>
      </c>
      <c r="AM139" s="104" t="n">
        <v>21.6704</v>
      </c>
      <c r="AN139" s="104" t="n">
        <v>21.0136</v>
      </c>
      <c r="AO139" s="104" t="n">
        <v>20.3568</v>
      </c>
      <c r="AP139" s="104" t="n">
        <v>19.7</v>
      </c>
      <c r="AQ139" s="104" t="n">
        <v>19.0432</v>
      </c>
      <c r="AR139" s="104" t="n">
        <v>18.3864</v>
      </c>
      <c r="AS139" s="104" t="n">
        <v>17.7296</v>
      </c>
      <c r="AT139" s="104" t="n">
        <v>17.0728</v>
      </c>
      <c r="AU139" s="104" t="n">
        <v>16.416</v>
      </c>
      <c r="AV139" s="104" t="n">
        <v>15.7592</v>
      </c>
      <c r="AW139" s="104" t="n">
        <v>15.1024</v>
      </c>
      <c r="AX139" s="104" t="n">
        <v>14.4456</v>
      </c>
      <c r="AY139" s="104" t="n">
        <v>13.7888</v>
      </c>
      <c r="AZ139" s="104" t="n">
        <v>13.132</v>
      </c>
    </row>
    <row r="140" customFormat="false" ht="12.8" hidden="false" customHeight="false" outlineLevel="0" collapsed="false">
      <c r="A140" s="103" t="n">
        <v>173</v>
      </c>
      <c r="B140" s="104" t="n">
        <v>0</v>
      </c>
      <c r="C140" s="104" t="n">
        <v>0.9128</v>
      </c>
      <c r="D140" s="104" t="n">
        <v>1.8256</v>
      </c>
      <c r="E140" s="104" t="n">
        <v>2.7384</v>
      </c>
      <c r="F140" s="104" t="n">
        <v>3.6512</v>
      </c>
      <c r="G140" s="104" t="n">
        <v>4.564</v>
      </c>
      <c r="H140" s="104" t="n">
        <v>5.4774</v>
      </c>
      <c r="I140" s="104" t="n">
        <v>6.3908</v>
      </c>
      <c r="J140" s="104" t="n">
        <v>7.3042</v>
      </c>
      <c r="K140" s="104" t="n">
        <v>8.2176</v>
      </c>
      <c r="L140" s="104" t="n">
        <v>9.131</v>
      </c>
      <c r="M140" s="104" t="n">
        <v>10.0444</v>
      </c>
      <c r="N140" s="104" t="n">
        <v>10.9578</v>
      </c>
      <c r="O140" s="104" t="n">
        <v>11.8712</v>
      </c>
      <c r="P140" s="104" t="n">
        <v>12.7846</v>
      </c>
      <c r="Q140" s="104" t="n">
        <v>13.698</v>
      </c>
      <c r="R140" s="104" t="n">
        <v>14.6116004</v>
      </c>
      <c r="S140" s="104" t="n">
        <v>15.5252008</v>
      </c>
      <c r="T140" s="104" t="n">
        <v>16.4388012</v>
      </c>
      <c r="U140" s="104" t="n">
        <v>17.3524016</v>
      </c>
      <c r="V140" s="104" t="n">
        <v>18.266002</v>
      </c>
      <c r="W140" s="104" t="n">
        <v>19.1796012</v>
      </c>
      <c r="X140" s="104" t="n">
        <v>20.0932004</v>
      </c>
      <c r="Y140" s="104" t="n">
        <v>21.0067996</v>
      </c>
      <c r="Z140" s="104" t="n">
        <v>21.9203988</v>
      </c>
      <c r="AA140" s="104" t="n">
        <v>22.833998</v>
      </c>
      <c r="AB140" s="104" t="n">
        <v>23.7475984</v>
      </c>
      <c r="AC140" s="104" t="n">
        <v>24.6611988</v>
      </c>
      <c r="AD140" s="104" t="n">
        <v>25.5747992</v>
      </c>
      <c r="AE140" s="104" t="n">
        <v>26.4883996</v>
      </c>
      <c r="AF140" s="104" t="n">
        <v>27.402</v>
      </c>
      <c r="AG140" s="104" t="n">
        <v>26.7168</v>
      </c>
      <c r="AH140" s="104" t="n">
        <v>26.0316</v>
      </c>
      <c r="AI140" s="104" t="n">
        <v>25.3464</v>
      </c>
      <c r="AJ140" s="104" t="n">
        <v>24.6612</v>
      </c>
      <c r="AK140" s="104" t="n">
        <v>23.976</v>
      </c>
      <c r="AL140" s="104" t="n">
        <v>23.2908</v>
      </c>
      <c r="AM140" s="104" t="n">
        <v>22.6056</v>
      </c>
      <c r="AN140" s="104" t="n">
        <v>21.9204</v>
      </c>
      <c r="AO140" s="104" t="n">
        <v>21.2352</v>
      </c>
      <c r="AP140" s="104" t="n">
        <v>20.55</v>
      </c>
      <c r="AQ140" s="104" t="n">
        <v>19.8648</v>
      </c>
      <c r="AR140" s="104" t="n">
        <v>19.1796</v>
      </c>
      <c r="AS140" s="104" t="n">
        <v>18.4944</v>
      </c>
      <c r="AT140" s="104" t="n">
        <v>17.8092</v>
      </c>
      <c r="AU140" s="104" t="n">
        <v>17.124</v>
      </c>
      <c r="AV140" s="104" t="n">
        <v>16.4388</v>
      </c>
      <c r="AW140" s="104" t="n">
        <v>15.7536</v>
      </c>
      <c r="AX140" s="104" t="n">
        <v>15.0684</v>
      </c>
      <c r="AY140" s="104" t="n">
        <v>14.3832</v>
      </c>
      <c r="AZ140" s="104" t="n">
        <v>13.698</v>
      </c>
    </row>
    <row r="141" customFormat="false" ht="12.8" hidden="false" customHeight="false" outlineLevel="0" collapsed="false">
      <c r="A141" s="103" t="n">
        <v>174</v>
      </c>
      <c r="B141" s="104" t="n">
        <v>0</v>
      </c>
      <c r="C141" s="104" t="n">
        <v>0.9504</v>
      </c>
      <c r="D141" s="104" t="n">
        <v>1.9008</v>
      </c>
      <c r="E141" s="104" t="n">
        <v>2.8512</v>
      </c>
      <c r="F141" s="104" t="n">
        <v>3.8016</v>
      </c>
      <c r="G141" s="104" t="n">
        <v>4.752</v>
      </c>
      <c r="H141" s="104" t="n">
        <v>5.7032</v>
      </c>
      <c r="I141" s="104" t="n">
        <v>6.6544</v>
      </c>
      <c r="J141" s="104" t="n">
        <v>7.6056</v>
      </c>
      <c r="K141" s="104" t="n">
        <v>8.5568</v>
      </c>
      <c r="L141" s="104" t="n">
        <v>9.508</v>
      </c>
      <c r="M141" s="104" t="n">
        <v>10.4592</v>
      </c>
      <c r="N141" s="104" t="n">
        <v>11.4104</v>
      </c>
      <c r="O141" s="104" t="n">
        <v>12.3616</v>
      </c>
      <c r="P141" s="104" t="n">
        <v>13.3128</v>
      </c>
      <c r="Q141" s="104" t="n">
        <v>14.264</v>
      </c>
      <c r="R141" s="104" t="n">
        <v>15.2154672</v>
      </c>
      <c r="S141" s="104" t="n">
        <v>16.1669344</v>
      </c>
      <c r="T141" s="104" t="n">
        <v>17.1184016</v>
      </c>
      <c r="U141" s="104" t="n">
        <v>18.0698688</v>
      </c>
      <c r="V141" s="104" t="n">
        <v>19.021336</v>
      </c>
      <c r="W141" s="104" t="n">
        <v>19.9728016</v>
      </c>
      <c r="X141" s="104" t="n">
        <v>20.9242672</v>
      </c>
      <c r="Y141" s="104" t="n">
        <v>21.8757328</v>
      </c>
      <c r="Z141" s="104" t="n">
        <v>22.8271984</v>
      </c>
      <c r="AA141" s="104" t="n">
        <v>23.778664</v>
      </c>
      <c r="AB141" s="104" t="n">
        <v>24.7301312</v>
      </c>
      <c r="AC141" s="104" t="n">
        <v>25.6815984</v>
      </c>
      <c r="AD141" s="104" t="n">
        <v>26.6330656</v>
      </c>
      <c r="AE141" s="104" t="n">
        <v>27.5845328</v>
      </c>
      <c r="AF141" s="104" t="n">
        <v>28.536</v>
      </c>
      <c r="AG141" s="104" t="n">
        <v>27.8224</v>
      </c>
      <c r="AH141" s="104" t="n">
        <v>27.1088</v>
      </c>
      <c r="AI141" s="104" t="n">
        <v>26.3952</v>
      </c>
      <c r="AJ141" s="104" t="n">
        <v>25.6816</v>
      </c>
      <c r="AK141" s="104" t="n">
        <v>24.968</v>
      </c>
      <c r="AL141" s="104" t="n">
        <v>24.2544</v>
      </c>
      <c r="AM141" s="104" t="n">
        <v>23.5408</v>
      </c>
      <c r="AN141" s="104" t="n">
        <v>22.8272</v>
      </c>
      <c r="AO141" s="104" t="n">
        <v>22.1136</v>
      </c>
      <c r="AP141" s="104" t="n">
        <v>21.4</v>
      </c>
      <c r="AQ141" s="104" t="n">
        <v>20.6864</v>
      </c>
      <c r="AR141" s="104" t="n">
        <v>19.9728</v>
      </c>
      <c r="AS141" s="104" t="n">
        <v>19.2592</v>
      </c>
      <c r="AT141" s="104" t="n">
        <v>18.5456</v>
      </c>
      <c r="AU141" s="104" t="n">
        <v>17.832</v>
      </c>
      <c r="AV141" s="104" t="n">
        <v>17.1184</v>
      </c>
      <c r="AW141" s="104" t="n">
        <v>16.4048</v>
      </c>
      <c r="AX141" s="104" t="n">
        <v>15.6912</v>
      </c>
      <c r="AY141" s="104" t="n">
        <v>14.9776</v>
      </c>
      <c r="AZ141" s="104" t="n">
        <v>14.264</v>
      </c>
    </row>
    <row r="142" customFormat="false" ht="12.8" hidden="false" customHeight="false" outlineLevel="0" collapsed="false">
      <c r="A142" s="103" t="n">
        <v>175</v>
      </c>
      <c r="B142" s="104" t="n">
        <v>0</v>
      </c>
      <c r="C142" s="104" t="n">
        <v>0.988</v>
      </c>
      <c r="D142" s="104" t="n">
        <v>1.976</v>
      </c>
      <c r="E142" s="104" t="n">
        <v>2.964</v>
      </c>
      <c r="F142" s="104" t="n">
        <v>3.952</v>
      </c>
      <c r="G142" s="104" t="n">
        <v>4.94</v>
      </c>
      <c r="H142" s="104" t="n">
        <v>5.929</v>
      </c>
      <c r="I142" s="104" t="n">
        <v>6.918</v>
      </c>
      <c r="J142" s="104" t="n">
        <v>7.907</v>
      </c>
      <c r="K142" s="104" t="n">
        <v>8.896</v>
      </c>
      <c r="L142" s="104" t="n">
        <v>9.885</v>
      </c>
      <c r="M142" s="104" t="n">
        <v>10.874</v>
      </c>
      <c r="N142" s="104" t="n">
        <v>11.863</v>
      </c>
      <c r="O142" s="104" t="n">
        <v>12.852</v>
      </c>
      <c r="P142" s="104" t="n">
        <v>13.841</v>
      </c>
      <c r="Q142" s="104" t="n">
        <v>14.83</v>
      </c>
      <c r="R142" s="104" t="n">
        <v>15.819334</v>
      </c>
      <c r="S142" s="104" t="n">
        <v>16.808668</v>
      </c>
      <c r="T142" s="104" t="n">
        <v>17.798002</v>
      </c>
      <c r="U142" s="104" t="n">
        <v>18.787336</v>
      </c>
      <c r="V142" s="104" t="n">
        <v>19.77667</v>
      </c>
      <c r="W142" s="104" t="n">
        <v>20.766002</v>
      </c>
      <c r="X142" s="104" t="n">
        <v>21.755334</v>
      </c>
      <c r="Y142" s="104" t="n">
        <v>22.744666</v>
      </c>
      <c r="Z142" s="104" t="n">
        <v>23.733998</v>
      </c>
      <c r="AA142" s="104" t="n">
        <v>24.72333</v>
      </c>
      <c r="AB142" s="104" t="n">
        <v>25.712664</v>
      </c>
      <c r="AC142" s="104" t="n">
        <v>26.701998</v>
      </c>
      <c r="AD142" s="104" t="n">
        <v>27.691332</v>
      </c>
      <c r="AE142" s="104" t="n">
        <v>28.680666</v>
      </c>
      <c r="AF142" s="104" t="n">
        <v>29.67</v>
      </c>
      <c r="AG142" s="104" t="n">
        <v>28.928</v>
      </c>
      <c r="AH142" s="104" t="n">
        <v>28.186</v>
      </c>
      <c r="AI142" s="104" t="n">
        <v>27.444</v>
      </c>
      <c r="AJ142" s="104" t="n">
        <v>26.702</v>
      </c>
      <c r="AK142" s="104" t="n">
        <v>25.96</v>
      </c>
      <c r="AL142" s="104" t="n">
        <v>25.218</v>
      </c>
      <c r="AM142" s="104" t="n">
        <v>24.476</v>
      </c>
      <c r="AN142" s="104" t="n">
        <v>23.734</v>
      </c>
      <c r="AO142" s="104" t="n">
        <v>22.992</v>
      </c>
      <c r="AP142" s="104" t="n">
        <v>22.25</v>
      </c>
      <c r="AQ142" s="104" t="n">
        <v>21.508</v>
      </c>
      <c r="AR142" s="104" t="n">
        <v>20.766</v>
      </c>
      <c r="AS142" s="104" t="n">
        <v>20.024</v>
      </c>
      <c r="AT142" s="104" t="n">
        <v>19.282</v>
      </c>
      <c r="AU142" s="104" t="n">
        <v>18.54</v>
      </c>
      <c r="AV142" s="104" t="n">
        <v>17.798</v>
      </c>
      <c r="AW142" s="104" t="n">
        <v>17.056</v>
      </c>
      <c r="AX142" s="104" t="n">
        <v>16.314</v>
      </c>
      <c r="AY142" s="104" t="n">
        <v>15.572</v>
      </c>
      <c r="AZ142" s="104" t="n">
        <v>14.83</v>
      </c>
    </row>
    <row r="143" customFormat="false" ht="12.8" hidden="false" customHeight="false" outlineLevel="0" collapsed="false">
      <c r="A143" s="103" t="n">
        <v>176</v>
      </c>
      <c r="B143" s="104" t="n">
        <v>0</v>
      </c>
      <c r="C143" s="104" t="n">
        <v>1.0572</v>
      </c>
      <c r="D143" s="104" t="n">
        <v>2.1144</v>
      </c>
      <c r="E143" s="104" t="n">
        <v>3.1716</v>
      </c>
      <c r="F143" s="104" t="n">
        <v>4.2288</v>
      </c>
      <c r="G143" s="104" t="n">
        <v>5.286</v>
      </c>
      <c r="H143" s="104" t="n">
        <v>6.3438</v>
      </c>
      <c r="I143" s="104" t="n">
        <v>7.4016</v>
      </c>
      <c r="J143" s="104" t="n">
        <v>8.4594</v>
      </c>
      <c r="K143" s="104" t="n">
        <v>9.5172</v>
      </c>
      <c r="L143" s="104" t="n">
        <v>10.575</v>
      </c>
      <c r="M143" s="104" t="n">
        <v>11.6328</v>
      </c>
      <c r="N143" s="104" t="n">
        <v>12.6906</v>
      </c>
      <c r="O143" s="104" t="n">
        <v>13.7484</v>
      </c>
      <c r="P143" s="104" t="n">
        <v>14.8062</v>
      </c>
      <c r="Q143" s="104" t="n">
        <v>15.864</v>
      </c>
      <c r="R143" s="104" t="n">
        <v>16.922134</v>
      </c>
      <c r="S143" s="104" t="n">
        <v>17.980268</v>
      </c>
      <c r="T143" s="104" t="n">
        <v>19.038402</v>
      </c>
      <c r="U143" s="104" t="n">
        <v>20.096536</v>
      </c>
      <c r="V143" s="104" t="n">
        <v>21.15467</v>
      </c>
      <c r="W143" s="104" t="n">
        <v>22.212802</v>
      </c>
      <c r="X143" s="104" t="n">
        <v>23.270934</v>
      </c>
      <c r="Y143" s="104" t="n">
        <v>24.329066</v>
      </c>
      <c r="Z143" s="104" t="n">
        <v>25.387198</v>
      </c>
      <c r="AA143" s="104" t="n">
        <v>26.44533</v>
      </c>
      <c r="AB143" s="104" t="n">
        <v>27.503464</v>
      </c>
      <c r="AC143" s="104" t="n">
        <v>28.561598</v>
      </c>
      <c r="AD143" s="104" t="n">
        <v>29.619732</v>
      </c>
      <c r="AE143" s="104" t="n">
        <v>30.677866</v>
      </c>
      <c r="AF143" s="104" t="n">
        <v>31.736</v>
      </c>
      <c r="AG143" s="104" t="n">
        <v>30.9424</v>
      </c>
      <c r="AH143" s="104" t="n">
        <v>30.1488</v>
      </c>
      <c r="AI143" s="104" t="n">
        <v>29.3552</v>
      </c>
      <c r="AJ143" s="104" t="n">
        <v>28.5616</v>
      </c>
      <c r="AK143" s="104" t="n">
        <v>27.768</v>
      </c>
      <c r="AL143" s="104" t="n">
        <v>26.9744</v>
      </c>
      <c r="AM143" s="104" t="n">
        <v>26.1808</v>
      </c>
      <c r="AN143" s="104" t="n">
        <v>25.3872</v>
      </c>
      <c r="AO143" s="104" t="n">
        <v>24.5936</v>
      </c>
      <c r="AP143" s="104" t="n">
        <v>23.8</v>
      </c>
      <c r="AQ143" s="104" t="n">
        <v>23.0064</v>
      </c>
      <c r="AR143" s="104" t="n">
        <v>22.2128</v>
      </c>
      <c r="AS143" s="104" t="n">
        <v>21.4192</v>
      </c>
      <c r="AT143" s="104" t="n">
        <v>20.6256</v>
      </c>
      <c r="AU143" s="104" t="n">
        <v>19.832</v>
      </c>
      <c r="AV143" s="104" t="n">
        <v>19.0384</v>
      </c>
      <c r="AW143" s="104" t="n">
        <v>18.2448</v>
      </c>
      <c r="AX143" s="104" t="n">
        <v>17.4512</v>
      </c>
      <c r="AY143" s="104" t="n">
        <v>16.6576</v>
      </c>
      <c r="AZ143" s="104" t="n">
        <v>15.864</v>
      </c>
    </row>
    <row r="144" customFormat="false" ht="12.8" hidden="false" customHeight="false" outlineLevel="0" collapsed="false">
      <c r="A144" s="103" t="n">
        <v>177</v>
      </c>
      <c r="B144" s="104" t="n">
        <v>0</v>
      </c>
      <c r="C144" s="104" t="n">
        <v>1.1264</v>
      </c>
      <c r="D144" s="104" t="n">
        <v>2.2528</v>
      </c>
      <c r="E144" s="104" t="n">
        <v>3.3792</v>
      </c>
      <c r="F144" s="104" t="n">
        <v>4.5056</v>
      </c>
      <c r="G144" s="104" t="n">
        <v>5.632</v>
      </c>
      <c r="H144" s="104" t="n">
        <v>6.7586</v>
      </c>
      <c r="I144" s="104" t="n">
        <v>7.8852</v>
      </c>
      <c r="J144" s="104" t="n">
        <v>9.0118</v>
      </c>
      <c r="K144" s="104" t="n">
        <v>10.1384</v>
      </c>
      <c r="L144" s="104" t="n">
        <v>11.265</v>
      </c>
      <c r="M144" s="104" t="n">
        <v>12.3916</v>
      </c>
      <c r="N144" s="104" t="n">
        <v>13.5182</v>
      </c>
      <c r="O144" s="104" t="n">
        <v>14.6448</v>
      </c>
      <c r="P144" s="104" t="n">
        <v>15.7714</v>
      </c>
      <c r="Q144" s="104" t="n">
        <v>16.898</v>
      </c>
      <c r="R144" s="104" t="n">
        <v>18.024934</v>
      </c>
      <c r="S144" s="104" t="n">
        <v>19.151868</v>
      </c>
      <c r="T144" s="104" t="n">
        <v>20.278802</v>
      </c>
      <c r="U144" s="104" t="n">
        <v>21.405736</v>
      </c>
      <c r="V144" s="104" t="n">
        <v>22.53267</v>
      </c>
      <c r="W144" s="104" t="n">
        <v>23.659602</v>
      </c>
      <c r="X144" s="104" t="n">
        <v>24.786534</v>
      </c>
      <c r="Y144" s="104" t="n">
        <v>25.913466</v>
      </c>
      <c r="Z144" s="104" t="n">
        <v>27.040398</v>
      </c>
      <c r="AA144" s="104" t="n">
        <v>28.16733</v>
      </c>
      <c r="AB144" s="104" t="n">
        <v>29.294264</v>
      </c>
      <c r="AC144" s="104" t="n">
        <v>30.421198</v>
      </c>
      <c r="AD144" s="104" t="n">
        <v>31.548132</v>
      </c>
      <c r="AE144" s="104" t="n">
        <v>32.675066</v>
      </c>
      <c r="AF144" s="104" t="n">
        <v>33.802</v>
      </c>
      <c r="AG144" s="104" t="n">
        <v>32.9568</v>
      </c>
      <c r="AH144" s="104" t="n">
        <v>32.1116</v>
      </c>
      <c r="AI144" s="104" t="n">
        <v>31.2664</v>
      </c>
      <c r="AJ144" s="104" t="n">
        <v>30.4212</v>
      </c>
      <c r="AK144" s="104" t="n">
        <v>29.576</v>
      </c>
      <c r="AL144" s="104" t="n">
        <v>28.7308</v>
      </c>
      <c r="AM144" s="104" t="n">
        <v>27.8856</v>
      </c>
      <c r="AN144" s="104" t="n">
        <v>27.0404</v>
      </c>
      <c r="AO144" s="104" t="n">
        <v>26.1952</v>
      </c>
      <c r="AP144" s="104" t="n">
        <v>25.35</v>
      </c>
      <c r="AQ144" s="104" t="n">
        <v>24.5048</v>
      </c>
      <c r="AR144" s="104" t="n">
        <v>23.6596</v>
      </c>
      <c r="AS144" s="104" t="n">
        <v>22.8144</v>
      </c>
      <c r="AT144" s="104" t="n">
        <v>21.9692</v>
      </c>
      <c r="AU144" s="104" t="n">
        <v>21.124</v>
      </c>
      <c r="AV144" s="104" t="n">
        <v>20.2788</v>
      </c>
      <c r="AW144" s="104" t="n">
        <v>19.4336</v>
      </c>
      <c r="AX144" s="104" t="n">
        <v>18.5884</v>
      </c>
      <c r="AY144" s="104" t="n">
        <v>17.7432</v>
      </c>
      <c r="AZ144" s="104" t="n">
        <v>16.898</v>
      </c>
    </row>
    <row r="145" customFormat="false" ht="12.8" hidden="false" customHeight="false" outlineLevel="0" collapsed="false">
      <c r="A145" s="103" t="n">
        <v>178</v>
      </c>
      <c r="B145" s="104" t="n">
        <v>0</v>
      </c>
      <c r="C145" s="104" t="n">
        <v>1.1956</v>
      </c>
      <c r="D145" s="104" t="n">
        <v>2.3912</v>
      </c>
      <c r="E145" s="104" t="n">
        <v>3.5868</v>
      </c>
      <c r="F145" s="104" t="n">
        <v>4.7824</v>
      </c>
      <c r="G145" s="104" t="n">
        <v>5.978</v>
      </c>
      <c r="H145" s="104" t="n">
        <v>7.1734</v>
      </c>
      <c r="I145" s="104" t="n">
        <v>8.3688</v>
      </c>
      <c r="J145" s="104" t="n">
        <v>9.5642</v>
      </c>
      <c r="K145" s="104" t="n">
        <v>10.7596</v>
      </c>
      <c r="L145" s="104" t="n">
        <v>11.955</v>
      </c>
      <c r="M145" s="104" t="n">
        <v>13.1504</v>
      </c>
      <c r="N145" s="104" t="n">
        <v>14.3458</v>
      </c>
      <c r="O145" s="104" t="n">
        <v>15.5412</v>
      </c>
      <c r="P145" s="104" t="n">
        <v>16.7366</v>
      </c>
      <c r="Q145" s="104" t="n">
        <v>17.932</v>
      </c>
      <c r="R145" s="104" t="n">
        <v>19.127734</v>
      </c>
      <c r="S145" s="104" t="n">
        <v>20.323468</v>
      </c>
      <c r="T145" s="104" t="n">
        <v>21.519202</v>
      </c>
      <c r="U145" s="104" t="n">
        <v>22.714936</v>
      </c>
      <c r="V145" s="104" t="n">
        <v>23.91067</v>
      </c>
      <c r="W145" s="104" t="n">
        <v>25.106402</v>
      </c>
      <c r="X145" s="104" t="n">
        <v>26.302134</v>
      </c>
      <c r="Y145" s="104" t="n">
        <v>27.497866</v>
      </c>
      <c r="Z145" s="104" t="n">
        <v>28.693598</v>
      </c>
      <c r="AA145" s="104" t="n">
        <v>29.88933</v>
      </c>
      <c r="AB145" s="104" t="n">
        <v>31.085064</v>
      </c>
      <c r="AC145" s="104" t="n">
        <v>32.280798</v>
      </c>
      <c r="AD145" s="104" t="n">
        <v>33.476532</v>
      </c>
      <c r="AE145" s="104" t="n">
        <v>34.672266</v>
      </c>
      <c r="AF145" s="104" t="n">
        <v>35.868</v>
      </c>
      <c r="AG145" s="104" t="n">
        <v>34.9712</v>
      </c>
      <c r="AH145" s="104" t="n">
        <v>34.0744</v>
      </c>
      <c r="AI145" s="104" t="n">
        <v>33.1776</v>
      </c>
      <c r="AJ145" s="104" t="n">
        <v>32.2808</v>
      </c>
      <c r="AK145" s="104" t="n">
        <v>31.384</v>
      </c>
      <c r="AL145" s="104" t="n">
        <v>30.4872</v>
      </c>
      <c r="AM145" s="104" t="n">
        <v>29.5904</v>
      </c>
      <c r="AN145" s="104" t="n">
        <v>28.6936</v>
      </c>
      <c r="AO145" s="104" t="n">
        <v>27.7968</v>
      </c>
      <c r="AP145" s="104" t="n">
        <v>26.9</v>
      </c>
      <c r="AQ145" s="104" t="n">
        <v>26.0032</v>
      </c>
      <c r="AR145" s="104" t="n">
        <v>25.1064</v>
      </c>
      <c r="AS145" s="104" t="n">
        <v>24.2096</v>
      </c>
      <c r="AT145" s="104" t="n">
        <v>23.3128</v>
      </c>
      <c r="AU145" s="104" t="n">
        <v>22.416</v>
      </c>
      <c r="AV145" s="104" t="n">
        <v>21.5192</v>
      </c>
      <c r="AW145" s="104" t="n">
        <v>20.6224</v>
      </c>
      <c r="AX145" s="104" t="n">
        <v>19.7256</v>
      </c>
      <c r="AY145" s="104" t="n">
        <v>18.8288</v>
      </c>
      <c r="AZ145" s="104" t="n">
        <v>17.932</v>
      </c>
    </row>
    <row r="146" customFormat="false" ht="12.8" hidden="false" customHeight="false" outlineLevel="0" collapsed="false">
      <c r="A146" s="103" t="n">
        <v>179</v>
      </c>
      <c r="B146" s="104" t="n">
        <v>0</v>
      </c>
      <c r="C146" s="104" t="n">
        <v>1.2648</v>
      </c>
      <c r="D146" s="104" t="n">
        <v>2.5296</v>
      </c>
      <c r="E146" s="104" t="n">
        <v>3.7944</v>
      </c>
      <c r="F146" s="104" t="n">
        <v>5.0592</v>
      </c>
      <c r="G146" s="104" t="n">
        <v>6.324</v>
      </c>
      <c r="H146" s="104" t="n">
        <v>7.5882</v>
      </c>
      <c r="I146" s="104" t="n">
        <v>8.8524</v>
      </c>
      <c r="J146" s="104" t="n">
        <v>10.1166</v>
      </c>
      <c r="K146" s="104" t="n">
        <v>11.3808</v>
      </c>
      <c r="L146" s="104" t="n">
        <v>12.645</v>
      </c>
      <c r="M146" s="104" t="n">
        <v>13.9092</v>
      </c>
      <c r="N146" s="104" t="n">
        <v>15.1734</v>
      </c>
      <c r="O146" s="104" t="n">
        <v>16.4376</v>
      </c>
      <c r="P146" s="104" t="n">
        <v>17.7018</v>
      </c>
      <c r="Q146" s="104" t="n">
        <v>18.966</v>
      </c>
      <c r="R146" s="104" t="n">
        <v>20.230534</v>
      </c>
      <c r="S146" s="104" t="n">
        <v>21.495068</v>
      </c>
      <c r="T146" s="104" t="n">
        <v>22.759602</v>
      </c>
      <c r="U146" s="104" t="n">
        <v>24.024136</v>
      </c>
      <c r="V146" s="104" t="n">
        <v>25.28867</v>
      </c>
      <c r="W146" s="104" t="n">
        <v>26.553202</v>
      </c>
      <c r="X146" s="104" t="n">
        <v>27.817734</v>
      </c>
      <c r="Y146" s="104" t="n">
        <v>29.082266</v>
      </c>
      <c r="Z146" s="104" t="n">
        <v>30.346798</v>
      </c>
      <c r="AA146" s="104" t="n">
        <v>31.61133</v>
      </c>
      <c r="AB146" s="104" t="n">
        <v>32.875864</v>
      </c>
      <c r="AC146" s="104" t="n">
        <v>34.140398</v>
      </c>
      <c r="AD146" s="104" t="n">
        <v>35.404932</v>
      </c>
      <c r="AE146" s="104" t="n">
        <v>36.669466</v>
      </c>
      <c r="AF146" s="104" t="n">
        <v>37.934</v>
      </c>
      <c r="AG146" s="104" t="n">
        <v>36.9856</v>
      </c>
      <c r="AH146" s="104" t="n">
        <v>36.0372</v>
      </c>
      <c r="AI146" s="104" t="n">
        <v>35.0888</v>
      </c>
      <c r="AJ146" s="104" t="n">
        <v>34.1404</v>
      </c>
      <c r="AK146" s="104" t="n">
        <v>33.192</v>
      </c>
      <c r="AL146" s="104" t="n">
        <v>32.2436</v>
      </c>
      <c r="AM146" s="104" t="n">
        <v>31.2952</v>
      </c>
      <c r="AN146" s="104" t="n">
        <v>30.3468</v>
      </c>
      <c r="AO146" s="104" t="n">
        <v>29.3984</v>
      </c>
      <c r="AP146" s="104" t="n">
        <v>28.45</v>
      </c>
      <c r="AQ146" s="104" t="n">
        <v>27.5016</v>
      </c>
      <c r="AR146" s="104" t="n">
        <v>26.5532</v>
      </c>
      <c r="AS146" s="104" t="n">
        <v>25.6048</v>
      </c>
      <c r="AT146" s="104" t="n">
        <v>24.6564</v>
      </c>
      <c r="AU146" s="104" t="n">
        <v>23.708</v>
      </c>
      <c r="AV146" s="104" t="n">
        <v>22.7596</v>
      </c>
      <c r="AW146" s="104" t="n">
        <v>21.8112</v>
      </c>
      <c r="AX146" s="104" t="n">
        <v>20.8628</v>
      </c>
      <c r="AY146" s="104" t="n">
        <v>19.9144</v>
      </c>
      <c r="AZ146" s="104" t="n">
        <v>18.966</v>
      </c>
    </row>
    <row r="147" customFormat="false" ht="12.8" hidden="false" customHeight="false" outlineLevel="0" collapsed="false">
      <c r="A147" s="103" t="n">
        <v>180</v>
      </c>
      <c r="B147" s="104" t="n">
        <v>0</v>
      </c>
      <c r="C147" s="104" t="n">
        <v>1.334</v>
      </c>
      <c r="D147" s="104" t="n">
        <v>2.668</v>
      </c>
      <c r="E147" s="104" t="n">
        <v>4.002</v>
      </c>
      <c r="F147" s="104" t="n">
        <v>5.336</v>
      </c>
      <c r="G147" s="104" t="n">
        <v>6.67</v>
      </c>
      <c r="H147" s="104" t="n">
        <v>8.003</v>
      </c>
      <c r="I147" s="104" t="n">
        <v>9.336</v>
      </c>
      <c r="J147" s="104" t="n">
        <v>10.669</v>
      </c>
      <c r="K147" s="104" t="n">
        <v>12.002</v>
      </c>
      <c r="L147" s="104" t="n">
        <v>13.335</v>
      </c>
      <c r="M147" s="104" t="n">
        <v>14.668</v>
      </c>
      <c r="N147" s="104" t="n">
        <v>16.001</v>
      </c>
      <c r="O147" s="104" t="n">
        <v>17.334</v>
      </c>
      <c r="P147" s="104" t="n">
        <v>18.667</v>
      </c>
      <c r="Q147" s="104" t="n">
        <v>20</v>
      </c>
      <c r="R147" s="104" t="n">
        <v>21.333334</v>
      </c>
      <c r="S147" s="104" t="n">
        <v>22.666668</v>
      </c>
      <c r="T147" s="104" t="n">
        <v>24.000002</v>
      </c>
      <c r="U147" s="104" t="n">
        <v>25.333336</v>
      </c>
      <c r="V147" s="104" t="n">
        <v>26.66667</v>
      </c>
      <c r="W147" s="104" t="n">
        <v>28.000002</v>
      </c>
      <c r="X147" s="104" t="n">
        <v>29.333334</v>
      </c>
      <c r="Y147" s="104" t="n">
        <v>30.666666</v>
      </c>
      <c r="Z147" s="104" t="n">
        <v>31.999998</v>
      </c>
      <c r="AA147" s="104" t="n">
        <v>33.33333</v>
      </c>
      <c r="AB147" s="104" t="n">
        <v>34.666664</v>
      </c>
      <c r="AC147" s="104" t="n">
        <v>35.999998</v>
      </c>
      <c r="AD147" s="104" t="n">
        <v>37.333332</v>
      </c>
      <c r="AE147" s="104" t="n">
        <v>38.666666</v>
      </c>
      <c r="AF147" s="104" t="n">
        <v>40</v>
      </c>
      <c r="AG147" s="104" t="n">
        <v>39</v>
      </c>
      <c r="AH147" s="104" t="n">
        <v>38</v>
      </c>
      <c r="AI147" s="104" t="n">
        <v>37</v>
      </c>
      <c r="AJ147" s="104" t="n">
        <v>36</v>
      </c>
      <c r="AK147" s="104" t="n">
        <v>35</v>
      </c>
      <c r="AL147" s="104" t="n">
        <v>34</v>
      </c>
      <c r="AM147" s="104" t="n">
        <v>33</v>
      </c>
      <c r="AN147" s="104" t="n">
        <v>32</v>
      </c>
      <c r="AO147" s="104" t="n">
        <v>31</v>
      </c>
      <c r="AP147" s="104" t="n">
        <v>30</v>
      </c>
      <c r="AQ147" s="104" t="n">
        <v>29</v>
      </c>
      <c r="AR147" s="104" t="n">
        <v>28</v>
      </c>
      <c r="AS147" s="104" t="n">
        <v>27</v>
      </c>
      <c r="AT147" s="104" t="n">
        <v>26</v>
      </c>
      <c r="AU147" s="104" t="n">
        <v>25</v>
      </c>
      <c r="AV147" s="104" t="n">
        <v>24</v>
      </c>
      <c r="AW147" s="104" t="n">
        <v>23</v>
      </c>
      <c r="AX147" s="104" t="n">
        <v>22</v>
      </c>
      <c r="AY147" s="104" t="n">
        <v>21</v>
      </c>
      <c r="AZ147" s="104" t="n">
        <v>20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AJ2" activePane="bottomRight" state="frozen"/>
      <selection pane="topLeft" activeCell="A1" activeCellId="0" sqref="A1"/>
      <selection pane="topRight" activeCell="AJ1" activeCellId="0" sqref="AJ1"/>
      <selection pane="bottomLeft" activeCell="A2" activeCellId="0" sqref="A2"/>
      <selection pane="bottomRigh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1025" min="2" style="104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v>1</v>
      </c>
      <c r="D1" s="103" t="n">
        <v>2</v>
      </c>
      <c r="E1" s="103" t="n">
        <v>3</v>
      </c>
      <c r="F1" s="103" t="n">
        <v>4</v>
      </c>
      <c r="G1" s="103" t="n">
        <v>5</v>
      </c>
      <c r="H1" s="103" t="n">
        <v>6</v>
      </c>
      <c r="I1" s="103" t="n">
        <v>7</v>
      </c>
      <c r="J1" s="103" t="n">
        <v>8</v>
      </c>
      <c r="K1" s="103" t="n">
        <v>9</v>
      </c>
      <c r="L1" s="103" t="n">
        <v>10</v>
      </c>
      <c r="M1" s="103" t="n">
        <v>11</v>
      </c>
      <c r="N1" s="103" t="n">
        <v>12</v>
      </c>
      <c r="O1" s="103" t="n">
        <v>13</v>
      </c>
      <c r="P1" s="103" t="n">
        <v>14</v>
      </c>
      <c r="Q1" s="103" t="n">
        <v>15</v>
      </c>
      <c r="R1" s="103" t="n">
        <v>16</v>
      </c>
      <c r="S1" s="103" t="n">
        <v>17</v>
      </c>
      <c r="T1" s="103" t="n">
        <v>18</v>
      </c>
      <c r="U1" s="103" t="n">
        <v>19</v>
      </c>
      <c r="V1" s="103" t="n">
        <v>20</v>
      </c>
      <c r="W1" s="103" t="n">
        <v>21</v>
      </c>
      <c r="X1" s="103" t="n">
        <v>22</v>
      </c>
      <c r="Y1" s="103" t="n">
        <v>23</v>
      </c>
      <c r="Z1" s="103" t="n">
        <v>24</v>
      </c>
      <c r="AA1" s="103" t="n">
        <v>25</v>
      </c>
      <c r="AB1" s="103" t="n">
        <v>26</v>
      </c>
      <c r="AC1" s="103" t="n">
        <v>27</v>
      </c>
      <c r="AD1" s="103" t="n">
        <v>28</v>
      </c>
      <c r="AE1" s="103" t="n">
        <v>29</v>
      </c>
      <c r="AF1" s="103" t="n">
        <v>30</v>
      </c>
      <c r="AG1" s="103" t="n">
        <v>31</v>
      </c>
      <c r="AH1" s="103" t="n">
        <v>32</v>
      </c>
      <c r="AI1" s="103" t="n">
        <v>33</v>
      </c>
      <c r="AJ1" s="103" t="n">
        <v>34</v>
      </c>
      <c r="AK1" s="103" t="n">
        <v>35</v>
      </c>
      <c r="AL1" s="103" t="n">
        <v>36</v>
      </c>
      <c r="AM1" s="103" t="n">
        <v>37</v>
      </c>
      <c r="AN1" s="103" t="n">
        <v>38</v>
      </c>
      <c r="AO1" s="103" t="n">
        <v>39</v>
      </c>
      <c r="AP1" s="103" t="n">
        <v>40</v>
      </c>
      <c r="AQ1" s="103" t="n">
        <v>41</v>
      </c>
      <c r="AR1" s="103" t="n">
        <v>42</v>
      </c>
      <c r="AS1" s="103" t="n">
        <v>43</v>
      </c>
      <c r="AT1" s="103" t="n">
        <v>44</v>
      </c>
      <c r="AU1" s="103" t="n">
        <v>45</v>
      </c>
      <c r="AV1" s="103" t="n">
        <v>46</v>
      </c>
      <c r="AW1" s="103" t="n">
        <v>47</v>
      </c>
      <c r="AX1" s="103" t="n">
        <v>48</v>
      </c>
      <c r="AY1" s="103" t="n">
        <v>49</v>
      </c>
      <c r="AZ1" s="103" t="n">
        <v>50</v>
      </c>
    </row>
    <row r="2" customFormat="false" ht="12.8" hidden="false" customHeight="false" outlineLevel="0" collapsed="false">
      <c r="A2" s="103" t="n">
        <v>35</v>
      </c>
      <c r="B2" s="104" t="n">
        <v>0</v>
      </c>
      <c r="C2" s="104" t="n">
        <v>0.146</v>
      </c>
      <c r="D2" s="104" t="n">
        <v>0.292</v>
      </c>
      <c r="E2" s="104" t="n">
        <v>0.438</v>
      </c>
      <c r="F2" s="104" t="n">
        <v>0.584</v>
      </c>
      <c r="G2" s="104" t="n">
        <v>0.73</v>
      </c>
      <c r="H2" s="104" t="n">
        <v>1.17</v>
      </c>
      <c r="I2" s="104" t="n">
        <v>1.61</v>
      </c>
      <c r="J2" s="104" t="n">
        <v>2.05</v>
      </c>
      <c r="K2" s="104" t="n">
        <v>2.49</v>
      </c>
      <c r="L2" s="104" t="n">
        <v>2.93</v>
      </c>
      <c r="M2" s="104" t="n">
        <v>3.37</v>
      </c>
      <c r="N2" s="104" t="n">
        <v>3.81</v>
      </c>
      <c r="O2" s="104" t="n">
        <v>4.25</v>
      </c>
      <c r="P2" s="104" t="n">
        <v>4.69</v>
      </c>
      <c r="Q2" s="104" t="n">
        <v>5.13</v>
      </c>
      <c r="R2" s="104" t="n">
        <v>5.472</v>
      </c>
      <c r="S2" s="104" t="n">
        <v>5.814</v>
      </c>
      <c r="T2" s="104" t="n">
        <v>6.156</v>
      </c>
      <c r="U2" s="104" t="n">
        <v>6.498</v>
      </c>
      <c r="V2" s="104" t="n">
        <v>6.84</v>
      </c>
      <c r="W2" s="104" t="n">
        <v>7.182</v>
      </c>
      <c r="X2" s="104" t="n">
        <v>7.524</v>
      </c>
      <c r="Y2" s="104" t="n">
        <v>7.866</v>
      </c>
      <c r="Z2" s="104" t="n">
        <v>8.208</v>
      </c>
      <c r="AA2" s="104" t="n">
        <v>8.55</v>
      </c>
      <c r="AB2" s="104" t="n">
        <v>8.892</v>
      </c>
      <c r="AC2" s="104" t="n">
        <v>9.234</v>
      </c>
      <c r="AD2" s="104" t="n">
        <v>9.576</v>
      </c>
      <c r="AE2" s="104" t="n">
        <v>9.918</v>
      </c>
      <c r="AF2" s="104" t="n">
        <v>10.26</v>
      </c>
      <c r="AG2" s="104" t="n">
        <v>10.003</v>
      </c>
      <c r="AH2" s="104" t="n">
        <v>9.746</v>
      </c>
      <c r="AI2" s="104" t="n">
        <v>9.489</v>
      </c>
      <c r="AJ2" s="104" t="n">
        <v>9.232</v>
      </c>
      <c r="AK2" s="104" t="n">
        <v>8.975</v>
      </c>
      <c r="AL2" s="104" t="n">
        <v>8.718</v>
      </c>
      <c r="AM2" s="104" t="n">
        <v>8.461</v>
      </c>
      <c r="AN2" s="104" t="n">
        <v>8.204</v>
      </c>
      <c r="AO2" s="104" t="n">
        <v>7.947</v>
      </c>
      <c r="AP2" s="104" t="n">
        <v>7.69</v>
      </c>
      <c r="AQ2" s="104" t="n">
        <v>7.433</v>
      </c>
      <c r="AR2" s="104" t="n">
        <v>7.176</v>
      </c>
      <c r="AS2" s="104" t="n">
        <v>6.919</v>
      </c>
      <c r="AT2" s="104" t="n">
        <v>6.662</v>
      </c>
      <c r="AU2" s="104" t="n">
        <v>6.405</v>
      </c>
      <c r="AV2" s="104" t="n">
        <v>6.148</v>
      </c>
      <c r="AW2" s="104" t="n">
        <v>5.891</v>
      </c>
      <c r="AX2" s="104" t="n">
        <v>5.634</v>
      </c>
      <c r="AY2" s="104" t="n">
        <v>5.377</v>
      </c>
      <c r="AZ2" s="104" t="n">
        <v>5.12</v>
      </c>
    </row>
    <row r="3" customFormat="false" ht="12.8" hidden="false" customHeight="false" outlineLevel="0" collapsed="false">
      <c r="A3" s="103" t="n">
        <v>36</v>
      </c>
      <c r="B3" s="104" t="n">
        <v>0</v>
      </c>
      <c r="C3" s="104" t="n">
        <v>0.1456</v>
      </c>
      <c r="D3" s="104" t="n">
        <v>0.2912</v>
      </c>
      <c r="E3" s="104" t="n">
        <v>0.4368</v>
      </c>
      <c r="F3" s="104" t="n">
        <v>0.5824</v>
      </c>
      <c r="G3" s="104" t="n">
        <v>0.728</v>
      </c>
      <c r="H3" s="104" t="n">
        <v>1.167</v>
      </c>
      <c r="I3" s="104" t="n">
        <v>1.606</v>
      </c>
      <c r="J3" s="104" t="n">
        <v>2.045</v>
      </c>
      <c r="K3" s="104" t="n">
        <v>2.484</v>
      </c>
      <c r="L3" s="104" t="n">
        <v>2.923</v>
      </c>
      <c r="M3" s="104" t="n">
        <v>3.362</v>
      </c>
      <c r="N3" s="104" t="n">
        <v>3.801</v>
      </c>
      <c r="O3" s="104" t="n">
        <v>4.24</v>
      </c>
      <c r="P3" s="104" t="n">
        <v>4.679</v>
      </c>
      <c r="Q3" s="104" t="n">
        <v>5.118</v>
      </c>
      <c r="R3" s="104" t="n">
        <v>5.4592</v>
      </c>
      <c r="S3" s="104" t="n">
        <v>5.8004</v>
      </c>
      <c r="T3" s="104" t="n">
        <v>6.1416</v>
      </c>
      <c r="U3" s="104" t="n">
        <v>6.4828</v>
      </c>
      <c r="V3" s="104" t="n">
        <v>6.824</v>
      </c>
      <c r="W3" s="104" t="n">
        <v>7.1652</v>
      </c>
      <c r="X3" s="104" t="n">
        <v>7.5064</v>
      </c>
      <c r="Y3" s="104" t="n">
        <v>7.8476</v>
      </c>
      <c r="Z3" s="104" t="n">
        <v>8.1888</v>
      </c>
      <c r="AA3" s="104" t="n">
        <v>8.53</v>
      </c>
      <c r="AB3" s="104" t="n">
        <v>8.8712</v>
      </c>
      <c r="AC3" s="104" t="n">
        <v>9.2124</v>
      </c>
      <c r="AD3" s="104" t="n">
        <v>9.5536</v>
      </c>
      <c r="AE3" s="104" t="n">
        <v>9.8948</v>
      </c>
      <c r="AF3" s="104" t="n">
        <v>10.236</v>
      </c>
      <c r="AG3" s="104" t="n">
        <v>9.9798</v>
      </c>
      <c r="AH3" s="104" t="n">
        <v>9.7236</v>
      </c>
      <c r="AI3" s="104" t="n">
        <v>9.4674</v>
      </c>
      <c r="AJ3" s="104" t="n">
        <v>9.2112</v>
      </c>
      <c r="AK3" s="104" t="n">
        <v>8.955</v>
      </c>
      <c r="AL3" s="104" t="n">
        <v>8.6988</v>
      </c>
      <c r="AM3" s="104" t="n">
        <v>8.4426</v>
      </c>
      <c r="AN3" s="104" t="n">
        <v>8.1864</v>
      </c>
      <c r="AO3" s="104" t="n">
        <v>7.9302</v>
      </c>
      <c r="AP3" s="104" t="n">
        <v>7.674</v>
      </c>
      <c r="AQ3" s="104" t="n">
        <v>7.4178</v>
      </c>
      <c r="AR3" s="104" t="n">
        <v>7.1616</v>
      </c>
      <c r="AS3" s="104" t="n">
        <v>6.9054</v>
      </c>
      <c r="AT3" s="104" t="n">
        <v>6.6492</v>
      </c>
      <c r="AU3" s="104" t="n">
        <v>6.393</v>
      </c>
      <c r="AV3" s="104" t="n">
        <v>6.1368</v>
      </c>
      <c r="AW3" s="104" t="n">
        <v>5.8806</v>
      </c>
      <c r="AX3" s="104" t="n">
        <v>5.6244</v>
      </c>
      <c r="AY3" s="104" t="n">
        <v>5.3682</v>
      </c>
      <c r="AZ3" s="104" t="n">
        <v>5.112</v>
      </c>
    </row>
    <row r="4" customFormat="false" ht="12.8" hidden="false" customHeight="false" outlineLevel="0" collapsed="false">
      <c r="A4" s="103" t="n">
        <v>37</v>
      </c>
      <c r="B4" s="104" t="n">
        <v>0</v>
      </c>
      <c r="C4" s="104" t="n">
        <v>0.1452</v>
      </c>
      <c r="D4" s="104" t="n">
        <v>0.2904</v>
      </c>
      <c r="E4" s="104" t="n">
        <v>0.4356</v>
      </c>
      <c r="F4" s="104" t="n">
        <v>0.5808</v>
      </c>
      <c r="G4" s="104" t="n">
        <v>0.726</v>
      </c>
      <c r="H4" s="104" t="n">
        <v>1.164</v>
      </c>
      <c r="I4" s="104" t="n">
        <v>1.602</v>
      </c>
      <c r="J4" s="104" t="n">
        <v>2.04</v>
      </c>
      <c r="K4" s="104" t="n">
        <v>2.478</v>
      </c>
      <c r="L4" s="104" t="n">
        <v>2.916</v>
      </c>
      <c r="M4" s="104" t="n">
        <v>3.354</v>
      </c>
      <c r="N4" s="104" t="n">
        <v>3.792</v>
      </c>
      <c r="O4" s="104" t="n">
        <v>4.23</v>
      </c>
      <c r="P4" s="104" t="n">
        <v>4.668</v>
      </c>
      <c r="Q4" s="104" t="n">
        <v>5.106</v>
      </c>
      <c r="R4" s="104" t="n">
        <v>5.4464</v>
      </c>
      <c r="S4" s="104" t="n">
        <v>5.7868</v>
      </c>
      <c r="T4" s="104" t="n">
        <v>6.1272</v>
      </c>
      <c r="U4" s="104" t="n">
        <v>6.4676</v>
      </c>
      <c r="V4" s="104" t="n">
        <v>6.808</v>
      </c>
      <c r="W4" s="104" t="n">
        <v>7.1484</v>
      </c>
      <c r="X4" s="104" t="n">
        <v>7.4888</v>
      </c>
      <c r="Y4" s="104" t="n">
        <v>7.8292</v>
      </c>
      <c r="Z4" s="104" t="n">
        <v>8.1696</v>
      </c>
      <c r="AA4" s="104" t="n">
        <v>8.51</v>
      </c>
      <c r="AB4" s="104" t="n">
        <v>8.8504</v>
      </c>
      <c r="AC4" s="104" t="n">
        <v>9.1908</v>
      </c>
      <c r="AD4" s="104" t="n">
        <v>9.5312</v>
      </c>
      <c r="AE4" s="104" t="n">
        <v>9.8716</v>
      </c>
      <c r="AF4" s="104" t="n">
        <v>10.212</v>
      </c>
      <c r="AG4" s="104" t="n">
        <v>9.9566</v>
      </c>
      <c r="AH4" s="104" t="n">
        <v>9.7012</v>
      </c>
      <c r="AI4" s="104" t="n">
        <v>9.4458</v>
      </c>
      <c r="AJ4" s="104" t="n">
        <v>9.1904</v>
      </c>
      <c r="AK4" s="104" t="n">
        <v>8.935</v>
      </c>
      <c r="AL4" s="104" t="n">
        <v>8.6796</v>
      </c>
      <c r="AM4" s="104" t="n">
        <v>8.4242</v>
      </c>
      <c r="AN4" s="104" t="n">
        <v>8.1688</v>
      </c>
      <c r="AO4" s="104" t="n">
        <v>7.9134</v>
      </c>
      <c r="AP4" s="104" t="n">
        <v>7.658</v>
      </c>
      <c r="AQ4" s="104" t="n">
        <v>7.4026</v>
      </c>
      <c r="AR4" s="104" t="n">
        <v>7.1472</v>
      </c>
      <c r="AS4" s="104" t="n">
        <v>6.8918</v>
      </c>
      <c r="AT4" s="104" t="n">
        <v>6.6364</v>
      </c>
      <c r="AU4" s="104" t="n">
        <v>6.381</v>
      </c>
      <c r="AV4" s="104" t="n">
        <v>6.1256</v>
      </c>
      <c r="AW4" s="104" t="n">
        <v>5.8702</v>
      </c>
      <c r="AX4" s="104" t="n">
        <v>5.6148</v>
      </c>
      <c r="AY4" s="104" t="n">
        <v>5.3594</v>
      </c>
      <c r="AZ4" s="104" t="n">
        <v>5.104</v>
      </c>
    </row>
    <row r="5" customFormat="false" ht="12.8" hidden="false" customHeight="false" outlineLevel="0" collapsed="false">
      <c r="A5" s="103" t="n">
        <v>38</v>
      </c>
      <c r="B5" s="104" t="n">
        <v>0</v>
      </c>
      <c r="C5" s="104" t="n">
        <v>0.1448</v>
      </c>
      <c r="D5" s="104" t="n">
        <v>0.2896</v>
      </c>
      <c r="E5" s="104" t="n">
        <v>0.4344</v>
      </c>
      <c r="F5" s="104" t="n">
        <v>0.5792</v>
      </c>
      <c r="G5" s="104" t="n">
        <v>0.724</v>
      </c>
      <c r="H5" s="104" t="n">
        <v>1.161</v>
      </c>
      <c r="I5" s="104" t="n">
        <v>1.598</v>
      </c>
      <c r="J5" s="104" t="n">
        <v>2.035</v>
      </c>
      <c r="K5" s="104" t="n">
        <v>2.472</v>
      </c>
      <c r="L5" s="104" t="n">
        <v>2.909</v>
      </c>
      <c r="M5" s="104" t="n">
        <v>3.346</v>
      </c>
      <c r="N5" s="104" t="n">
        <v>3.783</v>
      </c>
      <c r="O5" s="104" t="n">
        <v>4.22</v>
      </c>
      <c r="P5" s="104" t="n">
        <v>4.657</v>
      </c>
      <c r="Q5" s="104" t="n">
        <v>5.094</v>
      </c>
      <c r="R5" s="104" t="n">
        <v>5.4336</v>
      </c>
      <c r="S5" s="104" t="n">
        <v>5.7732</v>
      </c>
      <c r="T5" s="104" t="n">
        <v>6.1128</v>
      </c>
      <c r="U5" s="104" t="n">
        <v>6.4524</v>
      </c>
      <c r="V5" s="104" t="n">
        <v>6.792</v>
      </c>
      <c r="W5" s="104" t="n">
        <v>7.1316</v>
      </c>
      <c r="X5" s="104" t="n">
        <v>7.4712</v>
      </c>
      <c r="Y5" s="104" t="n">
        <v>7.8108</v>
      </c>
      <c r="Z5" s="104" t="n">
        <v>8.1504</v>
      </c>
      <c r="AA5" s="104" t="n">
        <v>8.49</v>
      </c>
      <c r="AB5" s="104" t="n">
        <v>8.8296</v>
      </c>
      <c r="AC5" s="104" t="n">
        <v>9.1692</v>
      </c>
      <c r="AD5" s="104" t="n">
        <v>9.5088</v>
      </c>
      <c r="AE5" s="104" t="n">
        <v>9.84840000000001</v>
      </c>
      <c r="AF5" s="104" t="n">
        <v>10.188</v>
      </c>
      <c r="AG5" s="104" t="n">
        <v>9.9334</v>
      </c>
      <c r="AH5" s="104" t="n">
        <v>9.6788</v>
      </c>
      <c r="AI5" s="104" t="n">
        <v>9.4242</v>
      </c>
      <c r="AJ5" s="104" t="n">
        <v>9.1696</v>
      </c>
      <c r="AK5" s="104" t="n">
        <v>8.915</v>
      </c>
      <c r="AL5" s="104" t="n">
        <v>8.6604</v>
      </c>
      <c r="AM5" s="104" t="n">
        <v>8.4058</v>
      </c>
      <c r="AN5" s="104" t="n">
        <v>8.1512</v>
      </c>
      <c r="AO5" s="104" t="n">
        <v>7.8966</v>
      </c>
      <c r="AP5" s="104" t="n">
        <v>7.642</v>
      </c>
      <c r="AQ5" s="104" t="n">
        <v>7.3874</v>
      </c>
      <c r="AR5" s="104" t="n">
        <v>7.1328</v>
      </c>
      <c r="AS5" s="104" t="n">
        <v>6.8782</v>
      </c>
      <c r="AT5" s="104" t="n">
        <v>6.6236</v>
      </c>
      <c r="AU5" s="104" t="n">
        <v>6.369</v>
      </c>
      <c r="AV5" s="104" t="n">
        <v>6.1144</v>
      </c>
      <c r="AW5" s="104" t="n">
        <v>5.8598</v>
      </c>
      <c r="AX5" s="104" t="n">
        <v>5.6052</v>
      </c>
      <c r="AY5" s="104" t="n">
        <v>5.3506</v>
      </c>
      <c r="AZ5" s="104" t="n">
        <v>5.096</v>
      </c>
    </row>
    <row r="6" customFormat="false" ht="12.8" hidden="false" customHeight="false" outlineLevel="0" collapsed="false">
      <c r="A6" s="103" t="n">
        <v>39</v>
      </c>
      <c r="B6" s="104" t="n">
        <v>0</v>
      </c>
      <c r="C6" s="104" t="n">
        <v>0.1444</v>
      </c>
      <c r="D6" s="104" t="n">
        <v>0.2888</v>
      </c>
      <c r="E6" s="104" t="n">
        <v>0.4332</v>
      </c>
      <c r="F6" s="104" t="n">
        <v>0.5776</v>
      </c>
      <c r="G6" s="104" t="n">
        <v>0.722</v>
      </c>
      <c r="H6" s="104" t="n">
        <v>1.158</v>
      </c>
      <c r="I6" s="104" t="n">
        <v>1.594</v>
      </c>
      <c r="J6" s="104" t="n">
        <v>2.03</v>
      </c>
      <c r="K6" s="104" t="n">
        <v>2.466</v>
      </c>
      <c r="L6" s="104" t="n">
        <v>2.902</v>
      </c>
      <c r="M6" s="104" t="n">
        <v>3.338</v>
      </c>
      <c r="N6" s="104" t="n">
        <v>3.774</v>
      </c>
      <c r="O6" s="104" t="n">
        <v>4.21</v>
      </c>
      <c r="P6" s="104" t="n">
        <v>4.646</v>
      </c>
      <c r="Q6" s="104" t="n">
        <v>5.082</v>
      </c>
      <c r="R6" s="104" t="n">
        <v>5.4208</v>
      </c>
      <c r="S6" s="104" t="n">
        <v>5.7596</v>
      </c>
      <c r="T6" s="104" t="n">
        <v>6.0984</v>
      </c>
      <c r="U6" s="104" t="n">
        <v>6.4372</v>
      </c>
      <c r="V6" s="104" t="n">
        <v>6.776</v>
      </c>
      <c r="W6" s="104" t="n">
        <v>7.1148</v>
      </c>
      <c r="X6" s="104" t="n">
        <v>7.4536</v>
      </c>
      <c r="Y6" s="104" t="n">
        <v>7.7924</v>
      </c>
      <c r="Z6" s="104" t="n">
        <v>8.1312</v>
      </c>
      <c r="AA6" s="104" t="n">
        <v>8.47</v>
      </c>
      <c r="AB6" s="104" t="n">
        <v>8.8088</v>
      </c>
      <c r="AC6" s="104" t="n">
        <v>9.1476</v>
      </c>
      <c r="AD6" s="104" t="n">
        <v>9.48640000000001</v>
      </c>
      <c r="AE6" s="104" t="n">
        <v>9.82520000000001</v>
      </c>
      <c r="AF6" s="104" t="n">
        <v>10.164</v>
      </c>
      <c r="AG6" s="104" t="n">
        <v>9.9102</v>
      </c>
      <c r="AH6" s="104" t="n">
        <v>9.6564</v>
      </c>
      <c r="AI6" s="104" t="n">
        <v>9.4026</v>
      </c>
      <c r="AJ6" s="104" t="n">
        <v>9.1488</v>
      </c>
      <c r="AK6" s="104" t="n">
        <v>8.895</v>
      </c>
      <c r="AL6" s="104" t="n">
        <v>8.6412</v>
      </c>
      <c r="AM6" s="104" t="n">
        <v>8.3874</v>
      </c>
      <c r="AN6" s="104" t="n">
        <v>8.1336</v>
      </c>
      <c r="AO6" s="104" t="n">
        <v>7.8798</v>
      </c>
      <c r="AP6" s="104" t="n">
        <v>7.626</v>
      </c>
      <c r="AQ6" s="104" t="n">
        <v>7.3722</v>
      </c>
      <c r="AR6" s="104" t="n">
        <v>7.1184</v>
      </c>
      <c r="AS6" s="104" t="n">
        <v>6.8646</v>
      </c>
      <c r="AT6" s="104" t="n">
        <v>6.6108</v>
      </c>
      <c r="AU6" s="104" t="n">
        <v>6.357</v>
      </c>
      <c r="AV6" s="104" t="n">
        <v>6.1032</v>
      </c>
      <c r="AW6" s="104" t="n">
        <v>5.8494</v>
      </c>
      <c r="AX6" s="104" t="n">
        <v>5.5956</v>
      </c>
      <c r="AY6" s="104" t="n">
        <v>5.3418</v>
      </c>
      <c r="AZ6" s="104" t="n">
        <v>5.088</v>
      </c>
    </row>
    <row r="7" customFormat="false" ht="12.8" hidden="false" customHeight="false" outlineLevel="0" collapsed="false">
      <c r="A7" s="103" t="n">
        <v>40</v>
      </c>
      <c r="B7" s="104" t="n">
        <v>0</v>
      </c>
      <c r="C7" s="104" t="n">
        <v>0.144</v>
      </c>
      <c r="D7" s="104" t="n">
        <v>0.288</v>
      </c>
      <c r="E7" s="104" t="n">
        <v>0.432</v>
      </c>
      <c r="F7" s="104" t="n">
        <v>0.576</v>
      </c>
      <c r="G7" s="104" t="n">
        <v>0.72</v>
      </c>
      <c r="H7" s="104" t="n">
        <v>1.155</v>
      </c>
      <c r="I7" s="104" t="n">
        <v>1.59</v>
      </c>
      <c r="J7" s="104" t="n">
        <v>2.025</v>
      </c>
      <c r="K7" s="104" t="n">
        <v>2.46</v>
      </c>
      <c r="L7" s="104" t="n">
        <v>2.895</v>
      </c>
      <c r="M7" s="104" t="n">
        <v>3.33</v>
      </c>
      <c r="N7" s="104" t="n">
        <v>3.765</v>
      </c>
      <c r="O7" s="104" t="n">
        <v>4.2</v>
      </c>
      <c r="P7" s="104" t="n">
        <v>4.635</v>
      </c>
      <c r="Q7" s="104" t="n">
        <v>5.07</v>
      </c>
      <c r="R7" s="104" t="n">
        <v>5.408</v>
      </c>
      <c r="S7" s="104" t="n">
        <v>5.746</v>
      </c>
      <c r="T7" s="104" t="n">
        <v>6.084</v>
      </c>
      <c r="U7" s="104" t="n">
        <v>6.422</v>
      </c>
      <c r="V7" s="104" t="n">
        <v>6.76</v>
      </c>
      <c r="W7" s="104" t="n">
        <v>7.098</v>
      </c>
      <c r="X7" s="104" t="n">
        <v>7.436</v>
      </c>
      <c r="Y7" s="104" t="n">
        <v>7.774</v>
      </c>
      <c r="Z7" s="104" t="n">
        <v>8.112</v>
      </c>
      <c r="AA7" s="104" t="n">
        <v>8.45</v>
      </c>
      <c r="AB7" s="104" t="n">
        <v>8.788</v>
      </c>
      <c r="AC7" s="104" t="n">
        <v>9.126</v>
      </c>
      <c r="AD7" s="104" t="n">
        <v>9.464</v>
      </c>
      <c r="AE7" s="104" t="n">
        <v>9.802</v>
      </c>
      <c r="AF7" s="104" t="n">
        <v>10.14</v>
      </c>
      <c r="AG7" s="104" t="n">
        <v>9.887</v>
      </c>
      <c r="AH7" s="104" t="n">
        <v>9.634</v>
      </c>
      <c r="AI7" s="104" t="n">
        <v>9.381</v>
      </c>
      <c r="AJ7" s="104" t="n">
        <v>9.128</v>
      </c>
      <c r="AK7" s="104" t="n">
        <v>8.875</v>
      </c>
      <c r="AL7" s="104" t="n">
        <v>8.622</v>
      </c>
      <c r="AM7" s="104" t="n">
        <v>8.369</v>
      </c>
      <c r="AN7" s="104" t="n">
        <v>8.116</v>
      </c>
      <c r="AO7" s="104" t="n">
        <v>7.863</v>
      </c>
      <c r="AP7" s="104" t="n">
        <v>7.61</v>
      </c>
      <c r="AQ7" s="104" t="n">
        <v>7.357</v>
      </c>
      <c r="AR7" s="104" t="n">
        <v>7.104</v>
      </c>
      <c r="AS7" s="104" t="n">
        <v>6.851</v>
      </c>
      <c r="AT7" s="104" t="n">
        <v>6.598</v>
      </c>
      <c r="AU7" s="104" t="n">
        <v>6.345</v>
      </c>
      <c r="AV7" s="104" t="n">
        <v>6.092</v>
      </c>
      <c r="AW7" s="104" t="n">
        <v>5.839</v>
      </c>
      <c r="AX7" s="104" t="n">
        <v>5.586</v>
      </c>
      <c r="AY7" s="104" t="n">
        <v>5.333</v>
      </c>
      <c r="AZ7" s="104" t="n">
        <v>5.08</v>
      </c>
    </row>
    <row r="8" customFormat="false" ht="12.8" hidden="false" customHeight="false" outlineLevel="0" collapsed="false">
      <c r="A8" s="103" t="n">
        <v>41</v>
      </c>
      <c r="B8" s="104" t="n">
        <v>0</v>
      </c>
      <c r="C8" s="104" t="n">
        <v>0.144</v>
      </c>
      <c r="D8" s="104" t="n">
        <v>0.288</v>
      </c>
      <c r="E8" s="104" t="n">
        <v>0.432</v>
      </c>
      <c r="F8" s="104" t="n">
        <v>0.576</v>
      </c>
      <c r="G8" s="104" t="n">
        <v>0.72</v>
      </c>
      <c r="H8" s="104" t="n">
        <v>1.1546</v>
      </c>
      <c r="I8" s="104" t="n">
        <v>1.5892</v>
      </c>
      <c r="J8" s="104" t="n">
        <v>2.0238</v>
      </c>
      <c r="K8" s="104" t="n">
        <v>2.4584</v>
      </c>
      <c r="L8" s="104" t="n">
        <v>2.893</v>
      </c>
      <c r="M8" s="104" t="n">
        <v>3.3276</v>
      </c>
      <c r="N8" s="104" t="n">
        <v>3.7622</v>
      </c>
      <c r="O8" s="104" t="n">
        <v>4.1968</v>
      </c>
      <c r="P8" s="104" t="n">
        <v>4.6314</v>
      </c>
      <c r="Q8" s="104" t="n">
        <v>5.066</v>
      </c>
      <c r="R8" s="104" t="n">
        <v>5.4037332</v>
      </c>
      <c r="S8" s="104" t="n">
        <v>5.7414664</v>
      </c>
      <c r="T8" s="104" t="n">
        <v>6.0791996</v>
      </c>
      <c r="U8" s="104" t="n">
        <v>6.4169328</v>
      </c>
      <c r="V8" s="104" t="n">
        <v>6.754666</v>
      </c>
      <c r="W8" s="104" t="n">
        <v>7.0923996</v>
      </c>
      <c r="X8" s="104" t="n">
        <v>7.4301332</v>
      </c>
      <c r="Y8" s="104" t="n">
        <v>7.7678668</v>
      </c>
      <c r="Z8" s="104" t="n">
        <v>8.1056004</v>
      </c>
      <c r="AA8" s="104" t="n">
        <v>8.443334</v>
      </c>
      <c r="AB8" s="104" t="n">
        <v>8.7810672</v>
      </c>
      <c r="AC8" s="104" t="n">
        <v>9.1188004</v>
      </c>
      <c r="AD8" s="104" t="n">
        <v>9.4565336</v>
      </c>
      <c r="AE8" s="104" t="n">
        <v>9.7942668</v>
      </c>
      <c r="AF8" s="104" t="n">
        <v>10.132</v>
      </c>
      <c r="AG8" s="104" t="n">
        <v>9.8792</v>
      </c>
      <c r="AH8" s="104" t="n">
        <v>9.6264</v>
      </c>
      <c r="AI8" s="104" t="n">
        <v>9.3736</v>
      </c>
      <c r="AJ8" s="104" t="n">
        <v>9.1208</v>
      </c>
      <c r="AK8" s="104" t="n">
        <v>8.868</v>
      </c>
      <c r="AL8" s="104" t="n">
        <v>8.6152</v>
      </c>
      <c r="AM8" s="104" t="n">
        <v>8.3624</v>
      </c>
      <c r="AN8" s="104" t="n">
        <v>8.1096</v>
      </c>
      <c r="AO8" s="104" t="n">
        <v>7.8568</v>
      </c>
      <c r="AP8" s="104" t="n">
        <v>7.604</v>
      </c>
      <c r="AQ8" s="104" t="n">
        <v>7.3512</v>
      </c>
      <c r="AR8" s="104" t="n">
        <v>7.0984</v>
      </c>
      <c r="AS8" s="104" t="n">
        <v>6.8456</v>
      </c>
      <c r="AT8" s="104" t="n">
        <v>6.5928</v>
      </c>
      <c r="AU8" s="104" t="n">
        <v>6.34</v>
      </c>
      <c r="AV8" s="104" t="n">
        <v>6.0872</v>
      </c>
      <c r="AW8" s="104" t="n">
        <v>5.8344</v>
      </c>
      <c r="AX8" s="104" t="n">
        <v>5.5816</v>
      </c>
      <c r="AY8" s="104" t="n">
        <v>5.3288</v>
      </c>
      <c r="AZ8" s="104" t="n">
        <v>5.076</v>
      </c>
    </row>
    <row r="9" customFormat="false" ht="12.8" hidden="false" customHeight="false" outlineLevel="0" collapsed="false">
      <c r="A9" s="103" t="n">
        <v>42</v>
      </c>
      <c r="B9" s="104" t="n">
        <v>0</v>
      </c>
      <c r="C9" s="104" t="n">
        <v>0.144</v>
      </c>
      <c r="D9" s="104" t="n">
        <v>0.288</v>
      </c>
      <c r="E9" s="104" t="n">
        <v>0.432</v>
      </c>
      <c r="F9" s="104" t="n">
        <v>0.576</v>
      </c>
      <c r="G9" s="104" t="n">
        <v>0.72</v>
      </c>
      <c r="H9" s="104" t="n">
        <v>1.1542</v>
      </c>
      <c r="I9" s="104" t="n">
        <v>1.5884</v>
      </c>
      <c r="J9" s="104" t="n">
        <v>2.0226</v>
      </c>
      <c r="K9" s="104" t="n">
        <v>2.4568</v>
      </c>
      <c r="L9" s="104" t="n">
        <v>2.891</v>
      </c>
      <c r="M9" s="104" t="n">
        <v>3.3252</v>
      </c>
      <c r="N9" s="104" t="n">
        <v>3.7594</v>
      </c>
      <c r="O9" s="104" t="n">
        <v>4.1936</v>
      </c>
      <c r="P9" s="104" t="n">
        <v>4.6278</v>
      </c>
      <c r="Q9" s="104" t="n">
        <v>5.062</v>
      </c>
      <c r="R9" s="104" t="n">
        <v>5.3994664</v>
      </c>
      <c r="S9" s="104" t="n">
        <v>5.7369328</v>
      </c>
      <c r="T9" s="104" t="n">
        <v>6.0743992</v>
      </c>
      <c r="U9" s="104" t="n">
        <v>6.4118656</v>
      </c>
      <c r="V9" s="104" t="n">
        <v>6.749332</v>
      </c>
      <c r="W9" s="104" t="n">
        <v>7.0867992</v>
      </c>
      <c r="X9" s="104" t="n">
        <v>7.4242664</v>
      </c>
      <c r="Y9" s="104" t="n">
        <v>7.7617336</v>
      </c>
      <c r="Z9" s="104" t="n">
        <v>8.0992008</v>
      </c>
      <c r="AA9" s="104" t="n">
        <v>8.436668</v>
      </c>
      <c r="AB9" s="104" t="n">
        <v>8.7741344</v>
      </c>
      <c r="AC9" s="104" t="n">
        <v>9.1116008</v>
      </c>
      <c r="AD9" s="104" t="n">
        <v>9.4490672</v>
      </c>
      <c r="AE9" s="104" t="n">
        <v>9.7865336</v>
      </c>
      <c r="AF9" s="104" t="n">
        <v>10.124</v>
      </c>
      <c r="AG9" s="104" t="n">
        <v>9.8714</v>
      </c>
      <c r="AH9" s="104" t="n">
        <v>9.6188</v>
      </c>
      <c r="AI9" s="104" t="n">
        <v>9.3662</v>
      </c>
      <c r="AJ9" s="104" t="n">
        <v>9.1136</v>
      </c>
      <c r="AK9" s="104" t="n">
        <v>8.861</v>
      </c>
      <c r="AL9" s="104" t="n">
        <v>8.6084</v>
      </c>
      <c r="AM9" s="104" t="n">
        <v>8.3558</v>
      </c>
      <c r="AN9" s="104" t="n">
        <v>8.1032</v>
      </c>
      <c r="AO9" s="104" t="n">
        <v>7.8506</v>
      </c>
      <c r="AP9" s="104" t="n">
        <v>7.598</v>
      </c>
      <c r="AQ9" s="104" t="n">
        <v>7.3454</v>
      </c>
      <c r="AR9" s="104" t="n">
        <v>7.0928</v>
      </c>
      <c r="AS9" s="104" t="n">
        <v>6.8402</v>
      </c>
      <c r="AT9" s="104" t="n">
        <v>6.5876</v>
      </c>
      <c r="AU9" s="104" t="n">
        <v>6.335</v>
      </c>
      <c r="AV9" s="104" t="n">
        <v>6.0824</v>
      </c>
      <c r="AW9" s="104" t="n">
        <v>5.8298</v>
      </c>
      <c r="AX9" s="104" t="n">
        <v>5.5772</v>
      </c>
      <c r="AY9" s="104" t="n">
        <v>5.3246</v>
      </c>
      <c r="AZ9" s="104" t="n">
        <v>5.072</v>
      </c>
    </row>
    <row r="10" customFormat="false" ht="12.8" hidden="false" customHeight="false" outlineLevel="0" collapsed="false">
      <c r="A10" s="103" t="n">
        <v>43</v>
      </c>
      <c r="B10" s="104" t="n">
        <v>0</v>
      </c>
      <c r="C10" s="104" t="n">
        <v>0.144</v>
      </c>
      <c r="D10" s="104" t="n">
        <v>0.288</v>
      </c>
      <c r="E10" s="104" t="n">
        <v>0.432</v>
      </c>
      <c r="F10" s="104" t="n">
        <v>0.576</v>
      </c>
      <c r="G10" s="104" t="n">
        <v>0.72</v>
      </c>
      <c r="H10" s="104" t="n">
        <v>1.1538</v>
      </c>
      <c r="I10" s="104" t="n">
        <v>1.5876</v>
      </c>
      <c r="J10" s="104" t="n">
        <v>2.0214</v>
      </c>
      <c r="K10" s="104" t="n">
        <v>2.4552</v>
      </c>
      <c r="L10" s="104" t="n">
        <v>2.889</v>
      </c>
      <c r="M10" s="104" t="n">
        <v>3.3228</v>
      </c>
      <c r="N10" s="104" t="n">
        <v>3.7566</v>
      </c>
      <c r="O10" s="104" t="n">
        <v>4.1904</v>
      </c>
      <c r="P10" s="104" t="n">
        <v>4.6242</v>
      </c>
      <c r="Q10" s="104" t="n">
        <v>5.058</v>
      </c>
      <c r="R10" s="104" t="n">
        <v>5.3951996</v>
      </c>
      <c r="S10" s="104" t="n">
        <v>5.7323992</v>
      </c>
      <c r="T10" s="104" t="n">
        <v>6.0695988</v>
      </c>
      <c r="U10" s="104" t="n">
        <v>6.4067984</v>
      </c>
      <c r="V10" s="104" t="n">
        <v>6.743998</v>
      </c>
      <c r="W10" s="104" t="n">
        <v>7.0811988</v>
      </c>
      <c r="X10" s="104" t="n">
        <v>7.4183996</v>
      </c>
      <c r="Y10" s="104" t="n">
        <v>7.7556004</v>
      </c>
      <c r="Z10" s="104" t="n">
        <v>8.0928012</v>
      </c>
      <c r="AA10" s="104" t="n">
        <v>8.430002</v>
      </c>
      <c r="AB10" s="104" t="n">
        <v>8.7672016</v>
      </c>
      <c r="AC10" s="104" t="n">
        <v>9.1044012</v>
      </c>
      <c r="AD10" s="104" t="n">
        <v>9.4416008</v>
      </c>
      <c r="AE10" s="104" t="n">
        <v>9.7788004</v>
      </c>
      <c r="AF10" s="104" t="n">
        <v>10.116</v>
      </c>
      <c r="AG10" s="104" t="n">
        <v>9.8636</v>
      </c>
      <c r="AH10" s="104" t="n">
        <v>9.6112</v>
      </c>
      <c r="AI10" s="104" t="n">
        <v>9.3588</v>
      </c>
      <c r="AJ10" s="104" t="n">
        <v>9.1064</v>
      </c>
      <c r="AK10" s="104" t="n">
        <v>8.854</v>
      </c>
      <c r="AL10" s="104" t="n">
        <v>8.6016</v>
      </c>
      <c r="AM10" s="104" t="n">
        <v>8.3492</v>
      </c>
      <c r="AN10" s="104" t="n">
        <v>8.0968</v>
      </c>
      <c r="AO10" s="104" t="n">
        <v>7.8444</v>
      </c>
      <c r="AP10" s="104" t="n">
        <v>7.592</v>
      </c>
      <c r="AQ10" s="104" t="n">
        <v>7.3396</v>
      </c>
      <c r="AR10" s="104" t="n">
        <v>7.0872</v>
      </c>
      <c r="AS10" s="104" t="n">
        <v>6.8348</v>
      </c>
      <c r="AT10" s="104" t="n">
        <v>6.5824</v>
      </c>
      <c r="AU10" s="104" t="n">
        <v>6.33</v>
      </c>
      <c r="AV10" s="104" t="n">
        <v>6.0776</v>
      </c>
      <c r="AW10" s="104" t="n">
        <v>5.8252</v>
      </c>
      <c r="AX10" s="104" t="n">
        <v>5.5728</v>
      </c>
      <c r="AY10" s="104" t="n">
        <v>5.3204</v>
      </c>
      <c r="AZ10" s="104" t="n">
        <v>5.068</v>
      </c>
    </row>
    <row r="11" customFormat="false" ht="12.8" hidden="false" customHeight="false" outlineLevel="0" collapsed="false">
      <c r="A11" s="103" t="n">
        <v>44</v>
      </c>
      <c r="B11" s="104" t="n">
        <v>0</v>
      </c>
      <c r="C11" s="104" t="n">
        <v>0.144</v>
      </c>
      <c r="D11" s="104" t="n">
        <v>0.288</v>
      </c>
      <c r="E11" s="104" t="n">
        <v>0.432</v>
      </c>
      <c r="F11" s="104" t="n">
        <v>0.576</v>
      </c>
      <c r="G11" s="104" t="n">
        <v>0.72</v>
      </c>
      <c r="H11" s="104" t="n">
        <v>1.1534</v>
      </c>
      <c r="I11" s="104" t="n">
        <v>1.5868</v>
      </c>
      <c r="J11" s="104" t="n">
        <v>2.0202</v>
      </c>
      <c r="K11" s="104" t="n">
        <v>2.4536</v>
      </c>
      <c r="L11" s="104" t="n">
        <v>2.887</v>
      </c>
      <c r="M11" s="104" t="n">
        <v>3.3204</v>
      </c>
      <c r="N11" s="104" t="n">
        <v>3.7538</v>
      </c>
      <c r="O11" s="104" t="n">
        <v>4.1872</v>
      </c>
      <c r="P11" s="104" t="n">
        <v>4.6206</v>
      </c>
      <c r="Q11" s="104" t="n">
        <v>5.054</v>
      </c>
      <c r="R11" s="104" t="n">
        <v>5.3909328</v>
      </c>
      <c r="S11" s="104" t="n">
        <v>5.7278656</v>
      </c>
      <c r="T11" s="104" t="n">
        <v>6.0647984</v>
      </c>
      <c r="U11" s="104" t="n">
        <v>6.4017312</v>
      </c>
      <c r="V11" s="104" t="n">
        <v>6.738664</v>
      </c>
      <c r="W11" s="104" t="n">
        <v>7.0755984</v>
      </c>
      <c r="X11" s="104" t="n">
        <v>7.4125328</v>
      </c>
      <c r="Y11" s="104" t="n">
        <v>7.7494672</v>
      </c>
      <c r="Z11" s="104" t="n">
        <v>8.0864016</v>
      </c>
      <c r="AA11" s="104" t="n">
        <v>8.423336</v>
      </c>
      <c r="AB11" s="104" t="n">
        <v>8.7602688</v>
      </c>
      <c r="AC11" s="104" t="n">
        <v>9.0972016</v>
      </c>
      <c r="AD11" s="104" t="n">
        <v>9.4341344</v>
      </c>
      <c r="AE11" s="104" t="n">
        <v>9.7710672</v>
      </c>
      <c r="AF11" s="104" t="n">
        <v>10.108</v>
      </c>
      <c r="AG11" s="104" t="n">
        <v>9.8558</v>
      </c>
      <c r="AH11" s="104" t="n">
        <v>9.6036</v>
      </c>
      <c r="AI11" s="104" t="n">
        <v>9.3514</v>
      </c>
      <c r="AJ11" s="104" t="n">
        <v>9.0992</v>
      </c>
      <c r="AK11" s="104" t="n">
        <v>8.847</v>
      </c>
      <c r="AL11" s="104" t="n">
        <v>8.5948</v>
      </c>
      <c r="AM11" s="104" t="n">
        <v>8.3426</v>
      </c>
      <c r="AN11" s="104" t="n">
        <v>8.0904</v>
      </c>
      <c r="AO11" s="104" t="n">
        <v>7.8382</v>
      </c>
      <c r="AP11" s="104" t="n">
        <v>7.586</v>
      </c>
      <c r="AQ11" s="104" t="n">
        <v>7.3338</v>
      </c>
      <c r="AR11" s="104" t="n">
        <v>7.0816</v>
      </c>
      <c r="AS11" s="104" t="n">
        <v>6.8294</v>
      </c>
      <c r="AT11" s="104" t="n">
        <v>6.5772</v>
      </c>
      <c r="AU11" s="104" t="n">
        <v>6.325</v>
      </c>
      <c r="AV11" s="104" t="n">
        <v>6.0728</v>
      </c>
      <c r="AW11" s="104" t="n">
        <v>5.8206</v>
      </c>
      <c r="AX11" s="104" t="n">
        <v>5.5684</v>
      </c>
      <c r="AY11" s="104" t="n">
        <v>5.3162</v>
      </c>
      <c r="AZ11" s="104" t="n">
        <v>5.064</v>
      </c>
    </row>
    <row r="12" customFormat="false" ht="12.8" hidden="false" customHeight="false" outlineLevel="0" collapsed="false">
      <c r="A12" s="103" t="n">
        <v>45</v>
      </c>
      <c r="B12" s="104" t="n">
        <v>0</v>
      </c>
      <c r="C12" s="104" t="n">
        <v>0.144</v>
      </c>
      <c r="D12" s="104" t="n">
        <v>0.288</v>
      </c>
      <c r="E12" s="104" t="n">
        <v>0.432</v>
      </c>
      <c r="F12" s="104" t="n">
        <v>0.576</v>
      </c>
      <c r="G12" s="104" t="n">
        <v>0.72</v>
      </c>
      <c r="H12" s="104" t="n">
        <v>1.153</v>
      </c>
      <c r="I12" s="104" t="n">
        <v>1.586</v>
      </c>
      <c r="J12" s="104" t="n">
        <v>2.019</v>
      </c>
      <c r="K12" s="104" t="n">
        <v>2.452</v>
      </c>
      <c r="L12" s="104" t="n">
        <v>2.885</v>
      </c>
      <c r="M12" s="104" t="n">
        <v>3.318</v>
      </c>
      <c r="N12" s="104" t="n">
        <v>3.751</v>
      </c>
      <c r="O12" s="104" t="n">
        <v>4.184</v>
      </c>
      <c r="P12" s="104" t="n">
        <v>4.617</v>
      </c>
      <c r="Q12" s="104" t="n">
        <v>5.05</v>
      </c>
      <c r="R12" s="104" t="n">
        <v>5.386666</v>
      </c>
      <c r="S12" s="104" t="n">
        <v>5.723332</v>
      </c>
      <c r="T12" s="104" t="n">
        <v>6.059998</v>
      </c>
      <c r="U12" s="104" t="n">
        <v>6.396664</v>
      </c>
      <c r="V12" s="104" t="n">
        <v>6.73333</v>
      </c>
      <c r="W12" s="104" t="n">
        <v>7.069998</v>
      </c>
      <c r="X12" s="104" t="n">
        <v>7.406666</v>
      </c>
      <c r="Y12" s="104" t="n">
        <v>7.743334</v>
      </c>
      <c r="Z12" s="104" t="n">
        <v>8.080002</v>
      </c>
      <c r="AA12" s="104" t="n">
        <v>8.41667</v>
      </c>
      <c r="AB12" s="104" t="n">
        <v>8.753336</v>
      </c>
      <c r="AC12" s="104" t="n">
        <v>9.090002</v>
      </c>
      <c r="AD12" s="104" t="n">
        <v>9.426668</v>
      </c>
      <c r="AE12" s="104" t="n">
        <v>9.763334</v>
      </c>
      <c r="AF12" s="104" t="n">
        <v>10.1</v>
      </c>
      <c r="AG12" s="104" t="n">
        <v>9.848</v>
      </c>
      <c r="AH12" s="104" t="n">
        <v>9.596</v>
      </c>
      <c r="AI12" s="104" t="n">
        <v>9.344</v>
      </c>
      <c r="AJ12" s="104" t="n">
        <v>9.092</v>
      </c>
      <c r="AK12" s="104" t="n">
        <v>8.84</v>
      </c>
      <c r="AL12" s="104" t="n">
        <v>8.588</v>
      </c>
      <c r="AM12" s="104" t="n">
        <v>8.336</v>
      </c>
      <c r="AN12" s="104" t="n">
        <v>8.084</v>
      </c>
      <c r="AO12" s="104" t="n">
        <v>7.832</v>
      </c>
      <c r="AP12" s="104" t="n">
        <v>7.58</v>
      </c>
      <c r="AQ12" s="104" t="n">
        <v>7.328</v>
      </c>
      <c r="AR12" s="104" t="n">
        <v>7.076</v>
      </c>
      <c r="AS12" s="104" t="n">
        <v>6.824</v>
      </c>
      <c r="AT12" s="104" t="n">
        <v>6.572</v>
      </c>
      <c r="AU12" s="104" t="n">
        <v>6.32</v>
      </c>
      <c r="AV12" s="104" t="n">
        <v>6.068</v>
      </c>
      <c r="AW12" s="104" t="n">
        <v>5.816</v>
      </c>
      <c r="AX12" s="104" t="n">
        <v>5.564</v>
      </c>
      <c r="AY12" s="104" t="n">
        <v>5.312</v>
      </c>
      <c r="AZ12" s="104" t="n">
        <v>5.06</v>
      </c>
    </row>
    <row r="13" customFormat="false" ht="12.8" hidden="false" customHeight="false" outlineLevel="0" collapsed="false">
      <c r="A13" s="103" t="n">
        <v>46</v>
      </c>
      <c r="B13" s="104" t="n">
        <v>0</v>
      </c>
      <c r="C13" s="104" t="n">
        <v>0.144</v>
      </c>
      <c r="D13" s="104" t="n">
        <v>0.288</v>
      </c>
      <c r="E13" s="104" t="n">
        <v>0.432</v>
      </c>
      <c r="F13" s="104" t="n">
        <v>0.576</v>
      </c>
      <c r="G13" s="104" t="n">
        <v>0.72</v>
      </c>
      <c r="H13" s="104" t="n">
        <v>1.1534</v>
      </c>
      <c r="I13" s="104" t="n">
        <v>1.5868</v>
      </c>
      <c r="J13" s="104" t="n">
        <v>2.0202</v>
      </c>
      <c r="K13" s="104" t="n">
        <v>2.4536</v>
      </c>
      <c r="L13" s="104" t="n">
        <v>2.887</v>
      </c>
      <c r="M13" s="104" t="n">
        <v>3.3204</v>
      </c>
      <c r="N13" s="104" t="n">
        <v>3.7538</v>
      </c>
      <c r="O13" s="104" t="n">
        <v>4.1872</v>
      </c>
      <c r="P13" s="104" t="n">
        <v>4.6206</v>
      </c>
      <c r="Q13" s="104" t="n">
        <v>5.054</v>
      </c>
      <c r="R13" s="104" t="n">
        <v>5.3909328</v>
      </c>
      <c r="S13" s="104" t="n">
        <v>5.7278656</v>
      </c>
      <c r="T13" s="104" t="n">
        <v>6.0647984</v>
      </c>
      <c r="U13" s="104" t="n">
        <v>6.4017312</v>
      </c>
      <c r="V13" s="104" t="n">
        <v>6.738664</v>
      </c>
      <c r="W13" s="104" t="n">
        <v>7.0755984</v>
      </c>
      <c r="X13" s="104" t="n">
        <v>7.4125328</v>
      </c>
      <c r="Y13" s="104" t="n">
        <v>7.7494672</v>
      </c>
      <c r="Z13" s="104" t="n">
        <v>8.0864016</v>
      </c>
      <c r="AA13" s="104" t="n">
        <v>8.423336</v>
      </c>
      <c r="AB13" s="104" t="n">
        <v>8.7602688</v>
      </c>
      <c r="AC13" s="104" t="n">
        <v>9.0972016</v>
      </c>
      <c r="AD13" s="104" t="n">
        <v>9.4341344</v>
      </c>
      <c r="AE13" s="104" t="n">
        <v>9.7710672</v>
      </c>
      <c r="AF13" s="104" t="n">
        <v>10.108</v>
      </c>
      <c r="AG13" s="104" t="n">
        <v>9.8558</v>
      </c>
      <c r="AH13" s="104" t="n">
        <v>9.6036</v>
      </c>
      <c r="AI13" s="104" t="n">
        <v>9.3514</v>
      </c>
      <c r="AJ13" s="104" t="n">
        <v>9.0992</v>
      </c>
      <c r="AK13" s="104" t="n">
        <v>8.847</v>
      </c>
      <c r="AL13" s="104" t="n">
        <v>8.5948</v>
      </c>
      <c r="AM13" s="104" t="n">
        <v>8.3426</v>
      </c>
      <c r="AN13" s="104" t="n">
        <v>8.0904</v>
      </c>
      <c r="AO13" s="104" t="n">
        <v>7.8382</v>
      </c>
      <c r="AP13" s="104" t="n">
        <v>7.586</v>
      </c>
      <c r="AQ13" s="104" t="n">
        <v>7.3338</v>
      </c>
      <c r="AR13" s="104" t="n">
        <v>7.0816</v>
      </c>
      <c r="AS13" s="104" t="n">
        <v>6.8294</v>
      </c>
      <c r="AT13" s="104" t="n">
        <v>6.5772</v>
      </c>
      <c r="AU13" s="104" t="n">
        <v>6.325</v>
      </c>
      <c r="AV13" s="104" t="n">
        <v>6.0728</v>
      </c>
      <c r="AW13" s="104" t="n">
        <v>5.8206</v>
      </c>
      <c r="AX13" s="104" t="n">
        <v>5.5684</v>
      </c>
      <c r="AY13" s="104" t="n">
        <v>5.3162</v>
      </c>
      <c r="AZ13" s="104" t="n">
        <v>5.064</v>
      </c>
    </row>
    <row r="14" customFormat="false" ht="12.8" hidden="false" customHeight="false" outlineLevel="0" collapsed="false">
      <c r="A14" s="103" t="n">
        <v>47</v>
      </c>
      <c r="B14" s="104" t="n">
        <v>0</v>
      </c>
      <c r="C14" s="104" t="n">
        <v>0.144</v>
      </c>
      <c r="D14" s="104" t="n">
        <v>0.288</v>
      </c>
      <c r="E14" s="104" t="n">
        <v>0.432</v>
      </c>
      <c r="F14" s="104" t="n">
        <v>0.576</v>
      </c>
      <c r="G14" s="104" t="n">
        <v>0.72</v>
      </c>
      <c r="H14" s="104" t="n">
        <v>1.1538</v>
      </c>
      <c r="I14" s="104" t="n">
        <v>1.5876</v>
      </c>
      <c r="J14" s="104" t="n">
        <v>2.0214</v>
      </c>
      <c r="K14" s="104" t="n">
        <v>2.4552</v>
      </c>
      <c r="L14" s="104" t="n">
        <v>2.889</v>
      </c>
      <c r="M14" s="104" t="n">
        <v>3.3228</v>
      </c>
      <c r="N14" s="104" t="n">
        <v>3.7566</v>
      </c>
      <c r="O14" s="104" t="n">
        <v>4.1904</v>
      </c>
      <c r="P14" s="104" t="n">
        <v>4.6242</v>
      </c>
      <c r="Q14" s="104" t="n">
        <v>5.058</v>
      </c>
      <c r="R14" s="104" t="n">
        <v>5.3951996</v>
      </c>
      <c r="S14" s="104" t="n">
        <v>5.7323992</v>
      </c>
      <c r="T14" s="104" t="n">
        <v>6.0695988</v>
      </c>
      <c r="U14" s="104" t="n">
        <v>6.4067984</v>
      </c>
      <c r="V14" s="104" t="n">
        <v>6.743998</v>
      </c>
      <c r="W14" s="104" t="n">
        <v>7.0811988</v>
      </c>
      <c r="X14" s="104" t="n">
        <v>7.4183996</v>
      </c>
      <c r="Y14" s="104" t="n">
        <v>7.7556004</v>
      </c>
      <c r="Z14" s="104" t="n">
        <v>8.0928012</v>
      </c>
      <c r="AA14" s="104" t="n">
        <v>8.430002</v>
      </c>
      <c r="AB14" s="104" t="n">
        <v>8.7672016</v>
      </c>
      <c r="AC14" s="104" t="n">
        <v>9.1044012</v>
      </c>
      <c r="AD14" s="104" t="n">
        <v>9.4416008</v>
      </c>
      <c r="AE14" s="104" t="n">
        <v>9.7788004</v>
      </c>
      <c r="AF14" s="104" t="n">
        <v>10.116</v>
      </c>
      <c r="AG14" s="104" t="n">
        <v>9.8636</v>
      </c>
      <c r="AH14" s="104" t="n">
        <v>9.6112</v>
      </c>
      <c r="AI14" s="104" t="n">
        <v>9.3588</v>
      </c>
      <c r="AJ14" s="104" t="n">
        <v>9.1064</v>
      </c>
      <c r="AK14" s="104" t="n">
        <v>8.854</v>
      </c>
      <c r="AL14" s="104" t="n">
        <v>8.6016</v>
      </c>
      <c r="AM14" s="104" t="n">
        <v>8.3492</v>
      </c>
      <c r="AN14" s="104" t="n">
        <v>8.0968</v>
      </c>
      <c r="AO14" s="104" t="n">
        <v>7.8444</v>
      </c>
      <c r="AP14" s="104" t="n">
        <v>7.592</v>
      </c>
      <c r="AQ14" s="104" t="n">
        <v>7.3396</v>
      </c>
      <c r="AR14" s="104" t="n">
        <v>7.0872</v>
      </c>
      <c r="AS14" s="104" t="n">
        <v>6.8348</v>
      </c>
      <c r="AT14" s="104" t="n">
        <v>6.5824</v>
      </c>
      <c r="AU14" s="104" t="n">
        <v>6.33</v>
      </c>
      <c r="AV14" s="104" t="n">
        <v>6.0776</v>
      </c>
      <c r="AW14" s="104" t="n">
        <v>5.8252</v>
      </c>
      <c r="AX14" s="104" t="n">
        <v>5.5728</v>
      </c>
      <c r="AY14" s="104" t="n">
        <v>5.3204</v>
      </c>
      <c r="AZ14" s="104" t="n">
        <v>5.068</v>
      </c>
    </row>
    <row r="15" customFormat="false" ht="12.8" hidden="false" customHeight="false" outlineLevel="0" collapsed="false">
      <c r="A15" s="103" t="n">
        <v>48</v>
      </c>
      <c r="B15" s="104" t="n">
        <v>0</v>
      </c>
      <c r="C15" s="104" t="n">
        <v>0.144</v>
      </c>
      <c r="D15" s="104" t="n">
        <v>0.288</v>
      </c>
      <c r="E15" s="104" t="n">
        <v>0.432</v>
      </c>
      <c r="F15" s="104" t="n">
        <v>0.576</v>
      </c>
      <c r="G15" s="104" t="n">
        <v>0.72</v>
      </c>
      <c r="H15" s="104" t="n">
        <v>1.1542</v>
      </c>
      <c r="I15" s="104" t="n">
        <v>1.5884</v>
      </c>
      <c r="J15" s="104" t="n">
        <v>2.0226</v>
      </c>
      <c r="K15" s="104" t="n">
        <v>2.4568</v>
      </c>
      <c r="L15" s="104" t="n">
        <v>2.891</v>
      </c>
      <c r="M15" s="104" t="n">
        <v>3.3252</v>
      </c>
      <c r="N15" s="104" t="n">
        <v>3.7594</v>
      </c>
      <c r="O15" s="104" t="n">
        <v>4.1936</v>
      </c>
      <c r="P15" s="104" t="n">
        <v>4.6278</v>
      </c>
      <c r="Q15" s="104" t="n">
        <v>5.062</v>
      </c>
      <c r="R15" s="104" t="n">
        <v>5.3994664</v>
      </c>
      <c r="S15" s="104" t="n">
        <v>5.7369328</v>
      </c>
      <c r="T15" s="104" t="n">
        <v>6.0743992</v>
      </c>
      <c r="U15" s="104" t="n">
        <v>6.4118656</v>
      </c>
      <c r="V15" s="104" t="n">
        <v>6.749332</v>
      </c>
      <c r="W15" s="104" t="n">
        <v>7.0867992</v>
      </c>
      <c r="X15" s="104" t="n">
        <v>7.4242664</v>
      </c>
      <c r="Y15" s="104" t="n">
        <v>7.7617336</v>
      </c>
      <c r="Z15" s="104" t="n">
        <v>8.0992008</v>
      </c>
      <c r="AA15" s="104" t="n">
        <v>8.436668</v>
      </c>
      <c r="AB15" s="104" t="n">
        <v>8.7741344</v>
      </c>
      <c r="AC15" s="104" t="n">
        <v>9.1116008</v>
      </c>
      <c r="AD15" s="104" t="n">
        <v>9.4490672</v>
      </c>
      <c r="AE15" s="104" t="n">
        <v>9.7865336</v>
      </c>
      <c r="AF15" s="104" t="n">
        <v>10.124</v>
      </c>
      <c r="AG15" s="104" t="n">
        <v>9.8714</v>
      </c>
      <c r="AH15" s="104" t="n">
        <v>9.6188</v>
      </c>
      <c r="AI15" s="104" t="n">
        <v>9.3662</v>
      </c>
      <c r="AJ15" s="104" t="n">
        <v>9.1136</v>
      </c>
      <c r="AK15" s="104" t="n">
        <v>8.861</v>
      </c>
      <c r="AL15" s="104" t="n">
        <v>8.6084</v>
      </c>
      <c r="AM15" s="104" t="n">
        <v>8.3558</v>
      </c>
      <c r="AN15" s="104" t="n">
        <v>8.1032</v>
      </c>
      <c r="AO15" s="104" t="n">
        <v>7.8506</v>
      </c>
      <c r="AP15" s="104" t="n">
        <v>7.598</v>
      </c>
      <c r="AQ15" s="104" t="n">
        <v>7.3454</v>
      </c>
      <c r="AR15" s="104" t="n">
        <v>7.0928</v>
      </c>
      <c r="AS15" s="104" t="n">
        <v>6.8402</v>
      </c>
      <c r="AT15" s="104" t="n">
        <v>6.5876</v>
      </c>
      <c r="AU15" s="104" t="n">
        <v>6.335</v>
      </c>
      <c r="AV15" s="104" t="n">
        <v>6.0824</v>
      </c>
      <c r="AW15" s="104" t="n">
        <v>5.8298</v>
      </c>
      <c r="AX15" s="104" t="n">
        <v>5.5772</v>
      </c>
      <c r="AY15" s="104" t="n">
        <v>5.3246</v>
      </c>
      <c r="AZ15" s="104" t="n">
        <v>5.072</v>
      </c>
    </row>
    <row r="16" customFormat="false" ht="12.8" hidden="false" customHeight="false" outlineLevel="0" collapsed="false">
      <c r="A16" s="103" t="n">
        <v>49</v>
      </c>
      <c r="B16" s="104" t="n">
        <v>0</v>
      </c>
      <c r="C16" s="104" t="n">
        <v>0.144</v>
      </c>
      <c r="D16" s="104" t="n">
        <v>0.288</v>
      </c>
      <c r="E16" s="104" t="n">
        <v>0.432</v>
      </c>
      <c r="F16" s="104" t="n">
        <v>0.576</v>
      </c>
      <c r="G16" s="104" t="n">
        <v>0.72</v>
      </c>
      <c r="H16" s="104" t="n">
        <v>1.1546</v>
      </c>
      <c r="I16" s="104" t="n">
        <v>1.5892</v>
      </c>
      <c r="J16" s="104" t="n">
        <v>2.0238</v>
      </c>
      <c r="K16" s="104" t="n">
        <v>2.4584</v>
      </c>
      <c r="L16" s="104" t="n">
        <v>2.893</v>
      </c>
      <c r="M16" s="104" t="n">
        <v>3.3276</v>
      </c>
      <c r="N16" s="104" t="n">
        <v>3.7622</v>
      </c>
      <c r="O16" s="104" t="n">
        <v>4.1968</v>
      </c>
      <c r="P16" s="104" t="n">
        <v>4.6314</v>
      </c>
      <c r="Q16" s="104" t="n">
        <v>5.066</v>
      </c>
      <c r="R16" s="104" t="n">
        <v>5.4037332</v>
      </c>
      <c r="S16" s="104" t="n">
        <v>5.7414664</v>
      </c>
      <c r="T16" s="104" t="n">
        <v>6.0791996</v>
      </c>
      <c r="U16" s="104" t="n">
        <v>6.4169328</v>
      </c>
      <c r="V16" s="104" t="n">
        <v>6.754666</v>
      </c>
      <c r="W16" s="104" t="n">
        <v>7.0923996</v>
      </c>
      <c r="X16" s="104" t="n">
        <v>7.4301332</v>
      </c>
      <c r="Y16" s="104" t="n">
        <v>7.7678668</v>
      </c>
      <c r="Z16" s="104" t="n">
        <v>8.1056004</v>
      </c>
      <c r="AA16" s="104" t="n">
        <v>8.443334</v>
      </c>
      <c r="AB16" s="104" t="n">
        <v>8.7810672</v>
      </c>
      <c r="AC16" s="104" t="n">
        <v>9.1188004</v>
      </c>
      <c r="AD16" s="104" t="n">
        <v>9.4565336</v>
      </c>
      <c r="AE16" s="104" t="n">
        <v>9.7942668</v>
      </c>
      <c r="AF16" s="104" t="n">
        <v>10.132</v>
      </c>
      <c r="AG16" s="104" t="n">
        <v>9.8792</v>
      </c>
      <c r="AH16" s="104" t="n">
        <v>9.6264</v>
      </c>
      <c r="AI16" s="104" t="n">
        <v>9.3736</v>
      </c>
      <c r="AJ16" s="104" t="n">
        <v>9.1208</v>
      </c>
      <c r="AK16" s="104" t="n">
        <v>8.868</v>
      </c>
      <c r="AL16" s="104" t="n">
        <v>8.6152</v>
      </c>
      <c r="AM16" s="104" t="n">
        <v>8.3624</v>
      </c>
      <c r="AN16" s="104" t="n">
        <v>8.1096</v>
      </c>
      <c r="AO16" s="104" t="n">
        <v>7.8568</v>
      </c>
      <c r="AP16" s="104" t="n">
        <v>7.604</v>
      </c>
      <c r="AQ16" s="104" t="n">
        <v>7.3512</v>
      </c>
      <c r="AR16" s="104" t="n">
        <v>7.0984</v>
      </c>
      <c r="AS16" s="104" t="n">
        <v>6.8456</v>
      </c>
      <c r="AT16" s="104" t="n">
        <v>6.5928</v>
      </c>
      <c r="AU16" s="104" t="n">
        <v>6.34</v>
      </c>
      <c r="AV16" s="104" t="n">
        <v>6.0872</v>
      </c>
      <c r="AW16" s="104" t="n">
        <v>5.8344</v>
      </c>
      <c r="AX16" s="104" t="n">
        <v>5.5816</v>
      </c>
      <c r="AY16" s="104" t="n">
        <v>5.3288</v>
      </c>
      <c r="AZ16" s="104" t="n">
        <v>5.076</v>
      </c>
    </row>
    <row r="17" customFormat="false" ht="12.8" hidden="false" customHeight="false" outlineLevel="0" collapsed="false">
      <c r="A17" s="103" t="n">
        <v>50</v>
      </c>
      <c r="B17" s="104" t="n">
        <v>0</v>
      </c>
      <c r="C17" s="104" t="n">
        <v>0.144</v>
      </c>
      <c r="D17" s="104" t="n">
        <v>0.288</v>
      </c>
      <c r="E17" s="104" t="n">
        <v>0.432</v>
      </c>
      <c r="F17" s="104" t="n">
        <v>0.576</v>
      </c>
      <c r="G17" s="104" t="n">
        <v>0.72</v>
      </c>
      <c r="H17" s="104" t="n">
        <v>1.155</v>
      </c>
      <c r="I17" s="104" t="n">
        <v>1.59</v>
      </c>
      <c r="J17" s="104" t="n">
        <v>2.025</v>
      </c>
      <c r="K17" s="104" t="n">
        <v>2.46</v>
      </c>
      <c r="L17" s="104" t="n">
        <v>2.895</v>
      </c>
      <c r="M17" s="104" t="n">
        <v>3.33</v>
      </c>
      <c r="N17" s="104" t="n">
        <v>3.765</v>
      </c>
      <c r="O17" s="104" t="n">
        <v>4.2</v>
      </c>
      <c r="P17" s="104" t="n">
        <v>4.635</v>
      </c>
      <c r="Q17" s="104" t="n">
        <v>5.07</v>
      </c>
      <c r="R17" s="104" t="n">
        <v>5.408</v>
      </c>
      <c r="S17" s="104" t="n">
        <v>5.746</v>
      </c>
      <c r="T17" s="104" t="n">
        <v>6.084</v>
      </c>
      <c r="U17" s="104" t="n">
        <v>6.422</v>
      </c>
      <c r="V17" s="104" t="n">
        <v>6.76</v>
      </c>
      <c r="W17" s="104" t="n">
        <v>7.098</v>
      </c>
      <c r="X17" s="104" t="n">
        <v>7.436</v>
      </c>
      <c r="Y17" s="104" t="n">
        <v>7.774</v>
      </c>
      <c r="Z17" s="104" t="n">
        <v>8.112</v>
      </c>
      <c r="AA17" s="104" t="n">
        <v>8.45</v>
      </c>
      <c r="AB17" s="104" t="n">
        <v>8.788</v>
      </c>
      <c r="AC17" s="104" t="n">
        <v>9.126</v>
      </c>
      <c r="AD17" s="104" t="n">
        <v>9.464</v>
      </c>
      <c r="AE17" s="104" t="n">
        <v>9.802</v>
      </c>
      <c r="AF17" s="104" t="n">
        <v>10.14</v>
      </c>
      <c r="AG17" s="104" t="n">
        <v>9.887</v>
      </c>
      <c r="AH17" s="104" t="n">
        <v>9.634</v>
      </c>
      <c r="AI17" s="104" t="n">
        <v>9.381</v>
      </c>
      <c r="AJ17" s="104" t="n">
        <v>9.128</v>
      </c>
      <c r="AK17" s="104" t="n">
        <v>8.875</v>
      </c>
      <c r="AL17" s="104" t="n">
        <v>8.622</v>
      </c>
      <c r="AM17" s="104" t="n">
        <v>8.369</v>
      </c>
      <c r="AN17" s="104" t="n">
        <v>8.116</v>
      </c>
      <c r="AO17" s="104" t="n">
        <v>7.863</v>
      </c>
      <c r="AP17" s="104" t="n">
        <v>7.61</v>
      </c>
      <c r="AQ17" s="104" t="n">
        <v>7.357</v>
      </c>
      <c r="AR17" s="104" t="n">
        <v>7.104</v>
      </c>
      <c r="AS17" s="104" t="n">
        <v>6.851</v>
      </c>
      <c r="AT17" s="104" t="n">
        <v>6.598</v>
      </c>
      <c r="AU17" s="104" t="n">
        <v>6.345</v>
      </c>
      <c r="AV17" s="104" t="n">
        <v>6.092</v>
      </c>
      <c r="AW17" s="104" t="n">
        <v>5.839</v>
      </c>
      <c r="AX17" s="104" t="n">
        <v>5.586</v>
      </c>
      <c r="AY17" s="104" t="n">
        <v>5.333</v>
      </c>
      <c r="AZ17" s="104" t="n">
        <v>5.08</v>
      </c>
    </row>
    <row r="18" customFormat="false" ht="12.8" hidden="false" customHeight="false" outlineLevel="0" collapsed="false">
      <c r="A18" s="103" t="n">
        <v>51</v>
      </c>
      <c r="B18" s="104" t="n">
        <v>0</v>
      </c>
      <c r="C18" s="104" t="n">
        <v>0.1444</v>
      </c>
      <c r="D18" s="104" t="n">
        <v>0.2888</v>
      </c>
      <c r="E18" s="104" t="n">
        <v>0.4332</v>
      </c>
      <c r="F18" s="104" t="n">
        <v>0.5776</v>
      </c>
      <c r="G18" s="104" t="n">
        <v>0.722</v>
      </c>
      <c r="H18" s="104" t="n">
        <v>1.158</v>
      </c>
      <c r="I18" s="104" t="n">
        <v>1.594</v>
      </c>
      <c r="J18" s="104" t="n">
        <v>2.03</v>
      </c>
      <c r="K18" s="104" t="n">
        <v>2.466</v>
      </c>
      <c r="L18" s="104" t="n">
        <v>2.902</v>
      </c>
      <c r="M18" s="104" t="n">
        <v>3.338</v>
      </c>
      <c r="N18" s="104" t="n">
        <v>3.774</v>
      </c>
      <c r="O18" s="104" t="n">
        <v>4.21</v>
      </c>
      <c r="P18" s="104" t="n">
        <v>4.646</v>
      </c>
      <c r="Q18" s="104" t="n">
        <v>5.082</v>
      </c>
      <c r="R18" s="104" t="n">
        <v>5.4208</v>
      </c>
      <c r="S18" s="104" t="n">
        <v>5.7596</v>
      </c>
      <c r="T18" s="104" t="n">
        <v>6.0984</v>
      </c>
      <c r="U18" s="104" t="n">
        <v>6.4372</v>
      </c>
      <c r="V18" s="104" t="n">
        <v>6.776</v>
      </c>
      <c r="W18" s="104" t="n">
        <v>7.1148</v>
      </c>
      <c r="X18" s="104" t="n">
        <v>7.4536</v>
      </c>
      <c r="Y18" s="104" t="n">
        <v>7.7924</v>
      </c>
      <c r="Z18" s="104" t="n">
        <v>8.1312</v>
      </c>
      <c r="AA18" s="104" t="n">
        <v>8.47</v>
      </c>
      <c r="AB18" s="104" t="n">
        <v>8.8088</v>
      </c>
      <c r="AC18" s="104" t="n">
        <v>9.1476</v>
      </c>
      <c r="AD18" s="104" t="n">
        <v>9.4864</v>
      </c>
      <c r="AE18" s="104" t="n">
        <v>9.8252</v>
      </c>
      <c r="AF18" s="104" t="n">
        <v>10.164</v>
      </c>
      <c r="AG18" s="104" t="n">
        <v>9.9102</v>
      </c>
      <c r="AH18" s="104" t="n">
        <v>9.6564</v>
      </c>
      <c r="AI18" s="104" t="n">
        <v>9.4026</v>
      </c>
      <c r="AJ18" s="104" t="n">
        <v>9.1488</v>
      </c>
      <c r="AK18" s="104" t="n">
        <v>8.895</v>
      </c>
      <c r="AL18" s="104" t="n">
        <v>8.6412</v>
      </c>
      <c r="AM18" s="104" t="n">
        <v>8.3874</v>
      </c>
      <c r="AN18" s="104" t="n">
        <v>8.1336</v>
      </c>
      <c r="AO18" s="104" t="n">
        <v>7.8798</v>
      </c>
      <c r="AP18" s="104" t="n">
        <v>7.626</v>
      </c>
      <c r="AQ18" s="104" t="n">
        <v>7.3722</v>
      </c>
      <c r="AR18" s="104" t="n">
        <v>7.1184</v>
      </c>
      <c r="AS18" s="104" t="n">
        <v>6.8646</v>
      </c>
      <c r="AT18" s="104" t="n">
        <v>6.6108</v>
      </c>
      <c r="AU18" s="104" t="n">
        <v>6.357</v>
      </c>
      <c r="AV18" s="104" t="n">
        <v>6.1032</v>
      </c>
      <c r="AW18" s="104" t="n">
        <v>5.8494</v>
      </c>
      <c r="AX18" s="104" t="n">
        <v>5.5956</v>
      </c>
      <c r="AY18" s="104" t="n">
        <v>5.3418</v>
      </c>
      <c r="AZ18" s="104" t="n">
        <v>5.088</v>
      </c>
    </row>
    <row r="19" customFormat="false" ht="12.8" hidden="false" customHeight="false" outlineLevel="0" collapsed="false">
      <c r="A19" s="103" t="n">
        <v>52</v>
      </c>
      <c r="B19" s="104" t="n">
        <v>0</v>
      </c>
      <c r="C19" s="104" t="n">
        <v>0.1448</v>
      </c>
      <c r="D19" s="104" t="n">
        <v>0.2896</v>
      </c>
      <c r="E19" s="104" t="n">
        <v>0.4344</v>
      </c>
      <c r="F19" s="104" t="n">
        <v>0.5792</v>
      </c>
      <c r="G19" s="104" t="n">
        <v>0.724</v>
      </c>
      <c r="H19" s="104" t="n">
        <v>1.161</v>
      </c>
      <c r="I19" s="104" t="n">
        <v>1.598</v>
      </c>
      <c r="J19" s="104" t="n">
        <v>2.035</v>
      </c>
      <c r="K19" s="104" t="n">
        <v>2.472</v>
      </c>
      <c r="L19" s="104" t="n">
        <v>2.909</v>
      </c>
      <c r="M19" s="104" t="n">
        <v>3.346</v>
      </c>
      <c r="N19" s="104" t="n">
        <v>3.783</v>
      </c>
      <c r="O19" s="104" t="n">
        <v>4.22</v>
      </c>
      <c r="P19" s="104" t="n">
        <v>4.657</v>
      </c>
      <c r="Q19" s="104" t="n">
        <v>5.094</v>
      </c>
      <c r="R19" s="104" t="n">
        <v>5.4336</v>
      </c>
      <c r="S19" s="104" t="n">
        <v>5.7732</v>
      </c>
      <c r="T19" s="104" t="n">
        <v>6.1128</v>
      </c>
      <c r="U19" s="104" t="n">
        <v>6.4524</v>
      </c>
      <c r="V19" s="104" t="n">
        <v>6.792</v>
      </c>
      <c r="W19" s="104" t="n">
        <v>7.1316</v>
      </c>
      <c r="X19" s="104" t="n">
        <v>7.4712</v>
      </c>
      <c r="Y19" s="104" t="n">
        <v>7.8108</v>
      </c>
      <c r="Z19" s="104" t="n">
        <v>8.1504</v>
      </c>
      <c r="AA19" s="104" t="n">
        <v>8.49</v>
      </c>
      <c r="AB19" s="104" t="n">
        <v>8.8296</v>
      </c>
      <c r="AC19" s="104" t="n">
        <v>9.1692</v>
      </c>
      <c r="AD19" s="104" t="n">
        <v>9.5088</v>
      </c>
      <c r="AE19" s="104" t="n">
        <v>9.8484</v>
      </c>
      <c r="AF19" s="104" t="n">
        <v>10.188</v>
      </c>
      <c r="AG19" s="104" t="n">
        <v>9.9334</v>
      </c>
      <c r="AH19" s="104" t="n">
        <v>9.6788</v>
      </c>
      <c r="AI19" s="104" t="n">
        <v>9.4242</v>
      </c>
      <c r="AJ19" s="104" t="n">
        <v>9.1696</v>
      </c>
      <c r="AK19" s="104" t="n">
        <v>8.915</v>
      </c>
      <c r="AL19" s="104" t="n">
        <v>8.6604</v>
      </c>
      <c r="AM19" s="104" t="n">
        <v>8.4058</v>
      </c>
      <c r="AN19" s="104" t="n">
        <v>8.1512</v>
      </c>
      <c r="AO19" s="104" t="n">
        <v>7.8966</v>
      </c>
      <c r="AP19" s="104" t="n">
        <v>7.642</v>
      </c>
      <c r="AQ19" s="104" t="n">
        <v>7.3874</v>
      </c>
      <c r="AR19" s="104" t="n">
        <v>7.1328</v>
      </c>
      <c r="AS19" s="104" t="n">
        <v>6.8782</v>
      </c>
      <c r="AT19" s="104" t="n">
        <v>6.6236</v>
      </c>
      <c r="AU19" s="104" t="n">
        <v>6.369</v>
      </c>
      <c r="AV19" s="104" t="n">
        <v>6.1144</v>
      </c>
      <c r="AW19" s="104" t="n">
        <v>5.8598</v>
      </c>
      <c r="AX19" s="104" t="n">
        <v>5.6052</v>
      </c>
      <c r="AY19" s="104" t="n">
        <v>5.3506</v>
      </c>
      <c r="AZ19" s="104" t="n">
        <v>5.096</v>
      </c>
    </row>
    <row r="20" customFormat="false" ht="12.8" hidden="false" customHeight="false" outlineLevel="0" collapsed="false">
      <c r="A20" s="103" t="n">
        <v>53</v>
      </c>
      <c r="B20" s="104" t="n">
        <v>0</v>
      </c>
      <c r="C20" s="104" t="n">
        <v>0.1452</v>
      </c>
      <c r="D20" s="104" t="n">
        <v>0.2904</v>
      </c>
      <c r="E20" s="104" t="n">
        <v>0.4356</v>
      </c>
      <c r="F20" s="104" t="n">
        <v>0.5808</v>
      </c>
      <c r="G20" s="104" t="n">
        <v>0.726</v>
      </c>
      <c r="H20" s="104" t="n">
        <v>1.164</v>
      </c>
      <c r="I20" s="104" t="n">
        <v>1.602</v>
      </c>
      <c r="J20" s="104" t="n">
        <v>2.04</v>
      </c>
      <c r="K20" s="104" t="n">
        <v>2.478</v>
      </c>
      <c r="L20" s="104" t="n">
        <v>2.916</v>
      </c>
      <c r="M20" s="104" t="n">
        <v>3.354</v>
      </c>
      <c r="N20" s="104" t="n">
        <v>3.792</v>
      </c>
      <c r="O20" s="104" t="n">
        <v>4.23</v>
      </c>
      <c r="P20" s="104" t="n">
        <v>4.668</v>
      </c>
      <c r="Q20" s="104" t="n">
        <v>5.106</v>
      </c>
      <c r="R20" s="104" t="n">
        <v>5.4464</v>
      </c>
      <c r="S20" s="104" t="n">
        <v>5.7868</v>
      </c>
      <c r="T20" s="104" t="n">
        <v>6.1272</v>
      </c>
      <c r="U20" s="104" t="n">
        <v>6.4676</v>
      </c>
      <c r="V20" s="104" t="n">
        <v>6.808</v>
      </c>
      <c r="W20" s="104" t="n">
        <v>7.1484</v>
      </c>
      <c r="X20" s="104" t="n">
        <v>7.4888</v>
      </c>
      <c r="Y20" s="104" t="n">
        <v>7.8292</v>
      </c>
      <c r="Z20" s="104" t="n">
        <v>8.1696</v>
      </c>
      <c r="AA20" s="104" t="n">
        <v>8.51</v>
      </c>
      <c r="AB20" s="104" t="n">
        <v>8.8504</v>
      </c>
      <c r="AC20" s="104" t="n">
        <v>9.1908</v>
      </c>
      <c r="AD20" s="104" t="n">
        <v>9.5312</v>
      </c>
      <c r="AE20" s="104" t="n">
        <v>9.8716</v>
      </c>
      <c r="AF20" s="104" t="n">
        <v>10.212</v>
      </c>
      <c r="AG20" s="104" t="n">
        <v>9.9566</v>
      </c>
      <c r="AH20" s="104" t="n">
        <v>9.7012</v>
      </c>
      <c r="AI20" s="104" t="n">
        <v>9.4458</v>
      </c>
      <c r="AJ20" s="104" t="n">
        <v>9.1904</v>
      </c>
      <c r="AK20" s="104" t="n">
        <v>8.935</v>
      </c>
      <c r="AL20" s="104" t="n">
        <v>8.6796</v>
      </c>
      <c r="AM20" s="104" t="n">
        <v>8.4242</v>
      </c>
      <c r="AN20" s="104" t="n">
        <v>8.1688</v>
      </c>
      <c r="AO20" s="104" t="n">
        <v>7.9134</v>
      </c>
      <c r="AP20" s="104" t="n">
        <v>7.658</v>
      </c>
      <c r="AQ20" s="104" t="n">
        <v>7.4026</v>
      </c>
      <c r="AR20" s="104" t="n">
        <v>7.1472</v>
      </c>
      <c r="AS20" s="104" t="n">
        <v>6.8918</v>
      </c>
      <c r="AT20" s="104" t="n">
        <v>6.6364</v>
      </c>
      <c r="AU20" s="104" t="n">
        <v>6.381</v>
      </c>
      <c r="AV20" s="104" t="n">
        <v>6.1256</v>
      </c>
      <c r="AW20" s="104" t="n">
        <v>5.8702</v>
      </c>
      <c r="AX20" s="104" t="n">
        <v>5.6148</v>
      </c>
      <c r="AY20" s="104" t="n">
        <v>5.3594</v>
      </c>
      <c r="AZ20" s="104" t="n">
        <v>5.104</v>
      </c>
    </row>
    <row r="21" customFormat="false" ht="12.8" hidden="false" customHeight="false" outlineLevel="0" collapsed="false">
      <c r="A21" s="103" t="n">
        <v>54</v>
      </c>
      <c r="B21" s="104" t="n">
        <v>0</v>
      </c>
      <c r="C21" s="104" t="n">
        <v>0.1456</v>
      </c>
      <c r="D21" s="104" t="n">
        <v>0.2912</v>
      </c>
      <c r="E21" s="104" t="n">
        <v>0.4368</v>
      </c>
      <c r="F21" s="104" t="n">
        <v>0.5824</v>
      </c>
      <c r="G21" s="104" t="n">
        <v>0.728</v>
      </c>
      <c r="H21" s="104" t="n">
        <v>1.167</v>
      </c>
      <c r="I21" s="104" t="n">
        <v>1.606</v>
      </c>
      <c r="J21" s="104" t="n">
        <v>2.045</v>
      </c>
      <c r="K21" s="104" t="n">
        <v>2.484</v>
      </c>
      <c r="L21" s="104" t="n">
        <v>2.923</v>
      </c>
      <c r="M21" s="104" t="n">
        <v>3.362</v>
      </c>
      <c r="N21" s="104" t="n">
        <v>3.801</v>
      </c>
      <c r="O21" s="104" t="n">
        <v>4.24</v>
      </c>
      <c r="P21" s="104" t="n">
        <v>4.679</v>
      </c>
      <c r="Q21" s="104" t="n">
        <v>5.118</v>
      </c>
      <c r="R21" s="104" t="n">
        <v>5.4592</v>
      </c>
      <c r="S21" s="104" t="n">
        <v>5.8004</v>
      </c>
      <c r="T21" s="104" t="n">
        <v>6.1416</v>
      </c>
      <c r="U21" s="104" t="n">
        <v>6.4828</v>
      </c>
      <c r="V21" s="104" t="n">
        <v>6.824</v>
      </c>
      <c r="W21" s="104" t="n">
        <v>7.1652</v>
      </c>
      <c r="X21" s="104" t="n">
        <v>7.5064</v>
      </c>
      <c r="Y21" s="104" t="n">
        <v>7.8476</v>
      </c>
      <c r="Z21" s="104" t="n">
        <v>8.1888</v>
      </c>
      <c r="AA21" s="104" t="n">
        <v>8.53</v>
      </c>
      <c r="AB21" s="104" t="n">
        <v>8.8712</v>
      </c>
      <c r="AC21" s="104" t="n">
        <v>9.2124</v>
      </c>
      <c r="AD21" s="104" t="n">
        <v>9.5536</v>
      </c>
      <c r="AE21" s="104" t="n">
        <v>9.8948</v>
      </c>
      <c r="AF21" s="104" t="n">
        <v>10.236</v>
      </c>
      <c r="AG21" s="104" t="n">
        <v>9.9798</v>
      </c>
      <c r="AH21" s="104" t="n">
        <v>9.7236</v>
      </c>
      <c r="AI21" s="104" t="n">
        <v>9.4674</v>
      </c>
      <c r="AJ21" s="104" t="n">
        <v>9.2112</v>
      </c>
      <c r="AK21" s="104" t="n">
        <v>8.955</v>
      </c>
      <c r="AL21" s="104" t="n">
        <v>8.6988</v>
      </c>
      <c r="AM21" s="104" t="n">
        <v>8.4426</v>
      </c>
      <c r="AN21" s="104" t="n">
        <v>8.1864</v>
      </c>
      <c r="AO21" s="104" t="n">
        <v>7.9302</v>
      </c>
      <c r="AP21" s="104" t="n">
        <v>7.674</v>
      </c>
      <c r="AQ21" s="104" t="n">
        <v>7.4178</v>
      </c>
      <c r="AR21" s="104" t="n">
        <v>7.1616</v>
      </c>
      <c r="AS21" s="104" t="n">
        <v>6.9054</v>
      </c>
      <c r="AT21" s="104" t="n">
        <v>6.6492</v>
      </c>
      <c r="AU21" s="104" t="n">
        <v>6.393</v>
      </c>
      <c r="AV21" s="104" t="n">
        <v>6.1368</v>
      </c>
      <c r="AW21" s="104" t="n">
        <v>5.8806</v>
      </c>
      <c r="AX21" s="104" t="n">
        <v>5.6244</v>
      </c>
      <c r="AY21" s="104" t="n">
        <v>5.3682</v>
      </c>
      <c r="AZ21" s="104" t="n">
        <v>5.112</v>
      </c>
    </row>
    <row r="22" customFormat="false" ht="12.8" hidden="false" customHeight="false" outlineLevel="0" collapsed="false">
      <c r="A22" s="103" t="n">
        <v>55</v>
      </c>
      <c r="B22" s="104" t="n">
        <v>0</v>
      </c>
      <c r="C22" s="104" t="n">
        <v>0.146</v>
      </c>
      <c r="D22" s="104" t="n">
        <v>0.292</v>
      </c>
      <c r="E22" s="104" t="n">
        <v>0.438</v>
      </c>
      <c r="F22" s="104" t="n">
        <v>0.584</v>
      </c>
      <c r="G22" s="104" t="n">
        <v>0.73</v>
      </c>
      <c r="H22" s="104" t="n">
        <v>1.17</v>
      </c>
      <c r="I22" s="104" t="n">
        <v>1.61</v>
      </c>
      <c r="J22" s="104" t="n">
        <v>2.05</v>
      </c>
      <c r="K22" s="104" t="n">
        <v>2.49</v>
      </c>
      <c r="L22" s="104" t="n">
        <v>2.93</v>
      </c>
      <c r="M22" s="104" t="n">
        <v>3.37</v>
      </c>
      <c r="N22" s="104" t="n">
        <v>3.81</v>
      </c>
      <c r="O22" s="104" t="n">
        <v>4.25</v>
      </c>
      <c r="P22" s="104" t="n">
        <v>4.69</v>
      </c>
      <c r="Q22" s="104" t="n">
        <v>5.13</v>
      </c>
      <c r="R22" s="104" t="n">
        <v>5.472</v>
      </c>
      <c r="S22" s="104" t="n">
        <v>5.814</v>
      </c>
      <c r="T22" s="104" t="n">
        <v>6.156</v>
      </c>
      <c r="U22" s="104" t="n">
        <v>6.498</v>
      </c>
      <c r="V22" s="104" t="n">
        <v>6.84</v>
      </c>
      <c r="W22" s="104" t="n">
        <v>7.182</v>
      </c>
      <c r="X22" s="104" t="n">
        <v>7.524</v>
      </c>
      <c r="Y22" s="104" t="n">
        <v>7.866</v>
      </c>
      <c r="Z22" s="104" t="n">
        <v>8.208</v>
      </c>
      <c r="AA22" s="104" t="n">
        <v>8.55</v>
      </c>
      <c r="AB22" s="104" t="n">
        <v>8.892</v>
      </c>
      <c r="AC22" s="104" t="n">
        <v>9.234</v>
      </c>
      <c r="AD22" s="104" t="n">
        <v>9.576</v>
      </c>
      <c r="AE22" s="104" t="n">
        <v>9.918</v>
      </c>
      <c r="AF22" s="104" t="n">
        <v>10.26</v>
      </c>
      <c r="AG22" s="104" t="n">
        <v>10.003</v>
      </c>
      <c r="AH22" s="104" t="n">
        <v>9.746</v>
      </c>
      <c r="AI22" s="104" t="n">
        <v>9.489</v>
      </c>
      <c r="AJ22" s="104" t="n">
        <v>9.232</v>
      </c>
      <c r="AK22" s="104" t="n">
        <v>8.975</v>
      </c>
      <c r="AL22" s="104" t="n">
        <v>8.718</v>
      </c>
      <c r="AM22" s="104" t="n">
        <v>8.461</v>
      </c>
      <c r="AN22" s="104" t="n">
        <v>8.204</v>
      </c>
      <c r="AO22" s="104" t="n">
        <v>7.947</v>
      </c>
      <c r="AP22" s="104" t="n">
        <v>7.69</v>
      </c>
      <c r="AQ22" s="104" t="n">
        <v>7.433</v>
      </c>
      <c r="AR22" s="104" t="n">
        <v>7.176</v>
      </c>
      <c r="AS22" s="104" t="n">
        <v>6.919</v>
      </c>
      <c r="AT22" s="104" t="n">
        <v>6.662</v>
      </c>
      <c r="AU22" s="104" t="n">
        <v>6.405</v>
      </c>
      <c r="AV22" s="104" t="n">
        <v>6.148</v>
      </c>
      <c r="AW22" s="104" t="n">
        <v>5.891</v>
      </c>
      <c r="AX22" s="104" t="n">
        <v>5.634</v>
      </c>
      <c r="AY22" s="104" t="n">
        <v>5.377</v>
      </c>
      <c r="AZ22" s="104" t="n">
        <v>5.12</v>
      </c>
    </row>
    <row r="23" customFormat="false" ht="12.8" hidden="false" customHeight="false" outlineLevel="0" collapsed="false">
      <c r="A23" s="103" t="n">
        <v>56</v>
      </c>
      <c r="B23" s="104" t="n">
        <v>0</v>
      </c>
      <c r="C23" s="104" t="n">
        <v>0.1468</v>
      </c>
      <c r="D23" s="104" t="n">
        <v>0.2936</v>
      </c>
      <c r="E23" s="104" t="n">
        <v>0.4404</v>
      </c>
      <c r="F23" s="104" t="n">
        <v>0.5872</v>
      </c>
      <c r="G23" s="104" t="n">
        <v>0.734</v>
      </c>
      <c r="H23" s="104" t="n">
        <v>1.1756</v>
      </c>
      <c r="I23" s="104" t="n">
        <v>1.6172</v>
      </c>
      <c r="J23" s="104" t="n">
        <v>2.0588</v>
      </c>
      <c r="K23" s="104" t="n">
        <v>2.5004</v>
      </c>
      <c r="L23" s="104" t="n">
        <v>2.942</v>
      </c>
      <c r="M23" s="104" t="n">
        <v>3.3836</v>
      </c>
      <c r="N23" s="104" t="n">
        <v>3.8252</v>
      </c>
      <c r="O23" s="104" t="n">
        <v>4.2668</v>
      </c>
      <c r="P23" s="104" t="n">
        <v>4.7084</v>
      </c>
      <c r="Q23" s="104" t="n">
        <v>5.15</v>
      </c>
      <c r="R23" s="104" t="n">
        <v>5.4933332</v>
      </c>
      <c r="S23" s="104" t="n">
        <v>5.8366664</v>
      </c>
      <c r="T23" s="104" t="n">
        <v>6.1799996</v>
      </c>
      <c r="U23" s="104" t="n">
        <v>6.5233328</v>
      </c>
      <c r="V23" s="104" t="n">
        <v>6.866666</v>
      </c>
      <c r="W23" s="104" t="n">
        <v>7.2099996</v>
      </c>
      <c r="X23" s="104" t="n">
        <v>7.5533332</v>
      </c>
      <c r="Y23" s="104" t="n">
        <v>7.8966668</v>
      </c>
      <c r="Z23" s="104" t="n">
        <v>8.2400004</v>
      </c>
      <c r="AA23" s="104" t="n">
        <v>8.583334</v>
      </c>
      <c r="AB23" s="104" t="n">
        <v>8.9266672</v>
      </c>
      <c r="AC23" s="104" t="n">
        <v>9.2700004</v>
      </c>
      <c r="AD23" s="104" t="n">
        <v>9.6133336</v>
      </c>
      <c r="AE23" s="104" t="n">
        <v>9.9566668</v>
      </c>
      <c r="AF23" s="104" t="n">
        <v>10.3</v>
      </c>
      <c r="AG23" s="104" t="n">
        <v>10.042</v>
      </c>
      <c r="AH23" s="104" t="n">
        <v>9.784</v>
      </c>
      <c r="AI23" s="104" t="n">
        <v>9.526</v>
      </c>
      <c r="AJ23" s="104" t="n">
        <v>9.268</v>
      </c>
      <c r="AK23" s="104" t="n">
        <v>9.01</v>
      </c>
      <c r="AL23" s="104" t="n">
        <v>8.752</v>
      </c>
      <c r="AM23" s="104" t="n">
        <v>8.494</v>
      </c>
      <c r="AN23" s="104" t="n">
        <v>8.236</v>
      </c>
      <c r="AO23" s="104" t="n">
        <v>7.978</v>
      </c>
      <c r="AP23" s="104" t="n">
        <v>7.72</v>
      </c>
      <c r="AQ23" s="104" t="n">
        <v>7.462</v>
      </c>
      <c r="AR23" s="104" t="n">
        <v>7.204</v>
      </c>
      <c r="AS23" s="104" t="n">
        <v>6.946</v>
      </c>
      <c r="AT23" s="104" t="n">
        <v>6.688</v>
      </c>
      <c r="AU23" s="104" t="n">
        <v>6.43</v>
      </c>
      <c r="AV23" s="104" t="n">
        <v>6.172</v>
      </c>
      <c r="AW23" s="104" t="n">
        <v>5.914</v>
      </c>
      <c r="AX23" s="104" t="n">
        <v>5.656</v>
      </c>
      <c r="AY23" s="104" t="n">
        <v>5.398</v>
      </c>
      <c r="AZ23" s="104" t="n">
        <v>5.14</v>
      </c>
    </row>
    <row r="24" customFormat="false" ht="12.8" hidden="false" customHeight="false" outlineLevel="0" collapsed="false">
      <c r="A24" s="103" t="n">
        <v>57</v>
      </c>
      <c r="B24" s="104" t="n">
        <v>0</v>
      </c>
      <c r="C24" s="104" t="n">
        <v>0.1476</v>
      </c>
      <c r="D24" s="104" t="n">
        <v>0.2952</v>
      </c>
      <c r="E24" s="104" t="n">
        <v>0.4428</v>
      </c>
      <c r="F24" s="104" t="n">
        <v>0.5904</v>
      </c>
      <c r="G24" s="104" t="n">
        <v>0.738</v>
      </c>
      <c r="H24" s="104" t="n">
        <v>1.1812</v>
      </c>
      <c r="I24" s="104" t="n">
        <v>1.6244</v>
      </c>
      <c r="J24" s="104" t="n">
        <v>2.0676</v>
      </c>
      <c r="K24" s="104" t="n">
        <v>2.5108</v>
      </c>
      <c r="L24" s="104" t="n">
        <v>2.954</v>
      </c>
      <c r="M24" s="104" t="n">
        <v>3.3972</v>
      </c>
      <c r="N24" s="104" t="n">
        <v>3.8404</v>
      </c>
      <c r="O24" s="104" t="n">
        <v>4.2836</v>
      </c>
      <c r="P24" s="104" t="n">
        <v>4.7268</v>
      </c>
      <c r="Q24" s="104" t="n">
        <v>5.17</v>
      </c>
      <c r="R24" s="104" t="n">
        <v>5.5146664</v>
      </c>
      <c r="S24" s="104" t="n">
        <v>5.8593328</v>
      </c>
      <c r="T24" s="104" t="n">
        <v>6.2039992</v>
      </c>
      <c r="U24" s="104" t="n">
        <v>6.5486656</v>
      </c>
      <c r="V24" s="104" t="n">
        <v>6.893332</v>
      </c>
      <c r="W24" s="104" t="n">
        <v>7.2379992</v>
      </c>
      <c r="X24" s="104" t="n">
        <v>7.5826664</v>
      </c>
      <c r="Y24" s="104" t="n">
        <v>7.9273336</v>
      </c>
      <c r="Z24" s="104" t="n">
        <v>8.2720008</v>
      </c>
      <c r="AA24" s="104" t="n">
        <v>8.616668</v>
      </c>
      <c r="AB24" s="104" t="n">
        <v>8.9613344</v>
      </c>
      <c r="AC24" s="104" t="n">
        <v>9.3060008</v>
      </c>
      <c r="AD24" s="104" t="n">
        <v>9.6506672</v>
      </c>
      <c r="AE24" s="104" t="n">
        <v>9.9953336</v>
      </c>
      <c r="AF24" s="104" t="n">
        <v>10.34</v>
      </c>
      <c r="AG24" s="104" t="n">
        <v>10.081</v>
      </c>
      <c r="AH24" s="104" t="n">
        <v>9.822</v>
      </c>
      <c r="AI24" s="104" t="n">
        <v>9.563</v>
      </c>
      <c r="AJ24" s="104" t="n">
        <v>9.304</v>
      </c>
      <c r="AK24" s="104" t="n">
        <v>9.045</v>
      </c>
      <c r="AL24" s="104" t="n">
        <v>8.786</v>
      </c>
      <c r="AM24" s="104" t="n">
        <v>8.527</v>
      </c>
      <c r="AN24" s="104" t="n">
        <v>8.268</v>
      </c>
      <c r="AO24" s="104" t="n">
        <v>8.009</v>
      </c>
      <c r="AP24" s="104" t="n">
        <v>7.75</v>
      </c>
      <c r="AQ24" s="104" t="n">
        <v>7.491</v>
      </c>
      <c r="AR24" s="104" t="n">
        <v>7.232</v>
      </c>
      <c r="AS24" s="104" t="n">
        <v>6.973</v>
      </c>
      <c r="AT24" s="104" t="n">
        <v>6.714</v>
      </c>
      <c r="AU24" s="104" t="n">
        <v>6.455</v>
      </c>
      <c r="AV24" s="104" t="n">
        <v>6.196</v>
      </c>
      <c r="AW24" s="104" t="n">
        <v>5.937</v>
      </c>
      <c r="AX24" s="104" t="n">
        <v>5.678</v>
      </c>
      <c r="AY24" s="104" t="n">
        <v>5.419</v>
      </c>
      <c r="AZ24" s="104" t="n">
        <v>5.16</v>
      </c>
    </row>
    <row r="25" customFormat="false" ht="12.8" hidden="false" customHeight="false" outlineLevel="0" collapsed="false">
      <c r="A25" s="103" t="n">
        <v>58</v>
      </c>
      <c r="B25" s="104" t="n">
        <v>0</v>
      </c>
      <c r="C25" s="104" t="n">
        <v>0.1484</v>
      </c>
      <c r="D25" s="104" t="n">
        <v>0.2968</v>
      </c>
      <c r="E25" s="104" t="n">
        <v>0.4452</v>
      </c>
      <c r="F25" s="104" t="n">
        <v>0.5936</v>
      </c>
      <c r="G25" s="104" t="n">
        <v>0.742</v>
      </c>
      <c r="H25" s="104" t="n">
        <v>1.1868</v>
      </c>
      <c r="I25" s="104" t="n">
        <v>1.6316</v>
      </c>
      <c r="J25" s="104" t="n">
        <v>2.0764</v>
      </c>
      <c r="K25" s="104" t="n">
        <v>2.5212</v>
      </c>
      <c r="L25" s="104" t="n">
        <v>2.966</v>
      </c>
      <c r="M25" s="104" t="n">
        <v>3.4108</v>
      </c>
      <c r="N25" s="104" t="n">
        <v>3.8556</v>
      </c>
      <c r="O25" s="104" t="n">
        <v>4.3004</v>
      </c>
      <c r="P25" s="104" t="n">
        <v>4.7452</v>
      </c>
      <c r="Q25" s="104" t="n">
        <v>5.19</v>
      </c>
      <c r="R25" s="104" t="n">
        <v>5.5359996</v>
      </c>
      <c r="S25" s="104" t="n">
        <v>5.8819992</v>
      </c>
      <c r="T25" s="104" t="n">
        <v>6.2279988</v>
      </c>
      <c r="U25" s="104" t="n">
        <v>6.5739984</v>
      </c>
      <c r="V25" s="104" t="n">
        <v>6.919998</v>
      </c>
      <c r="W25" s="104" t="n">
        <v>7.2659988</v>
      </c>
      <c r="X25" s="104" t="n">
        <v>7.6119996</v>
      </c>
      <c r="Y25" s="104" t="n">
        <v>7.9580004</v>
      </c>
      <c r="Z25" s="104" t="n">
        <v>8.3040012</v>
      </c>
      <c r="AA25" s="104" t="n">
        <v>8.650002</v>
      </c>
      <c r="AB25" s="104" t="n">
        <v>8.9960016</v>
      </c>
      <c r="AC25" s="104" t="n">
        <v>9.3420012</v>
      </c>
      <c r="AD25" s="104" t="n">
        <v>9.6880008</v>
      </c>
      <c r="AE25" s="104" t="n">
        <v>10.0340004</v>
      </c>
      <c r="AF25" s="104" t="n">
        <v>10.38</v>
      </c>
      <c r="AG25" s="104" t="n">
        <v>10.12</v>
      </c>
      <c r="AH25" s="104" t="n">
        <v>9.86</v>
      </c>
      <c r="AI25" s="104" t="n">
        <v>9.6</v>
      </c>
      <c r="AJ25" s="104" t="n">
        <v>9.34</v>
      </c>
      <c r="AK25" s="104" t="n">
        <v>9.08</v>
      </c>
      <c r="AL25" s="104" t="n">
        <v>8.82</v>
      </c>
      <c r="AM25" s="104" t="n">
        <v>8.56</v>
      </c>
      <c r="AN25" s="104" t="n">
        <v>8.3</v>
      </c>
      <c r="AO25" s="104" t="n">
        <v>8.04</v>
      </c>
      <c r="AP25" s="104" t="n">
        <v>7.78</v>
      </c>
      <c r="AQ25" s="104" t="n">
        <v>7.52</v>
      </c>
      <c r="AR25" s="104" t="n">
        <v>7.26</v>
      </c>
      <c r="AS25" s="104" t="n">
        <v>7</v>
      </c>
      <c r="AT25" s="104" t="n">
        <v>6.74</v>
      </c>
      <c r="AU25" s="104" t="n">
        <v>6.48</v>
      </c>
      <c r="AV25" s="104" t="n">
        <v>6.22</v>
      </c>
      <c r="AW25" s="104" t="n">
        <v>5.96</v>
      </c>
      <c r="AX25" s="104" t="n">
        <v>5.7</v>
      </c>
      <c r="AY25" s="104" t="n">
        <v>5.44</v>
      </c>
      <c r="AZ25" s="104" t="n">
        <v>5.18</v>
      </c>
    </row>
    <row r="26" customFormat="false" ht="12.8" hidden="false" customHeight="false" outlineLevel="0" collapsed="false">
      <c r="A26" s="103" t="n">
        <v>59</v>
      </c>
      <c r="B26" s="104" t="n">
        <v>0</v>
      </c>
      <c r="C26" s="104" t="n">
        <v>0.1492</v>
      </c>
      <c r="D26" s="104" t="n">
        <v>0.2984</v>
      </c>
      <c r="E26" s="104" t="n">
        <v>0.4476</v>
      </c>
      <c r="F26" s="104" t="n">
        <v>0.5968</v>
      </c>
      <c r="G26" s="104" t="n">
        <v>0.746</v>
      </c>
      <c r="H26" s="104" t="n">
        <v>1.1924</v>
      </c>
      <c r="I26" s="104" t="n">
        <v>1.6388</v>
      </c>
      <c r="J26" s="104" t="n">
        <v>2.0852</v>
      </c>
      <c r="K26" s="104" t="n">
        <v>2.5316</v>
      </c>
      <c r="L26" s="104" t="n">
        <v>2.978</v>
      </c>
      <c r="M26" s="104" t="n">
        <v>3.4244</v>
      </c>
      <c r="N26" s="104" t="n">
        <v>3.8708</v>
      </c>
      <c r="O26" s="104" t="n">
        <v>4.3172</v>
      </c>
      <c r="P26" s="104" t="n">
        <v>4.7636</v>
      </c>
      <c r="Q26" s="104" t="n">
        <v>5.21</v>
      </c>
      <c r="R26" s="104" t="n">
        <v>5.5573328</v>
      </c>
      <c r="S26" s="104" t="n">
        <v>5.9046656</v>
      </c>
      <c r="T26" s="104" t="n">
        <v>6.2519984</v>
      </c>
      <c r="U26" s="104" t="n">
        <v>6.5993312</v>
      </c>
      <c r="V26" s="104" t="n">
        <v>6.946664</v>
      </c>
      <c r="W26" s="104" t="n">
        <v>7.2939984</v>
      </c>
      <c r="X26" s="104" t="n">
        <v>7.6413328</v>
      </c>
      <c r="Y26" s="104" t="n">
        <v>7.9886672</v>
      </c>
      <c r="Z26" s="104" t="n">
        <v>8.3360016</v>
      </c>
      <c r="AA26" s="104" t="n">
        <v>8.683336</v>
      </c>
      <c r="AB26" s="104" t="n">
        <v>9.0306688</v>
      </c>
      <c r="AC26" s="104" t="n">
        <v>9.3780016</v>
      </c>
      <c r="AD26" s="104" t="n">
        <v>9.7253344</v>
      </c>
      <c r="AE26" s="104" t="n">
        <v>10.0726672</v>
      </c>
      <c r="AF26" s="104" t="n">
        <v>10.42</v>
      </c>
      <c r="AG26" s="104" t="n">
        <v>10.159</v>
      </c>
      <c r="AH26" s="104" t="n">
        <v>9.898</v>
      </c>
      <c r="AI26" s="104" t="n">
        <v>9.637</v>
      </c>
      <c r="AJ26" s="104" t="n">
        <v>9.376</v>
      </c>
      <c r="AK26" s="104" t="n">
        <v>9.115</v>
      </c>
      <c r="AL26" s="104" t="n">
        <v>8.854</v>
      </c>
      <c r="AM26" s="104" t="n">
        <v>8.593</v>
      </c>
      <c r="AN26" s="104" t="n">
        <v>8.332</v>
      </c>
      <c r="AO26" s="104" t="n">
        <v>8.071</v>
      </c>
      <c r="AP26" s="104" t="n">
        <v>7.81</v>
      </c>
      <c r="AQ26" s="104" t="n">
        <v>7.549</v>
      </c>
      <c r="AR26" s="104" t="n">
        <v>7.288</v>
      </c>
      <c r="AS26" s="104" t="n">
        <v>7.027</v>
      </c>
      <c r="AT26" s="104" t="n">
        <v>6.766</v>
      </c>
      <c r="AU26" s="104" t="n">
        <v>6.505</v>
      </c>
      <c r="AV26" s="104" t="n">
        <v>6.244</v>
      </c>
      <c r="AW26" s="104" t="n">
        <v>5.983</v>
      </c>
      <c r="AX26" s="104" t="n">
        <v>5.722</v>
      </c>
      <c r="AY26" s="104" t="n">
        <v>5.461</v>
      </c>
      <c r="AZ26" s="104" t="n">
        <v>5.2</v>
      </c>
    </row>
    <row r="27" customFormat="false" ht="12.8" hidden="false" customHeight="false" outlineLevel="0" collapsed="false">
      <c r="A27" s="103" t="n">
        <v>60</v>
      </c>
      <c r="B27" s="104" t="n">
        <v>0</v>
      </c>
      <c r="C27" s="104" t="n">
        <v>0.15</v>
      </c>
      <c r="D27" s="104" t="n">
        <v>0.3</v>
      </c>
      <c r="E27" s="104" t="n">
        <v>0.45</v>
      </c>
      <c r="F27" s="104" t="n">
        <v>0.6</v>
      </c>
      <c r="G27" s="104" t="n">
        <v>0.75</v>
      </c>
      <c r="H27" s="104" t="n">
        <v>1.198</v>
      </c>
      <c r="I27" s="104" t="n">
        <v>1.646</v>
      </c>
      <c r="J27" s="104" t="n">
        <v>2.094</v>
      </c>
      <c r="K27" s="104" t="n">
        <v>2.542</v>
      </c>
      <c r="L27" s="104" t="n">
        <v>2.99</v>
      </c>
      <c r="M27" s="104" t="n">
        <v>3.438</v>
      </c>
      <c r="N27" s="104" t="n">
        <v>3.886</v>
      </c>
      <c r="O27" s="104" t="n">
        <v>4.334</v>
      </c>
      <c r="P27" s="104" t="n">
        <v>4.782</v>
      </c>
      <c r="Q27" s="104" t="n">
        <v>5.23</v>
      </c>
      <c r="R27" s="104" t="n">
        <v>5.578666</v>
      </c>
      <c r="S27" s="104" t="n">
        <v>5.927332</v>
      </c>
      <c r="T27" s="104" t="n">
        <v>6.275998</v>
      </c>
      <c r="U27" s="104" t="n">
        <v>6.624664</v>
      </c>
      <c r="V27" s="104" t="n">
        <v>6.97333</v>
      </c>
      <c r="W27" s="104" t="n">
        <v>7.321998</v>
      </c>
      <c r="X27" s="104" t="n">
        <v>7.670666</v>
      </c>
      <c r="Y27" s="104" t="n">
        <v>8.019334</v>
      </c>
      <c r="Z27" s="104" t="n">
        <v>8.368002</v>
      </c>
      <c r="AA27" s="104" t="n">
        <v>8.71667</v>
      </c>
      <c r="AB27" s="104" t="n">
        <v>9.065336</v>
      </c>
      <c r="AC27" s="104" t="n">
        <v>9.414002</v>
      </c>
      <c r="AD27" s="104" t="n">
        <v>9.762668</v>
      </c>
      <c r="AE27" s="104" t="n">
        <v>10.111334</v>
      </c>
      <c r="AF27" s="104" t="n">
        <v>10.46</v>
      </c>
      <c r="AG27" s="104" t="n">
        <v>10.198</v>
      </c>
      <c r="AH27" s="104" t="n">
        <v>9.936</v>
      </c>
      <c r="AI27" s="104" t="n">
        <v>9.674</v>
      </c>
      <c r="AJ27" s="104" t="n">
        <v>9.412</v>
      </c>
      <c r="AK27" s="104" t="n">
        <v>9.15</v>
      </c>
      <c r="AL27" s="104" t="n">
        <v>8.888</v>
      </c>
      <c r="AM27" s="104" t="n">
        <v>8.626</v>
      </c>
      <c r="AN27" s="104" t="n">
        <v>8.364</v>
      </c>
      <c r="AO27" s="104" t="n">
        <v>8.102</v>
      </c>
      <c r="AP27" s="104" t="n">
        <v>7.84</v>
      </c>
      <c r="AQ27" s="104" t="n">
        <v>7.578</v>
      </c>
      <c r="AR27" s="104" t="n">
        <v>7.316</v>
      </c>
      <c r="AS27" s="104" t="n">
        <v>7.054</v>
      </c>
      <c r="AT27" s="104" t="n">
        <v>6.792</v>
      </c>
      <c r="AU27" s="104" t="n">
        <v>6.53</v>
      </c>
      <c r="AV27" s="104" t="n">
        <v>6.268</v>
      </c>
      <c r="AW27" s="104" t="n">
        <v>6.006</v>
      </c>
      <c r="AX27" s="104" t="n">
        <v>5.744</v>
      </c>
      <c r="AY27" s="104" t="n">
        <v>5.482</v>
      </c>
      <c r="AZ27" s="104" t="n">
        <v>5.22</v>
      </c>
    </row>
    <row r="28" customFormat="false" ht="12.8" hidden="false" customHeight="false" outlineLevel="0" collapsed="false">
      <c r="A28" s="103" t="n">
        <v>61</v>
      </c>
      <c r="B28" s="104" t="n">
        <v>0</v>
      </c>
      <c r="C28" s="104" t="n">
        <v>0.1508</v>
      </c>
      <c r="D28" s="104" t="n">
        <v>0.3016</v>
      </c>
      <c r="E28" s="104" t="n">
        <v>0.4524</v>
      </c>
      <c r="F28" s="104" t="n">
        <v>0.6032</v>
      </c>
      <c r="G28" s="104" t="n">
        <v>0.754</v>
      </c>
      <c r="H28" s="104" t="n">
        <v>1.2044</v>
      </c>
      <c r="I28" s="104" t="n">
        <v>1.6548</v>
      </c>
      <c r="J28" s="104" t="n">
        <v>2.1052</v>
      </c>
      <c r="K28" s="104" t="n">
        <v>2.5556</v>
      </c>
      <c r="L28" s="104" t="n">
        <v>3.006</v>
      </c>
      <c r="M28" s="104" t="n">
        <v>3.4564</v>
      </c>
      <c r="N28" s="104" t="n">
        <v>3.9068</v>
      </c>
      <c r="O28" s="104" t="n">
        <v>4.3572</v>
      </c>
      <c r="P28" s="104" t="n">
        <v>4.8076</v>
      </c>
      <c r="Q28" s="104" t="n">
        <v>5.258</v>
      </c>
      <c r="R28" s="104" t="n">
        <v>5.608666</v>
      </c>
      <c r="S28" s="104" t="n">
        <v>5.959332</v>
      </c>
      <c r="T28" s="104" t="n">
        <v>6.309998</v>
      </c>
      <c r="U28" s="104" t="n">
        <v>6.660664</v>
      </c>
      <c r="V28" s="104" t="n">
        <v>7.01133</v>
      </c>
      <c r="W28" s="104" t="n">
        <v>7.361998</v>
      </c>
      <c r="X28" s="104" t="n">
        <v>7.712666</v>
      </c>
      <c r="Y28" s="104" t="n">
        <v>8.063334</v>
      </c>
      <c r="Z28" s="104" t="n">
        <v>8.414002</v>
      </c>
      <c r="AA28" s="104" t="n">
        <v>8.76467</v>
      </c>
      <c r="AB28" s="104" t="n">
        <v>9.115336</v>
      </c>
      <c r="AC28" s="104" t="n">
        <v>9.466002</v>
      </c>
      <c r="AD28" s="104" t="n">
        <v>9.816668</v>
      </c>
      <c r="AE28" s="104" t="n">
        <v>10.167334</v>
      </c>
      <c r="AF28" s="104" t="n">
        <v>10.518</v>
      </c>
      <c r="AG28" s="104" t="n">
        <v>10.2546</v>
      </c>
      <c r="AH28" s="104" t="n">
        <v>9.9912</v>
      </c>
      <c r="AI28" s="104" t="n">
        <v>9.7278</v>
      </c>
      <c r="AJ28" s="104" t="n">
        <v>9.4644</v>
      </c>
      <c r="AK28" s="104" t="n">
        <v>9.201</v>
      </c>
      <c r="AL28" s="104" t="n">
        <v>8.9376</v>
      </c>
      <c r="AM28" s="104" t="n">
        <v>8.6742</v>
      </c>
      <c r="AN28" s="104" t="n">
        <v>8.4108</v>
      </c>
      <c r="AO28" s="104" t="n">
        <v>8.1474</v>
      </c>
      <c r="AP28" s="104" t="n">
        <v>7.884</v>
      </c>
      <c r="AQ28" s="104" t="n">
        <v>7.6206</v>
      </c>
      <c r="AR28" s="104" t="n">
        <v>7.3572</v>
      </c>
      <c r="AS28" s="104" t="n">
        <v>7.0938</v>
      </c>
      <c r="AT28" s="104" t="n">
        <v>6.8304</v>
      </c>
      <c r="AU28" s="104" t="n">
        <v>6.567</v>
      </c>
      <c r="AV28" s="104" t="n">
        <v>6.3036</v>
      </c>
      <c r="AW28" s="104" t="n">
        <v>6.0402</v>
      </c>
      <c r="AX28" s="104" t="n">
        <v>5.7768</v>
      </c>
      <c r="AY28" s="104" t="n">
        <v>5.5134</v>
      </c>
      <c r="AZ28" s="104" t="n">
        <v>5.25</v>
      </c>
    </row>
    <row r="29" customFormat="false" ht="12.8" hidden="false" customHeight="false" outlineLevel="0" collapsed="false">
      <c r="A29" s="103" t="n">
        <v>62</v>
      </c>
      <c r="B29" s="104" t="n">
        <v>0</v>
      </c>
      <c r="C29" s="104" t="n">
        <v>0.1516</v>
      </c>
      <c r="D29" s="104" t="n">
        <v>0.3032</v>
      </c>
      <c r="E29" s="104" t="n">
        <v>0.4548</v>
      </c>
      <c r="F29" s="104" t="n">
        <v>0.6064</v>
      </c>
      <c r="G29" s="104" t="n">
        <v>0.758</v>
      </c>
      <c r="H29" s="104" t="n">
        <v>1.2108</v>
      </c>
      <c r="I29" s="104" t="n">
        <v>1.6636</v>
      </c>
      <c r="J29" s="104" t="n">
        <v>2.1164</v>
      </c>
      <c r="K29" s="104" t="n">
        <v>2.5692</v>
      </c>
      <c r="L29" s="104" t="n">
        <v>3.022</v>
      </c>
      <c r="M29" s="104" t="n">
        <v>3.4748</v>
      </c>
      <c r="N29" s="104" t="n">
        <v>3.9276</v>
      </c>
      <c r="O29" s="104" t="n">
        <v>4.3804</v>
      </c>
      <c r="P29" s="104" t="n">
        <v>4.8332</v>
      </c>
      <c r="Q29" s="104" t="n">
        <v>5.286</v>
      </c>
      <c r="R29" s="104" t="n">
        <v>5.638666</v>
      </c>
      <c r="S29" s="104" t="n">
        <v>5.991332</v>
      </c>
      <c r="T29" s="104" t="n">
        <v>6.343998</v>
      </c>
      <c r="U29" s="104" t="n">
        <v>6.696664</v>
      </c>
      <c r="V29" s="104" t="n">
        <v>7.04933</v>
      </c>
      <c r="W29" s="104" t="n">
        <v>7.401998</v>
      </c>
      <c r="X29" s="104" t="n">
        <v>7.754666</v>
      </c>
      <c r="Y29" s="104" t="n">
        <v>8.107334</v>
      </c>
      <c r="Z29" s="104" t="n">
        <v>8.460002</v>
      </c>
      <c r="AA29" s="104" t="n">
        <v>8.81267</v>
      </c>
      <c r="AB29" s="104" t="n">
        <v>9.165336</v>
      </c>
      <c r="AC29" s="104" t="n">
        <v>9.518002</v>
      </c>
      <c r="AD29" s="104" t="n">
        <v>9.870668</v>
      </c>
      <c r="AE29" s="104" t="n">
        <v>10.223334</v>
      </c>
      <c r="AF29" s="104" t="n">
        <v>10.576</v>
      </c>
      <c r="AG29" s="104" t="n">
        <v>10.3112</v>
      </c>
      <c r="AH29" s="104" t="n">
        <v>10.0464</v>
      </c>
      <c r="AI29" s="104" t="n">
        <v>9.7816</v>
      </c>
      <c r="AJ29" s="104" t="n">
        <v>9.5168</v>
      </c>
      <c r="AK29" s="104" t="n">
        <v>9.252</v>
      </c>
      <c r="AL29" s="104" t="n">
        <v>8.9872</v>
      </c>
      <c r="AM29" s="104" t="n">
        <v>8.7224</v>
      </c>
      <c r="AN29" s="104" t="n">
        <v>8.4576</v>
      </c>
      <c r="AO29" s="104" t="n">
        <v>8.1928</v>
      </c>
      <c r="AP29" s="104" t="n">
        <v>7.928</v>
      </c>
      <c r="AQ29" s="104" t="n">
        <v>7.6632</v>
      </c>
      <c r="AR29" s="104" t="n">
        <v>7.3984</v>
      </c>
      <c r="AS29" s="104" t="n">
        <v>7.1336</v>
      </c>
      <c r="AT29" s="104" t="n">
        <v>6.8688</v>
      </c>
      <c r="AU29" s="104" t="n">
        <v>6.604</v>
      </c>
      <c r="AV29" s="104" t="n">
        <v>6.3392</v>
      </c>
      <c r="AW29" s="104" t="n">
        <v>6.0744</v>
      </c>
      <c r="AX29" s="104" t="n">
        <v>5.8096</v>
      </c>
      <c r="AY29" s="104" t="n">
        <v>5.5448</v>
      </c>
      <c r="AZ29" s="104" t="n">
        <v>5.28</v>
      </c>
    </row>
    <row r="30" customFormat="false" ht="12.8" hidden="false" customHeight="false" outlineLevel="0" collapsed="false">
      <c r="A30" s="103" t="n">
        <v>63</v>
      </c>
      <c r="B30" s="104" t="n">
        <v>0</v>
      </c>
      <c r="C30" s="104" t="n">
        <v>0.1524</v>
      </c>
      <c r="D30" s="104" t="n">
        <v>0.3048</v>
      </c>
      <c r="E30" s="104" t="n">
        <v>0.4572</v>
      </c>
      <c r="F30" s="104" t="n">
        <v>0.6096</v>
      </c>
      <c r="G30" s="104" t="n">
        <v>0.762</v>
      </c>
      <c r="H30" s="104" t="n">
        <v>1.2172</v>
      </c>
      <c r="I30" s="104" t="n">
        <v>1.6724</v>
      </c>
      <c r="J30" s="104" t="n">
        <v>2.1276</v>
      </c>
      <c r="K30" s="104" t="n">
        <v>2.5828</v>
      </c>
      <c r="L30" s="104" t="n">
        <v>3.038</v>
      </c>
      <c r="M30" s="104" t="n">
        <v>3.4932</v>
      </c>
      <c r="N30" s="104" t="n">
        <v>3.9484</v>
      </c>
      <c r="O30" s="104" t="n">
        <v>4.4036</v>
      </c>
      <c r="P30" s="104" t="n">
        <v>4.8588</v>
      </c>
      <c r="Q30" s="104" t="n">
        <v>5.314</v>
      </c>
      <c r="R30" s="104" t="n">
        <v>5.668666</v>
      </c>
      <c r="S30" s="104" t="n">
        <v>6.023332</v>
      </c>
      <c r="T30" s="104" t="n">
        <v>6.377998</v>
      </c>
      <c r="U30" s="104" t="n">
        <v>6.732664</v>
      </c>
      <c r="V30" s="104" t="n">
        <v>7.08733</v>
      </c>
      <c r="W30" s="104" t="n">
        <v>7.441998</v>
      </c>
      <c r="X30" s="104" t="n">
        <v>7.796666</v>
      </c>
      <c r="Y30" s="104" t="n">
        <v>8.151334</v>
      </c>
      <c r="Z30" s="104" t="n">
        <v>8.506002</v>
      </c>
      <c r="AA30" s="104" t="n">
        <v>8.86067</v>
      </c>
      <c r="AB30" s="104" t="n">
        <v>9.215336</v>
      </c>
      <c r="AC30" s="104" t="n">
        <v>9.570002</v>
      </c>
      <c r="AD30" s="104" t="n">
        <v>9.924668</v>
      </c>
      <c r="AE30" s="104" t="n">
        <v>10.279334</v>
      </c>
      <c r="AF30" s="104" t="n">
        <v>10.634</v>
      </c>
      <c r="AG30" s="104" t="n">
        <v>10.3678</v>
      </c>
      <c r="AH30" s="104" t="n">
        <v>10.1016</v>
      </c>
      <c r="AI30" s="104" t="n">
        <v>9.8354</v>
      </c>
      <c r="AJ30" s="104" t="n">
        <v>9.5692</v>
      </c>
      <c r="AK30" s="104" t="n">
        <v>9.303</v>
      </c>
      <c r="AL30" s="104" t="n">
        <v>9.0368</v>
      </c>
      <c r="AM30" s="104" t="n">
        <v>8.7706</v>
      </c>
      <c r="AN30" s="104" t="n">
        <v>8.5044</v>
      </c>
      <c r="AO30" s="104" t="n">
        <v>8.2382</v>
      </c>
      <c r="AP30" s="104" t="n">
        <v>7.972</v>
      </c>
      <c r="AQ30" s="104" t="n">
        <v>7.7058</v>
      </c>
      <c r="AR30" s="104" t="n">
        <v>7.4396</v>
      </c>
      <c r="AS30" s="104" t="n">
        <v>7.1734</v>
      </c>
      <c r="AT30" s="104" t="n">
        <v>6.9072</v>
      </c>
      <c r="AU30" s="104" t="n">
        <v>6.641</v>
      </c>
      <c r="AV30" s="104" t="n">
        <v>6.3748</v>
      </c>
      <c r="AW30" s="104" t="n">
        <v>6.1086</v>
      </c>
      <c r="AX30" s="104" t="n">
        <v>5.8424</v>
      </c>
      <c r="AY30" s="104" t="n">
        <v>5.5762</v>
      </c>
      <c r="AZ30" s="104" t="n">
        <v>5.31</v>
      </c>
    </row>
    <row r="31" customFormat="false" ht="12.8" hidden="false" customHeight="false" outlineLevel="0" collapsed="false">
      <c r="A31" s="103" t="n">
        <v>64</v>
      </c>
      <c r="B31" s="104" t="n">
        <v>0</v>
      </c>
      <c r="C31" s="104" t="n">
        <v>0.1532</v>
      </c>
      <c r="D31" s="104" t="n">
        <v>0.3064</v>
      </c>
      <c r="E31" s="104" t="n">
        <v>0.4596</v>
      </c>
      <c r="F31" s="104" t="n">
        <v>0.6128</v>
      </c>
      <c r="G31" s="104" t="n">
        <v>0.766</v>
      </c>
      <c r="H31" s="104" t="n">
        <v>1.2236</v>
      </c>
      <c r="I31" s="104" t="n">
        <v>1.6812</v>
      </c>
      <c r="J31" s="104" t="n">
        <v>2.1388</v>
      </c>
      <c r="K31" s="104" t="n">
        <v>2.5964</v>
      </c>
      <c r="L31" s="104" t="n">
        <v>3.054</v>
      </c>
      <c r="M31" s="104" t="n">
        <v>3.5116</v>
      </c>
      <c r="N31" s="104" t="n">
        <v>3.9692</v>
      </c>
      <c r="O31" s="104" t="n">
        <v>4.4268</v>
      </c>
      <c r="P31" s="104" t="n">
        <v>4.8844</v>
      </c>
      <c r="Q31" s="104" t="n">
        <v>5.342</v>
      </c>
      <c r="R31" s="104" t="n">
        <v>5.698666</v>
      </c>
      <c r="S31" s="104" t="n">
        <v>6.055332</v>
      </c>
      <c r="T31" s="104" t="n">
        <v>6.411998</v>
      </c>
      <c r="U31" s="104" t="n">
        <v>6.768664</v>
      </c>
      <c r="V31" s="104" t="n">
        <v>7.12533</v>
      </c>
      <c r="W31" s="104" t="n">
        <v>7.481998</v>
      </c>
      <c r="X31" s="104" t="n">
        <v>7.838666</v>
      </c>
      <c r="Y31" s="104" t="n">
        <v>8.195334</v>
      </c>
      <c r="Z31" s="104" t="n">
        <v>8.552002</v>
      </c>
      <c r="AA31" s="104" t="n">
        <v>8.90867</v>
      </c>
      <c r="AB31" s="104" t="n">
        <v>9.265336</v>
      </c>
      <c r="AC31" s="104" t="n">
        <v>9.622002</v>
      </c>
      <c r="AD31" s="104" t="n">
        <v>9.978668</v>
      </c>
      <c r="AE31" s="104" t="n">
        <v>10.335334</v>
      </c>
      <c r="AF31" s="104" t="n">
        <v>10.692</v>
      </c>
      <c r="AG31" s="104" t="n">
        <v>10.4244</v>
      </c>
      <c r="AH31" s="104" t="n">
        <v>10.1568</v>
      </c>
      <c r="AI31" s="104" t="n">
        <v>9.8892</v>
      </c>
      <c r="AJ31" s="104" t="n">
        <v>9.6216</v>
      </c>
      <c r="AK31" s="104" t="n">
        <v>9.354</v>
      </c>
      <c r="AL31" s="104" t="n">
        <v>9.0864</v>
      </c>
      <c r="AM31" s="104" t="n">
        <v>8.8188</v>
      </c>
      <c r="AN31" s="104" t="n">
        <v>8.5512</v>
      </c>
      <c r="AO31" s="104" t="n">
        <v>8.2836</v>
      </c>
      <c r="AP31" s="104" t="n">
        <v>8.016</v>
      </c>
      <c r="AQ31" s="104" t="n">
        <v>7.7484</v>
      </c>
      <c r="AR31" s="104" t="n">
        <v>7.4808</v>
      </c>
      <c r="AS31" s="104" t="n">
        <v>7.2132</v>
      </c>
      <c r="AT31" s="104" t="n">
        <v>6.9456</v>
      </c>
      <c r="AU31" s="104" t="n">
        <v>6.678</v>
      </c>
      <c r="AV31" s="104" t="n">
        <v>6.4104</v>
      </c>
      <c r="AW31" s="104" t="n">
        <v>6.1428</v>
      </c>
      <c r="AX31" s="104" t="n">
        <v>5.8752</v>
      </c>
      <c r="AY31" s="104" t="n">
        <v>5.6076</v>
      </c>
      <c r="AZ31" s="104" t="n">
        <v>5.34</v>
      </c>
    </row>
    <row r="32" customFormat="false" ht="12.8" hidden="false" customHeight="false" outlineLevel="0" collapsed="false">
      <c r="A32" s="103" t="n">
        <v>65</v>
      </c>
      <c r="B32" s="104" t="n">
        <v>0</v>
      </c>
      <c r="C32" s="104" t="n">
        <v>0.154</v>
      </c>
      <c r="D32" s="104" t="n">
        <v>0.308</v>
      </c>
      <c r="E32" s="104" t="n">
        <v>0.462</v>
      </c>
      <c r="F32" s="104" t="n">
        <v>0.616</v>
      </c>
      <c r="G32" s="104" t="n">
        <v>0.77</v>
      </c>
      <c r="H32" s="104" t="n">
        <v>1.23</v>
      </c>
      <c r="I32" s="104" t="n">
        <v>1.69</v>
      </c>
      <c r="J32" s="104" t="n">
        <v>2.15</v>
      </c>
      <c r="K32" s="104" t="n">
        <v>2.61</v>
      </c>
      <c r="L32" s="104" t="n">
        <v>3.07</v>
      </c>
      <c r="M32" s="104" t="n">
        <v>3.53</v>
      </c>
      <c r="N32" s="104" t="n">
        <v>3.99</v>
      </c>
      <c r="O32" s="104" t="n">
        <v>4.45</v>
      </c>
      <c r="P32" s="104" t="n">
        <v>4.91</v>
      </c>
      <c r="Q32" s="104" t="n">
        <v>5.37</v>
      </c>
      <c r="R32" s="104" t="n">
        <v>5.728666</v>
      </c>
      <c r="S32" s="104" t="n">
        <v>6.087332</v>
      </c>
      <c r="T32" s="104" t="n">
        <v>6.445998</v>
      </c>
      <c r="U32" s="104" t="n">
        <v>6.804664</v>
      </c>
      <c r="V32" s="104" t="n">
        <v>7.16333</v>
      </c>
      <c r="W32" s="104" t="n">
        <v>7.521998</v>
      </c>
      <c r="X32" s="104" t="n">
        <v>7.880666</v>
      </c>
      <c r="Y32" s="104" t="n">
        <v>8.239334</v>
      </c>
      <c r="Z32" s="104" t="n">
        <v>8.598002</v>
      </c>
      <c r="AA32" s="104" t="n">
        <v>8.95667</v>
      </c>
      <c r="AB32" s="104" t="n">
        <v>9.315336</v>
      </c>
      <c r="AC32" s="104" t="n">
        <v>9.674002</v>
      </c>
      <c r="AD32" s="104" t="n">
        <v>10.032668</v>
      </c>
      <c r="AE32" s="104" t="n">
        <v>10.391334</v>
      </c>
      <c r="AF32" s="104" t="n">
        <v>10.75</v>
      </c>
      <c r="AG32" s="104" t="n">
        <v>10.481</v>
      </c>
      <c r="AH32" s="104" t="n">
        <v>10.212</v>
      </c>
      <c r="AI32" s="104" t="n">
        <v>9.943</v>
      </c>
      <c r="AJ32" s="104" t="n">
        <v>9.674</v>
      </c>
      <c r="AK32" s="104" t="n">
        <v>9.405</v>
      </c>
      <c r="AL32" s="104" t="n">
        <v>9.136</v>
      </c>
      <c r="AM32" s="104" t="n">
        <v>8.867</v>
      </c>
      <c r="AN32" s="104" t="n">
        <v>8.598</v>
      </c>
      <c r="AO32" s="104" t="n">
        <v>8.329</v>
      </c>
      <c r="AP32" s="104" t="n">
        <v>8.06</v>
      </c>
      <c r="AQ32" s="104" t="n">
        <v>7.791</v>
      </c>
      <c r="AR32" s="104" t="n">
        <v>7.522</v>
      </c>
      <c r="AS32" s="104" t="n">
        <v>7.253</v>
      </c>
      <c r="AT32" s="104" t="n">
        <v>6.984</v>
      </c>
      <c r="AU32" s="104" t="n">
        <v>6.715</v>
      </c>
      <c r="AV32" s="104" t="n">
        <v>6.446</v>
      </c>
      <c r="AW32" s="104" t="n">
        <v>6.177</v>
      </c>
      <c r="AX32" s="104" t="n">
        <v>5.908</v>
      </c>
      <c r="AY32" s="104" t="n">
        <v>5.639</v>
      </c>
      <c r="AZ32" s="104" t="n">
        <v>5.37</v>
      </c>
    </row>
    <row r="33" customFormat="false" ht="12.8" hidden="false" customHeight="false" outlineLevel="0" collapsed="false">
      <c r="A33" s="103" t="n">
        <v>66</v>
      </c>
      <c r="B33" s="104" t="n">
        <v>0</v>
      </c>
      <c r="C33" s="104" t="n">
        <v>0.1552</v>
      </c>
      <c r="D33" s="104" t="n">
        <v>0.3104</v>
      </c>
      <c r="E33" s="104" t="n">
        <v>0.4656</v>
      </c>
      <c r="F33" s="104" t="n">
        <v>0.6208</v>
      </c>
      <c r="G33" s="104" t="n">
        <v>0.776</v>
      </c>
      <c r="H33" s="104" t="n">
        <v>1.2394</v>
      </c>
      <c r="I33" s="104" t="n">
        <v>1.7028</v>
      </c>
      <c r="J33" s="104" t="n">
        <v>2.1662</v>
      </c>
      <c r="K33" s="104" t="n">
        <v>2.6296</v>
      </c>
      <c r="L33" s="104" t="n">
        <v>3.093</v>
      </c>
      <c r="M33" s="104" t="n">
        <v>3.5564</v>
      </c>
      <c r="N33" s="104" t="n">
        <v>4.0198</v>
      </c>
      <c r="O33" s="104" t="n">
        <v>4.4832</v>
      </c>
      <c r="P33" s="104" t="n">
        <v>4.9466</v>
      </c>
      <c r="Q33" s="104" t="n">
        <v>5.41</v>
      </c>
      <c r="R33" s="104" t="n">
        <v>5.7713328</v>
      </c>
      <c r="S33" s="104" t="n">
        <v>6.1326656</v>
      </c>
      <c r="T33" s="104" t="n">
        <v>6.4939984</v>
      </c>
      <c r="U33" s="104" t="n">
        <v>6.8553312</v>
      </c>
      <c r="V33" s="104" t="n">
        <v>7.216664</v>
      </c>
      <c r="W33" s="104" t="n">
        <v>7.5779984</v>
      </c>
      <c r="X33" s="104" t="n">
        <v>7.9393328</v>
      </c>
      <c r="Y33" s="104" t="n">
        <v>8.3006672</v>
      </c>
      <c r="Z33" s="104" t="n">
        <v>8.6620016</v>
      </c>
      <c r="AA33" s="104" t="n">
        <v>9.023336</v>
      </c>
      <c r="AB33" s="104" t="n">
        <v>9.3846688</v>
      </c>
      <c r="AC33" s="104" t="n">
        <v>9.7460016</v>
      </c>
      <c r="AD33" s="104" t="n">
        <v>10.1073344</v>
      </c>
      <c r="AE33" s="104" t="n">
        <v>10.4686672</v>
      </c>
      <c r="AF33" s="104" t="n">
        <v>10.83</v>
      </c>
      <c r="AG33" s="104" t="n">
        <v>10.559</v>
      </c>
      <c r="AH33" s="104" t="n">
        <v>10.288</v>
      </c>
      <c r="AI33" s="104" t="n">
        <v>10.017</v>
      </c>
      <c r="AJ33" s="104" t="n">
        <v>9.746</v>
      </c>
      <c r="AK33" s="104" t="n">
        <v>9.475</v>
      </c>
      <c r="AL33" s="104" t="n">
        <v>9.204</v>
      </c>
      <c r="AM33" s="104" t="n">
        <v>8.933</v>
      </c>
      <c r="AN33" s="104" t="n">
        <v>8.662</v>
      </c>
      <c r="AO33" s="104" t="n">
        <v>8.391</v>
      </c>
      <c r="AP33" s="104" t="n">
        <v>8.12</v>
      </c>
      <c r="AQ33" s="104" t="n">
        <v>7.849</v>
      </c>
      <c r="AR33" s="104" t="n">
        <v>7.578</v>
      </c>
      <c r="AS33" s="104" t="n">
        <v>7.307</v>
      </c>
      <c r="AT33" s="104" t="n">
        <v>7.036</v>
      </c>
      <c r="AU33" s="104" t="n">
        <v>6.765</v>
      </c>
      <c r="AV33" s="104" t="n">
        <v>6.494</v>
      </c>
      <c r="AW33" s="104" t="n">
        <v>6.223</v>
      </c>
      <c r="AX33" s="104" t="n">
        <v>5.952</v>
      </c>
      <c r="AY33" s="104" t="n">
        <v>5.681</v>
      </c>
      <c r="AZ33" s="104" t="n">
        <v>5.41</v>
      </c>
    </row>
    <row r="34" customFormat="false" ht="12.8" hidden="false" customHeight="false" outlineLevel="0" collapsed="false">
      <c r="A34" s="103" t="n">
        <v>67</v>
      </c>
      <c r="B34" s="104" t="n">
        <v>0</v>
      </c>
      <c r="C34" s="104" t="n">
        <v>0.1564</v>
      </c>
      <c r="D34" s="104" t="n">
        <v>0.3128</v>
      </c>
      <c r="E34" s="104" t="n">
        <v>0.4692</v>
      </c>
      <c r="F34" s="104" t="n">
        <v>0.6256</v>
      </c>
      <c r="G34" s="104" t="n">
        <v>0.782</v>
      </c>
      <c r="H34" s="104" t="n">
        <v>1.2488</v>
      </c>
      <c r="I34" s="104" t="n">
        <v>1.7156</v>
      </c>
      <c r="J34" s="104" t="n">
        <v>2.1824</v>
      </c>
      <c r="K34" s="104" t="n">
        <v>2.6492</v>
      </c>
      <c r="L34" s="104" t="n">
        <v>3.116</v>
      </c>
      <c r="M34" s="104" t="n">
        <v>3.5828</v>
      </c>
      <c r="N34" s="104" t="n">
        <v>4.0496</v>
      </c>
      <c r="O34" s="104" t="n">
        <v>4.5164</v>
      </c>
      <c r="P34" s="104" t="n">
        <v>4.9832</v>
      </c>
      <c r="Q34" s="104" t="n">
        <v>5.45</v>
      </c>
      <c r="R34" s="104" t="n">
        <v>5.8139996</v>
      </c>
      <c r="S34" s="104" t="n">
        <v>6.1779992</v>
      </c>
      <c r="T34" s="104" t="n">
        <v>6.5419988</v>
      </c>
      <c r="U34" s="104" t="n">
        <v>6.9059984</v>
      </c>
      <c r="V34" s="104" t="n">
        <v>7.269998</v>
      </c>
      <c r="W34" s="104" t="n">
        <v>7.6339988</v>
      </c>
      <c r="X34" s="104" t="n">
        <v>7.9979996</v>
      </c>
      <c r="Y34" s="104" t="n">
        <v>8.3620004</v>
      </c>
      <c r="Z34" s="104" t="n">
        <v>8.7260012</v>
      </c>
      <c r="AA34" s="104" t="n">
        <v>9.090002</v>
      </c>
      <c r="AB34" s="104" t="n">
        <v>9.4540016</v>
      </c>
      <c r="AC34" s="104" t="n">
        <v>9.8180012</v>
      </c>
      <c r="AD34" s="104" t="n">
        <v>10.1820008</v>
      </c>
      <c r="AE34" s="104" t="n">
        <v>10.5460004</v>
      </c>
      <c r="AF34" s="104" t="n">
        <v>10.91</v>
      </c>
      <c r="AG34" s="104" t="n">
        <v>10.637</v>
      </c>
      <c r="AH34" s="104" t="n">
        <v>10.364</v>
      </c>
      <c r="AI34" s="104" t="n">
        <v>10.091</v>
      </c>
      <c r="AJ34" s="104" t="n">
        <v>9.818</v>
      </c>
      <c r="AK34" s="104" t="n">
        <v>9.545</v>
      </c>
      <c r="AL34" s="104" t="n">
        <v>9.272</v>
      </c>
      <c r="AM34" s="104" t="n">
        <v>8.999</v>
      </c>
      <c r="AN34" s="104" t="n">
        <v>8.726</v>
      </c>
      <c r="AO34" s="104" t="n">
        <v>8.453</v>
      </c>
      <c r="AP34" s="104" t="n">
        <v>8.18</v>
      </c>
      <c r="AQ34" s="104" t="n">
        <v>7.907</v>
      </c>
      <c r="AR34" s="104" t="n">
        <v>7.634</v>
      </c>
      <c r="AS34" s="104" t="n">
        <v>7.361</v>
      </c>
      <c r="AT34" s="104" t="n">
        <v>7.088</v>
      </c>
      <c r="AU34" s="104" t="n">
        <v>6.815</v>
      </c>
      <c r="AV34" s="104" t="n">
        <v>6.542</v>
      </c>
      <c r="AW34" s="104" t="n">
        <v>6.269</v>
      </c>
      <c r="AX34" s="104" t="n">
        <v>5.996</v>
      </c>
      <c r="AY34" s="104" t="n">
        <v>5.723</v>
      </c>
      <c r="AZ34" s="104" t="n">
        <v>5.45</v>
      </c>
    </row>
    <row r="35" customFormat="false" ht="12.8" hidden="false" customHeight="false" outlineLevel="0" collapsed="false">
      <c r="A35" s="103" t="n">
        <v>68</v>
      </c>
      <c r="B35" s="104" t="n">
        <v>0</v>
      </c>
      <c r="C35" s="104" t="n">
        <v>0.1576</v>
      </c>
      <c r="D35" s="104" t="n">
        <v>0.3152</v>
      </c>
      <c r="E35" s="104" t="n">
        <v>0.4728</v>
      </c>
      <c r="F35" s="104" t="n">
        <v>0.6304</v>
      </c>
      <c r="G35" s="104" t="n">
        <v>0.788</v>
      </c>
      <c r="H35" s="104" t="n">
        <v>1.2582</v>
      </c>
      <c r="I35" s="104" t="n">
        <v>1.7284</v>
      </c>
      <c r="J35" s="104" t="n">
        <v>2.1986</v>
      </c>
      <c r="K35" s="104" t="n">
        <v>2.6688</v>
      </c>
      <c r="L35" s="104" t="n">
        <v>3.139</v>
      </c>
      <c r="M35" s="104" t="n">
        <v>3.6092</v>
      </c>
      <c r="N35" s="104" t="n">
        <v>4.0794</v>
      </c>
      <c r="O35" s="104" t="n">
        <v>4.5496</v>
      </c>
      <c r="P35" s="104" t="n">
        <v>5.0198</v>
      </c>
      <c r="Q35" s="104" t="n">
        <v>5.49</v>
      </c>
      <c r="R35" s="104" t="n">
        <v>5.8566664</v>
      </c>
      <c r="S35" s="104" t="n">
        <v>6.2233328</v>
      </c>
      <c r="T35" s="104" t="n">
        <v>6.5899992</v>
      </c>
      <c r="U35" s="104" t="n">
        <v>6.9566656</v>
      </c>
      <c r="V35" s="104" t="n">
        <v>7.323332</v>
      </c>
      <c r="W35" s="104" t="n">
        <v>7.6899992</v>
      </c>
      <c r="X35" s="104" t="n">
        <v>8.0566664</v>
      </c>
      <c r="Y35" s="104" t="n">
        <v>8.4233336</v>
      </c>
      <c r="Z35" s="104" t="n">
        <v>8.7900008</v>
      </c>
      <c r="AA35" s="104" t="n">
        <v>9.156668</v>
      </c>
      <c r="AB35" s="104" t="n">
        <v>9.5233344</v>
      </c>
      <c r="AC35" s="104" t="n">
        <v>9.8900008</v>
      </c>
      <c r="AD35" s="104" t="n">
        <v>10.2566672</v>
      </c>
      <c r="AE35" s="104" t="n">
        <v>10.6233336</v>
      </c>
      <c r="AF35" s="104" t="n">
        <v>10.99</v>
      </c>
      <c r="AG35" s="104" t="n">
        <v>10.715</v>
      </c>
      <c r="AH35" s="104" t="n">
        <v>10.44</v>
      </c>
      <c r="AI35" s="104" t="n">
        <v>10.165</v>
      </c>
      <c r="AJ35" s="104" t="n">
        <v>9.89</v>
      </c>
      <c r="AK35" s="104" t="n">
        <v>9.615</v>
      </c>
      <c r="AL35" s="104" t="n">
        <v>9.34</v>
      </c>
      <c r="AM35" s="104" t="n">
        <v>9.065</v>
      </c>
      <c r="AN35" s="104" t="n">
        <v>8.79</v>
      </c>
      <c r="AO35" s="104" t="n">
        <v>8.515</v>
      </c>
      <c r="AP35" s="104" t="n">
        <v>8.24</v>
      </c>
      <c r="AQ35" s="104" t="n">
        <v>7.965</v>
      </c>
      <c r="AR35" s="104" t="n">
        <v>7.69</v>
      </c>
      <c r="AS35" s="104" t="n">
        <v>7.415</v>
      </c>
      <c r="AT35" s="104" t="n">
        <v>7.14</v>
      </c>
      <c r="AU35" s="104" t="n">
        <v>6.865</v>
      </c>
      <c r="AV35" s="104" t="n">
        <v>6.59</v>
      </c>
      <c r="AW35" s="104" t="n">
        <v>6.315</v>
      </c>
      <c r="AX35" s="104" t="n">
        <v>6.04</v>
      </c>
      <c r="AY35" s="104" t="n">
        <v>5.765</v>
      </c>
      <c r="AZ35" s="104" t="n">
        <v>5.49</v>
      </c>
    </row>
    <row r="36" customFormat="false" ht="12.8" hidden="false" customHeight="false" outlineLevel="0" collapsed="false">
      <c r="A36" s="103" t="n">
        <v>69</v>
      </c>
      <c r="B36" s="104" t="n">
        <v>0</v>
      </c>
      <c r="C36" s="104" t="n">
        <v>0.1588</v>
      </c>
      <c r="D36" s="104" t="n">
        <v>0.3176</v>
      </c>
      <c r="E36" s="104" t="n">
        <v>0.4764</v>
      </c>
      <c r="F36" s="104" t="n">
        <v>0.6352</v>
      </c>
      <c r="G36" s="104" t="n">
        <v>0.794</v>
      </c>
      <c r="H36" s="104" t="n">
        <v>1.2676</v>
      </c>
      <c r="I36" s="104" t="n">
        <v>1.7412</v>
      </c>
      <c r="J36" s="104" t="n">
        <v>2.2148</v>
      </c>
      <c r="K36" s="104" t="n">
        <v>2.6884</v>
      </c>
      <c r="L36" s="104" t="n">
        <v>3.162</v>
      </c>
      <c r="M36" s="104" t="n">
        <v>3.6356</v>
      </c>
      <c r="N36" s="104" t="n">
        <v>4.1092</v>
      </c>
      <c r="O36" s="104" t="n">
        <v>4.5828</v>
      </c>
      <c r="P36" s="104" t="n">
        <v>5.0564</v>
      </c>
      <c r="Q36" s="104" t="n">
        <v>5.53</v>
      </c>
      <c r="R36" s="104" t="n">
        <v>5.8993332</v>
      </c>
      <c r="S36" s="104" t="n">
        <v>6.2686664</v>
      </c>
      <c r="T36" s="104" t="n">
        <v>6.6379996</v>
      </c>
      <c r="U36" s="104" t="n">
        <v>7.0073328</v>
      </c>
      <c r="V36" s="104" t="n">
        <v>7.376666</v>
      </c>
      <c r="W36" s="104" t="n">
        <v>7.7459996</v>
      </c>
      <c r="X36" s="104" t="n">
        <v>8.1153332</v>
      </c>
      <c r="Y36" s="104" t="n">
        <v>8.4846668</v>
      </c>
      <c r="Z36" s="104" t="n">
        <v>8.8540004</v>
      </c>
      <c r="AA36" s="104" t="n">
        <v>9.223334</v>
      </c>
      <c r="AB36" s="104" t="n">
        <v>9.5926672</v>
      </c>
      <c r="AC36" s="104" t="n">
        <v>9.9620004</v>
      </c>
      <c r="AD36" s="104" t="n">
        <v>10.3313336</v>
      </c>
      <c r="AE36" s="104" t="n">
        <v>10.7006668</v>
      </c>
      <c r="AF36" s="104" t="n">
        <v>11.07</v>
      </c>
      <c r="AG36" s="104" t="n">
        <v>10.793</v>
      </c>
      <c r="AH36" s="104" t="n">
        <v>10.516</v>
      </c>
      <c r="AI36" s="104" t="n">
        <v>10.239</v>
      </c>
      <c r="AJ36" s="104" t="n">
        <v>9.962</v>
      </c>
      <c r="AK36" s="104" t="n">
        <v>9.685</v>
      </c>
      <c r="AL36" s="104" t="n">
        <v>9.408</v>
      </c>
      <c r="AM36" s="104" t="n">
        <v>9.131</v>
      </c>
      <c r="AN36" s="104" t="n">
        <v>8.854</v>
      </c>
      <c r="AO36" s="104" t="n">
        <v>8.577</v>
      </c>
      <c r="AP36" s="104" t="n">
        <v>8.3</v>
      </c>
      <c r="AQ36" s="104" t="n">
        <v>8.023</v>
      </c>
      <c r="AR36" s="104" t="n">
        <v>7.746</v>
      </c>
      <c r="AS36" s="104" t="n">
        <v>7.469</v>
      </c>
      <c r="AT36" s="104" t="n">
        <v>7.192</v>
      </c>
      <c r="AU36" s="104" t="n">
        <v>6.915</v>
      </c>
      <c r="AV36" s="104" t="n">
        <v>6.638</v>
      </c>
      <c r="AW36" s="104" t="n">
        <v>6.361</v>
      </c>
      <c r="AX36" s="104" t="n">
        <v>6.084</v>
      </c>
      <c r="AY36" s="104" t="n">
        <v>5.807</v>
      </c>
      <c r="AZ36" s="104" t="n">
        <v>5.53</v>
      </c>
    </row>
    <row r="37" customFormat="false" ht="12.8" hidden="false" customHeight="false" outlineLevel="0" collapsed="false">
      <c r="A37" s="103" t="n">
        <v>70</v>
      </c>
      <c r="B37" s="104" t="n">
        <v>0</v>
      </c>
      <c r="C37" s="104" t="n">
        <v>0.16</v>
      </c>
      <c r="D37" s="104" t="n">
        <v>0.32</v>
      </c>
      <c r="E37" s="104" t="n">
        <v>0.48</v>
      </c>
      <c r="F37" s="104" t="n">
        <v>0.64</v>
      </c>
      <c r="G37" s="104" t="n">
        <v>0.8</v>
      </c>
      <c r="H37" s="104" t="n">
        <v>1.277</v>
      </c>
      <c r="I37" s="104" t="n">
        <v>1.754</v>
      </c>
      <c r="J37" s="104" t="n">
        <v>2.231</v>
      </c>
      <c r="K37" s="104" t="n">
        <v>2.708</v>
      </c>
      <c r="L37" s="104" t="n">
        <v>3.185</v>
      </c>
      <c r="M37" s="104" t="n">
        <v>3.662</v>
      </c>
      <c r="N37" s="104" t="n">
        <v>4.139</v>
      </c>
      <c r="O37" s="104" t="n">
        <v>4.616</v>
      </c>
      <c r="P37" s="104" t="n">
        <v>5.093</v>
      </c>
      <c r="Q37" s="104" t="n">
        <v>5.57</v>
      </c>
      <c r="R37" s="104" t="n">
        <v>5.942</v>
      </c>
      <c r="S37" s="104" t="n">
        <v>6.314</v>
      </c>
      <c r="T37" s="104" t="n">
        <v>6.686</v>
      </c>
      <c r="U37" s="104" t="n">
        <v>7.058</v>
      </c>
      <c r="V37" s="104" t="n">
        <v>7.43</v>
      </c>
      <c r="W37" s="104" t="n">
        <v>7.802</v>
      </c>
      <c r="X37" s="104" t="n">
        <v>8.174</v>
      </c>
      <c r="Y37" s="104" t="n">
        <v>8.546</v>
      </c>
      <c r="Z37" s="104" t="n">
        <v>8.918</v>
      </c>
      <c r="AA37" s="104" t="n">
        <v>9.29</v>
      </c>
      <c r="AB37" s="104" t="n">
        <v>9.662</v>
      </c>
      <c r="AC37" s="104" t="n">
        <v>10.034</v>
      </c>
      <c r="AD37" s="104" t="n">
        <v>10.406</v>
      </c>
      <c r="AE37" s="104" t="n">
        <v>10.778</v>
      </c>
      <c r="AF37" s="104" t="n">
        <v>11.15</v>
      </c>
      <c r="AG37" s="104" t="n">
        <v>10.871</v>
      </c>
      <c r="AH37" s="104" t="n">
        <v>10.592</v>
      </c>
      <c r="AI37" s="104" t="n">
        <v>10.313</v>
      </c>
      <c r="AJ37" s="104" t="n">
        <v>10.034</v>
      </c>
      <c r="AK37" s="104" t="n">
        <v>9.755</v>
      </c>
      <c r="AL37" s="104" t="n">
        <v>9.476</v>
      </c>
      <c r="AM37" s="104" t="n">
        <v>9.197</v>
      </c>
      <c r="AN37" s="104" t="n">
        <v>8.918</v>
      </c>
      <c r="AO37" s="104" t="n">
        <v>8.639</v>
      </c>
      <c r="AP37" s="104" t="n">
        <v>8.36</v>
      </c>
      <c r="AQ37" s="104" t="n">
        <v>8.081</v>
      </c>
      <c r="AR37" s="104" t="n">
        <v>7.802</v>
      </c>
      <c r="AS37" s="104" t="n">
        <v>7.523</v>
      </c>
      <c r="AT37" s="104" t="n">
        <v>7.244</v>
      </c>
      <c r="AU37" s="104" t="n">
        <v>6.965</v>
      </c>
      <c r="AV37" s="104" t="n">
        <v>6.686</v>
      </c>
      <c r="AW37" s="104" t="n">
        <v>6.407</v>
      </c>
      <c r="AX37" s="104" t="n">
        <v>6.128</v>
      </c>
      <c r="AY37" s="104" t="n">
        <v>5.849</v>
      </c>
      <c r="AZ37" s="104" t="n">
        <v>5.57</v>
      </c>
    </row>
    <row r="38" customFormat="false" ht="12.8" hidden="false" customHeight="false" outlineLevel="0" collapsed="false">
      <c r="A38" s="103" t="n">
        <v>71</v>
      </c>
      <c r="B38" s="104" t="n">
        <v>0</v>
      </c>
      <c r="C38" s="104" t="n">
        <v>0.1612</v>
      </c>
      <c r="D38" s="104" t="n">
        <v>0.3224</v>
      </c>
      <c r="E38" s="104" t="n">
        <v>0.4836</v>
      </c>
      <c r="F38" s="104" t="n">
        <v>0.6448</v>
      </c>
      <c r="G38" s="104" t="n">
        <v>0.806</v>
      </c>
      <c r="H38" s="104" t="n">
        <v>1.2876</v>
      </c>
      <c r="I38" s="104" t="n">
        <v>1.7692</v>
      </c>
      <c r="J38" s="104" t="n">
        <v>2.2508</v>
      </c>
      <c r="K38" s="104" t="n">
        <v>2.7324</v>
      </c>
      <c r="L38" s="104" t="n">
        <v>3.214</v>
      </c>
      <c r="M38" s="104" t="n">
        <v>3.6956</v>
      </c>
      <c r="N38" s="104" t="n">
        <v>4.1772</v>
      </c>
      <c r="O38" s="104" t="n">
        <v>4.6588</v>
      </c>
      <c r="P38" s="104" t="n">
        <v>5.1404</v>
      </c>
      <c r="Q38" s="104" t="n">
        <v>5.622</v>
      </c>
      <c r="R38" s="104" t="n">
        <v>5.9973332</v>
      </c>
      <c r="S38" s="104" t="n">
        <v>6.3726664</v>
      </c>
      <c r="T38" s="104" t="n">
        <v>6.7479996</v>
      </c>
      <c r="U38" s="104" t="n">
        <v>7.1233328</v>
      </c>
      <c r="V38" s="104" t="n">
        <v>7.498666</v>
      </c>
      <c r="W38" s="104" t="n">
        <v>7.8739996</v>
      </c>
      <c r="X38" s="104" t="n">
        <v>8.2493332</v>
      </c>
      <c r="Y38" s="104" t="n">
        <v>8.6246668</v>
      </c>
      <c r="Z38" s="104" t="n">
        <v>9.0000004</v>
      </c>
      <c r="AA38" s="104" t="n">
        <v>9.375334</v>
      </c>
      <c r="AB38" s="104" t="n">
        <v>9.7506672</v>
      </c>
      <c r="AC38" s="104" t="n">
        <v>10.1260004</v>
      </c>
      <c r="AD38" s="104" t="n">
        <v>10.5013336</v>
      </c>
      <c r="AE38" s="104" t="n">
        <v>10.8766668</v>
      </c>
      <c r="AF38" s="104" t="n">
        <v>11.252</v>
      </c>
      <c r="AG38" s="104" t="n">
        <v>10.9706</v>
      </c>
      <c r="AH38" s="104" t="n">
        <v>10.6892</v>
      </c>
      <c r="AI38" s="104" t="n">
        <v>10.4078</v>
      </c>
      <c r="AJ38" s="104" t="n">
        <v>10.1264</v>
      </c>
      <c r="AK38" s="104" t="n">
        <v>9.845</v>
      </c>
      <c r="AL38" s="104" t="n">
        <v>9.5636</v>
      </c>
      <c r="AM38" s="104" t="n">
        <v>9.2822</v>
      </c>
      <c r="AN38" s="104" t="n">
        <v>9.0008</v>
      </c>
      <c r="AO38" s="104" t="n">
        <v>8.7194</v>
      </c>
      <c r="AP38" s="104" t="n">
        <v>8.438</v>
      </c>
      <c r="AQ38" s="104" t="n">
        <v>8.1566</v>
      </c>
      <c r="AR38" s="104" t="n">
        <v>7.8752</v>
      </c>
      <c r="AS38" s="104" t="n">
        <v>7.5938</v>
      </c>
      <c r="AT38" s="104" t="n">
        <v>7.3124</v>
      </c>
      <c r="AU38" s="104" t="n">
        <v>7.031</v>
      </c>
      <c r="AV38" s="104" t="n">
        <v>6.7496</v>
      </c>
      <c r="AW38" s="104" t="n">
        <v>6.4682</v>
      </c>
      <c r="AX38" s="104" t="n">
        <v>6.1868</v>
      </c>
      <c r="AY38" s="104" t="n">
        <v>5.9054</v>
      </c>
      <c r="AZ38" s="104" t="n">
        <v>5.624</v>
      </c>
    </row>
    <row r="39" customFormat="false" ht="12.8" hidden="false" customHeight="false" outlineLevel="0" collapsed="false">
      <c r="A39" s="103" t="n">
        <v>72</v>
      </c>
      <c r="B39" s="104" t="n">
        <v>0</v>
      </c>
      <c r="C39" s="104" t="n">
        <v>0.1624</v>
      </c>
      <c r="D39" s="104" t="n">
        <v>0.3248</v>
      </c>
      <c r="E39" s="104" t="n">
        <v>0.4872</v>
      </c>
      <c r="F39" s="104" t="n">
        <v>0.6496</v>
      </c>
      <c r="G39" s="104" t="n">
        <v>0.812</v>
      </c>
      <c r="H39" s="104" t="n">
        <v>1.2982</v>
      </c>
      <c r="I39" s="104" t="n">
        <v>1.7844</v>
      </c>
      <c r="J39" s="104" t="n">
        <v>2.2706</v>
      </c>
      <c r="K39" s="104" t="n">
        <v>2.7568</v>
      </c>
      <c r="L39" s="104" t="n">
        <v>3.243</v>
      </c>
      <c r="M39" s="104" t="n">
        <v>3.7292</v>
      </c>
      <c r="N39" s="104" t="n">
        <v>4.2154</v>
      </c>
      <c r="O39" s="104" t="n">
        <v>4.7016</v>
      </c>
      <c r="P39" s="104" t="n">
        <v>5.1878</v>
      </c>
      <c r="Q39" s="104" t="n">
        <v>5.674</v>
      </c>
      <c r="R39" s="104" t="n">
        <v>6.0526664</v>
      </c>
      <c r="S39" s="104" t="n">
        <v>6.4313328</v>
      </c>
      <c r="T39" s="104" t="n">
        <v>6.8099992</v>
      </c>
      <c r="U39" s="104" t="n">
        <v>7.1886656</v>
      </c>
      <c r="V39" s="104" t="n">
        <v>7.567332</v>
      </c>
      <c r="W39" s="104" t="n">
        <v>7.9459992</v>
      </c>
      <c r="X39" s="104" t="n">
        <v>8.3246664</v>
      </c>
      <c r="Y39" s="104" t="n">
        <v>8.7033336</v>
      </c>
      <c r="Z39" s="104" t="n">
        <v>9.0820008</v>
      </c>
      <c r="AA39" s="104" t="n">
        <v>9.460668</v>
      </c>
      <c r="AB39" s="104" t="n">
        <v>9.8393344</v>
      </c>
      <c r="AC39" s="104" t="n">
        <v>10.2180008</v>
      </c>
      <c r="AD39" s="104" t="n">
        <v>10.5966672</v>
      </c>
      <c r="AE39" s="104" t="n">
        <v>10.9753336</v>
      </c>
      <c r="AF39" s="104" t="n">
        <v>11.354</v>
      </c>
      <c r="AG39" s="104" t="n">
        <v>11.0702</v>
      </c>
      <c r="AH39" s="104" t="n">
        <v>10.7864</v>
      </c>
      <c r="AI39" s="104" t="n">
        <v>10.5026</v>
      </c>
      <c r="AJ39" s="104" t="n">
        <v>10.2188</v>
      </c>
      <c r="AK39" s="104" t="n">
        <v>9.935</v>
      </c>
      <c r="AL39" s="104" t="n">
        <v>9.6512</v>
      </c>
      <c r="AM39" s="104" t="n">
        <v>9.3674</v>
      </c>
      <c r="AN39" s="104" t="n">
        <v>9.0836</v>
      </c>
      <c r="AO39" s="104" t="n">
        <v>8.7998</v>
      </c>
      <c r="AP39" s="104" t="n">
        <v>8.516</v>
      </c>
      <c r="AQ39" s="104" t="n">
        <v>8.2322</v>
      </c>
      <c r="AR39" s="104" t="n">
        <v>7.9484</v>
      </c>
      <c r="AS39" s="104" t="n">
        <v>7.6646</v>
      </c>
      <c r="AT39" s="104" t="n">
        <v>7.3808</v>
      </c>
      <c r="AU39" s="104" t="n">
        <v>7.097</v>
      </c>
      <c r="AV39" s="104" t="n">
        <v>6.8132</v>
      </c>
      <c r="AW39" s="104" t="n">
        <v>6.5294</v>
      </c>
      <c r="AX39" s="104" t="n">
        <v>6.2456</v>
      </c>
      <c r="AY39" s="104" t="n">
        <v>5.9618</v>
      </c>
      <c r="AZ39" s="104" t="n">
        <v>5.678</v>
      </c>
    </row>
    <row r="40" customFormat="false" ht="12.8" hidden="false" customHeight="false" outlineLevel="0" collapsed="false">
      <c r="A40" s="103" t="n">
        <v>73</v>
      </c>
      <c r="B40" s="104" t="n">
        <v>0</v>
      </c>
      <c r="C40" s="104" t="n">
        <v>0.1636</v>
      </c>
      <c r="D40" s="104" t="n">
        <v>0.3272</v>
      </c>
      <c r="E40" s="104" t="n">
        <v>0.4908</v>
      </c>
      <c r="F40" s="104" t="n">
        <v>0.6544</v>
      </c>
      <c r="G40" s="104" t="n">
        <v>0.818</v>
      </c>
      <c r="H40" s="104" t="n">
        <v>1.3088</v>
      </c>
      <c r="I40" s="104" t="n">
        <v>1.7996</v>
      </c>
      <c r="J40" s="104" t="n">
        <v>2.2904</v>
      </c>
      <c r="K40" s="104" t="n">
        <v>2.7812</v>
      </c>
      <c r="L40" s="104" t="n">
        <v>3.272</v>
      </c>
      <c r="M40" s="104" t="n">
        <v>3.7628</v>
      </c>
      <c r="N40" s="104" t="n">
        <v>4.2536</v>
      </c>
      <c r="O40" s="104" t="n">
        <v>4.7444</v>
      </c>
      <c r="P40" s="104" t="n">
        <v>5.2352</v>
      </c>
      <c r="Q40" s="104" t="n">
        <v>5.726</v>
      </c>
      <c r="R40" s="104" t="n">
        <v>6.1079996</v>
      </c>
      <c r="S40" s="104" t="n">
        <v>6.4899992</v>
      </c>
      <c r="T40" s="104" t="n">
        <v>6.8719988</v>
      </c>
      <c r="U40" s="104" t="n">
        <v>7.2539984</v>
      </c>
      <c r="V40" s="104" t="n">
        <v>7.635998</v>
      </c>
      <c r="W40" s="104" t="n">
        <v>8.0179988</v>
      </c>
      <c r="X40" s="104" t="n">
        <v>8.3999996</v>
      </c>
      <c r="Y40" s="104" t="n">
        <v>8.7820004</v>
      </c>
      <c r="Z40" s="104" t="n">
        <v>9.1640012</v>
      </c>
      <c r="AA40" s="104" t="n">
        <v>9.546002</v>
      </c>
      <c r="AB40" s="104" t="n">
        <v>9.9280016</v>
      </c>
      <c r="AC40" s="104" t="n">
        <v>10.3100012</v>
      </c>
      <c r="AD40" s="104" t="n">
        <v>10.6920008</v>
      </c>
      <c r="AE40" s="104" t="n">
        <v>11.0740004</v>
      </c>
      <c r="AF40" s="104" t="n">
        <v>11.456</v>
      </c>
      <c r="AG40" s="104" t="n">
        <v>11.1698</v>
      </c>
      <c r="AH40" s="104" t="n">
        <v>10.8836</v>
      </c>
      <c r="AI40" s="104" t="n">
        <v>10.5974</v>
      </c>
      <c r="AJ40" s="104" t="n">
        <v>10.3112</v>
      </c>
      <c r="AK40" s="104" t="n">
        <v>10.025</v>
      </c>
      <c r="AL40" s="104" t="n">
        <v>9.7388</v>
      </c>
      <c r="AM40" s="104" t="n">
        <v>9.4526</v>
      </c>
      <c r="AN40" s="104" t="n">
        <v>9.1664</v>
      </c>
      <c r="AO40" s="104" t="n">
        <v>8.8802</v>
      </c>
      <c r="AP40" s="104" t="n">
        <v>8.594</v>
      </c>
      <c r="AQ40" s="104" t="n">
        <v>8.3078</v>
      </c>
      <c r="AR40" s="104" t="n">
        <v>8.0216</v>
      </c>
      <c r="AS40" s="104" t="n">
        <v>7.7354</v>
      </c>
      <c r="AT40" s="104" t="n">
        <v>7.4492</v>
      </c>
      <c r="AU40" s="104" t="n">
        <v>7.163</v>
      </c>
      <c r="AV40" s="104" t="n">
        <v>6.8768</v>
      </c>
      <c r="AW40" s="104" t="n">
        <v>6.5906</v>
      </c>
      <c r="AX40" s="104" t="n">
        <v>6.3044</v>
      </c>
      <c r="AY40" s="104" t="n">
        <v>6.0182</v>
      </c>
      <c r="AZ40" s="104" t="n">
        <v>5.732</v>
      </c>
    </row>
    <row r="41" customFormat="false" ht="12.8" hidden="false" customHeight="false" outlineLevel="0" collapsed="false">
      <c r="A41" s="103" t="n">
        <v>74</v>
      </c>
      <c r="B41" s="104" t="n">
        <v>0</v>
      </c>
      <c r="C41" s="104" t="n">
        <v>0.1648</v>
      </c>
      <c r="D41" s="104" t="n">
        <v>0.3296</v>
      </c>
      <c r="E41" s="104" t="n">
        <v>0.4944</v>
      </c>
      <c r="F41" s="104" t="n">
        <v>0.6592</v>
      </c>
      <c r="G41" s="104" t="n">
        <v>0.824</v>
      </c>
      <c r="H41" s="104" t="n">
        <v>1.3194</v>
      </c>
      <c r="I41" s="104" t="n">
        <v>1.8148</v>
      </c>
      <c r="J41" s="104" t="n">
        <v>2.3102</v>
      </c>
      <c r="K41" s="104" t="n">
        <v>2.8056</v>
      </c>
      <c r="L41" s="104" t="n">
        <v>3.301</v>
      </c>
      <c r="M41" s="104" t="n">
        <v>3.7964</v>
      </c>
      <c r="N41" s="104" t="n">
        <v>4.2918</v>
      </c>
      <c r="O41" s="104" t="n">
        <v>4.7872</v>
      </c>
      <c r="P41" s="104" t="n">
        <v>5.2826</v>
      </c>
      <c r="Q41" s="104" t="n">
        <v>5.778</v>
      </c>
      <c r="R41" s="104" t="n">
        <v>6.1633328</v>
      </c>
      <c r="S41" s="104" t="n">
        <v>6.5486656</v>
      </c>
      <c r="T41" s="104" t="n">
        <v>6.9339984</v>
      </c>
      <c r="U41" s="104" t="n">
        <v>7.3193312</v>
      </c>
      <c r="V41" s="104" t="n">
        <v>7.704664</v>
      </c>
      <c r="W41" s="104" t="n">
        <v>8.0899984</v>
      </c>
      <c r="X41" s="104" t="n">
        <v>8.4753328</v>
      </c>
      <c r="Y41" s="104" t="n">
        <v>8.8606672</v>
      </c>
      <c r="Z41" s="104" t="n">
        <v>9.2460016</v>
      </c>
      <c r="AA41" s="104" t="n">
        <v>9.631336</v>
      </c>
      <c r="AB41" s="104" t="n">
        <v>10.0166688</v>
      </c>
      <c r="AC41" s="104" t="n">
        <v>10.4020016</v>
      </c>
      <c r="AD41" s="104" t="n">
        <v>10.7873344</v>
      </c>
      <c r="AE41" s="104" t="n">
        <v>11.1726672</v>
      </c>
      <c r="AF41" s="104" t="n">
        <v>11.558</v>
      </c>
      <c r="AG41" s="104" t="n">
        <v>11.2694</v>
      </c>
      <c r="AH41" s="104" t="n">
        <v>10.9808</v>
      </c>
      <c r="AI41" s="104" t="n">
        <v>10.6922</v>
      </c>
      <c r="AJ41" s="104" t="n">
        <v>10.4036</v>
      </c>
      <c r="AK41" s="104" t="n">
        <v>10.115</v>
      </c>
      <c r="AL41" s="104" t="n">
        <v>9.8264</v>
      </c>
      <c r="AM41" s="104" t="n">
        <v>9.5378</v>
      </c>
      <c r="AN41" s="104" t="n">
        <v>9.2492</v>
      </c>
      <c r="AO41" s="104" t="n">
        <v>8.9606</v>
      </c>
      <c r="AP41" s="104" t="n">
        <v>8.672</v>
      </c>
      <c r="AQ41" s="104" t="n">
        <v>8.3834</v>
      </c>
      <c r="AR41" s="104" t="n">
        <v>8.0948</v>
      </c>
      <c r="AS41" s="104" t="n">
        <v>7.8062</v>
      </c>
      <c r="AT41" s="104" t="n">
        <v>7.5176</v>
      </c>
      <c r="AU41" s="104" t="n">
        <v>7.229</v>
      </c>
      <c r="AV41" s="104" t="n">
        <v>6.9404</v>
      </c>
      <c r="AW41" s="104" t="n">
        <v>6.6518</v>
      </c>
      <c r="AX41" s="104" t="n">
        <v>6.3632</v>
      </c>
      <c r="AY41" s="104" t="n">
        <v>6.0746</v>
      </c>
      <c r="AZ41" s="104" t="n">
        <v>5.786</v>
      </c>
    </row>
    <row r="42" customFormat="false" ht="12.8" hidden="false" customHeight="false" outlineLevel="0" collapsed="false">
      <c r="A42" s="103" t="n">
        <v>75</v>
      </c>
      <c r="B42" s="104" t="n">
        <v>0</v>
      </c>
      <c r="C42" s="104" t="n">
        <v>0.166</v>
      </c>
      <c r="D42" s="104" t="n">
        <v>0.332</v>
      </c>
      <c r="E42" s="104" t="n">
        <v>0.498</v>
      </c>
      <c r="F42" s="104" t="n">
        <v>0.664</v>
      </c>
      <c r="G42" s="104" t="n">
        <v>0.83</v>
      </c>
      <c r="H42" s="104" t="n">
        <v>1.33</v>
      </c>
      <c r="I42" s="104" t="n">
        <v>1.83</v>
      </c>
      <c r="J42" s="104" t="n">
        <v>2.33</v>
      </c>
      <c r="K42" s="104" t="n">
        <v>2.83</v>
      </c>
      <c r="L42" s="104" t="n">
        <v>3.33</v>
      </c>
      <c r="M42" s="104" t="n">
        <v>3.83</v>
      </c>
      <c r="N42" s="104" t="n">
        <v>4.33</v>
      </c>
      <c r="O42" s="104" t="n">
        <v>4.83</v>
      </c>
      <c r="P42" s="104" t="n">
        <v>5.33</v>
      </c>
      <c r="Q42" s="104" t="n">
        <v>5.83</v>
      </c>
      <c r="R42" s="104" t="n">
        <v>6.218666</v>
      </c>
      <c r="S42" s="104" t="n">
        <v>6.607332</v>
      </c>
      <c r="T42" s="104" t="n">
        <v>6.995998</v>
      </c>
      <c r="U42" s="104" t="n">
        <v>7.384664</v>
      </c>
      <c r="V42" s="104" t="n">
        <v>7.77333</v>
      </c>
      <c r="W42" s="104" t="n">
        <v>8.161998</v>
      </c>
      <c r="X42" s="104" t="n">
        <v>8.550666</v>
      </c>
      <c r="Y42" s="104" t="n">
        <v>8.939334</v>
      </c>
      <c r="Z42" s="104" t="n">
        <v>9.328002</v>
      </c>
      <c r="AA42" s="104" t="n">
        <v>9.71667</v>
      </c>
      <c r="AB42" s="104" t="n">
        <v>10.105336</v>
      </c>
      <c r="AC42" s="104" t="n">
        <v>10.494002</v>
      </c>
      <c r="AD42" s="104" t="n">
        <v>10.882668</v>
      </c>
      <c r="AE42" s="104" t="n">
        <v>11.271334</v>
      </c>
      <c r="AF42" s="104" t="n">
        <v>11.66</v>
      </c>
      <c r="AG42" s="104" t="n">
        <v>11.369</v>
      </c>
      <c r="AH42" s="104" t="n">
        <v>11.078</v>
      </c>
      <c r="AI42" s="104" t="n">
        <v>10.787</v>
      </c>
      <c r="AJ42" s="104" t="n">
        <v>10.496</v>
      </c>
      <c r="AK42" s="104" t="n">
        <v>10.205</v>
      </c>
      <c r="AL42" s="104" t="n">
        <v>9.914</v>
      </c>
      <c r="AM42" s="104" t="n">
        <v>9.623</v>
      </c>
      <c r="AN42" s="104" t="n">
        <v>9.332</v>
      </c>
      <c r="AO42" s="104" t="n">
        <v>9.041</v>
      </c>
      <c r="AP42" s="104" t="n">
        <v>8.75</v>
      </c>
      <c r="AQ42" s="104" t="n">
        <v>8.459</v>
      </c>
      <c r="AR42" s="104" t="n">
        <v>8.168</v>
      </c>
      <c r="AS42" s="104" t="n">
        <v>7.877</v>
      </c>
      <c r="AT42" s="104" t="n">
        <v>7.586</v>
      </c>
      <c r="AU42" s="104" t="n">
        <v>7.295</v>
      </c>
      <c r="AV42" s="104" t="n">
        <v>7.004</v>
      </c>
      <c r="AW42" s="104" t="n">
        <v>6.713</v>
      </c>
      <c r="AX42" s="104" t="n">
        <v>6.422</v>
      </c>
      <c r="AY42" s="104" t="n">
        <v>6.131</v>
      </c>
      <c r="AZ42" s="104" t="n">
        <v>5.84</v>
      </c>
    </row>
    <row r="43" customFormat="false" ht="12.8" hidden="false" customHeight="false" outlineLevel="0" collapsed="false">
      <c r="A43" s="103" t="n">
        <v>76</v>
      </c>
      <c r="B43" s="104" t="n">
        <v>0</v>
      </c>
      <c r="C43" s="104" t="n">
        <v>0.168</v>
      </c>
      <c r="D43" s="104" t="n">
        <v>0.336</v>
      </c>
      <c r="E43" s="104" t="n">
        <v>0.504</v>
      </c>
      <c r="F43" s="104" t="n">
        <v>0.672</v>
      </c>
      <c r="G43" s="104" t="n">
        <v>0.84</v>
      </c>
      <c r="H43" s="104" t="n">
        <v>1.3458</v>
      </c>
      <c r="I43" s="104" t="n">
        <v>1.8516</v>
      </c>
      <c r="J43" s="104" t="n">
        <v>2.3574</v>
      </c>
      <c r="K43" s="104" t="n">
        <v>2.8632</v>
      </c>
      <c r="L43" s="104" t="n">
        <v>3.369</v>
      </c>
      <c r="M43" s="104" t="n">
        <v>3.8748</v>
      </c>
      <c r="N43" s="104" t="n">
        <v>4.3806</v>
      </c>
      <c r="O43" s="104" t="n">
        <v>4.8864</v>
      </c>
      <c r="P43" s="104" t="n">
        <v>5.3922</v>
      </c>
      <c r="Q43" s="104" t="n">
        <v>5.898</v>
      </c>
      <c r="R43" s="104" t="n">
        <v>6.291066</v>
      </c>
      <c r="S43" s="104" t="n">
        <v>6.684132</v>
      </c>
      <c r="T43" s="104" t="n">
        <v>7.077198</v>
      </c>
      <c r="U43" s="104" t="n">
        <v>7.470264</v>
      </c>
      <c r="V43" s="104" t="n">
        <v>7.86333</v>
      </c>
      <c r="W43" s="104" t="n">
        <v>8.256398</v>
      </c>
      <c r="X43" s="104" t="n">
        <v>8.649466</v>
      </c>
      <c r="Y43" s="104" t="n">
        <v>9.042534</v>
      </c>
      <c r="Z43" s="104" t="n">
        <v>9.435602</v>
      </c>
      <c r="AA43" s="104" t="n">
        <v>9.82867</v>
      </c>
      <c r="AB43" s="104" t="n">
        <v>10.221736</v>
      </c>
      <c r="AC43" s="104" t="n">
        <v>10.614802</v>
      </c>
      <c r="AD43" s="104" t="n">
        <v>11.007868</v>
      </c>
      <c r="AE43" s="104" t="n">
        <v>11.400934</v>
      </c>
      <c r="AF43" s="104" t="n">
        <v>11.794</v>
      </c>
      <c r="AG43" s="104" t="n">
        <v>11.4996</v>
      </c>
      <c r="AH43" s="104" t="n">
        <v>11.2052</v>
      </c>
      <c r="AI43" s="104" t="n">
        <v>10.9108</v>
      </c>
      <c r="AJ43" s="104" t="n">
        <v>10.6164</v>
      </c>
      <c r="AK43" s="104" t="n">
        <v>10.322</v>
      </c>
      <c r="AL43" s="104" t="n">
        <v>10.0276</v>
      </c>
      <c r="AM43" s="104" t="n">
        <v>9.7332</v>
      </c>
      <c r="AN43" s="104" t="n">
        <v>9.4388</v>
      </c>
      <c r="AO43" s="104" t="n">
        <v>9.1444</v>
      </c>
      <c r="AP43" s="104" t="n">
        <v>8.85</v>
      </c>
      <c r="AQ43" s="104" t="n">
        <v>8.5556</v>
      </c>
      <c r="AR43" s="104" t="n">
        <v>8.2612</v>
      </c>
      <c r="AS43" s="104" t="n">
        <v>7.9668</v>
      </c>
      <c r="AT43" s="104" t="n">
        <v>7.6724</v>
      </c>
      <c r="AU43" s="104" t="n">
        <v>7.378</v>
      </c>
      <c r="AV43" s="104" t="n">
        <v>7.0836</v>
      </c>
      <c r="AW43" s="104" t="n">
        <v>6.7892</v>
      </c>
      <c r="AX43" s="104" t="n">
        <v>6.4948</v>
      </c>
      <c r="AY43" s="104" t="n">
        <v>6.2004</v>
      </c>
      <c r="AZ43" s="104" t="n">
        <v>5.906</v>
      </c>
    </row>
    <row r="44" customFormat="false" ht="12.8" hidden="false" customHeight="false" outlineLevel="0" collapsed="false">
      <c r="A44" s="103" t="n">
        <v>77</v>
      </c>
      <c r="B44" s="104" t="n">
        <v>0</v>
      </c>
      <c r="C44" s="104" t="n">
        <v>0.17</v>
      </c>
      <c r="D44" s="104" t="n">
        <v>0.34</v>
      </c>
      <c r="E44" s="104" t="n">
        <v>0.51</v>
      </c>
      <c r="F44" s="104" t="n">
        <v>0.68</v>
      </c>
      <c r="G44" s="104" t="n">
        <v>0.85</v>
      </c>
      <c r="H44" s="104" t="n">
        <v>1.3616</v>
      </c>
      <c r="I44" s="104" t="n">
        <v>1.8732</v>
      </c>
      <c r="J44" s="104" t="n">
        <v>2.3848</v>
      </c>
      <c r="K44" s="104" t="n">
        <v>2.8964</v>
      </c>
      <c r="L44" s="104" t="n">
        <v>3.408</v>
      </c>
      <c r="M44" s="104" t="n">
        <v>3.9196</v>
      </c>
      <c r="N44" s="104" t="n">
        <v>4.4312</v>
      </c>
      <c r="O44" s="104" t="n">
        <v>4.9428</v>
      </c>
      <c r="P44" s="104" t="n">
        <v>5.4544</v>
      </c>
      <c r="Q44" s="104" t="n">
        <v>5.966</v>
      </c>
      <c r="R44" s="104" t="n">
        <v>6.363466</v>
      </c>
      <c r="S44" s="104" t="n">
        <v>6.760932</v>
      </c>
      <c r="T44" s="104" t="n">
        <v>7.158398</v>
      </c>
      <c r="U44" s="104" t="n">
        <v>7.555864</v>
      </c>
      <c r="V44" s="104" t="n">
        <v>7.95333</v>
      </c>
      <c r="W44" s="104" t="n">
        <v>8.350798</v>
      </c>
      <c r="X44" s="104" t="n">
        <v>8.748266</v>
      </c>
      <c r="Y44" s="104" t="n">
        <v>9.145734</v>
      </c>
      <c r="Z44" s="104" t="n">
        <v>9.543202</v>
      </c>
      <c r="AA44" s="104" t="n">
        <v>9.94067</v>
      </c>
      <c r="AB44" s="104" t="n">
        <v>10.338136</v>
      </c>
      <c r="AC44" s="104" t="n">
        <v>10.735602</v>
      </c>
      <c r="AD44" s="104" t="n">
        <v>11.133068</v>
      </c>
      <c r="AE44" s="104" t="n">
        <v>11.530534</v>
      </c>
      <c r="AF44" s="104" t="n">
        <v>11.928</v>
      </c>
      <c r="AG44" s="104" t="n">
        <v>11.6302</v>
      </c>
      <c r="AH44" s="104" t="n">
        <v>11.3324</v>
      </c>
      <c r="AI44" s="104" t="n">
        <v>11.0346</v>
      </c>
      <c r="AJ44" s="104" t="n">
        <v>10.7368</v>
      </c>
      <c r="AK44" s="104" t="n">
        <v>10.439</v>
      </c>
      <c r="AL44" s="104" t="n">
        <v>10.1412</v>
      </c>
      <c r="AM44" s="104" t="n">
        <v>9.8434</v>
      </c>
      <c r="AN44" s="104" t="n">
        <v>9.5456</v>
      </c>
      <c r="AO44" s="104" t="n">
        <v>9.2478</v>
      </c>
      <c r="AP44" s="104" t="n">
        <v>8.95</v>
      </c>
      <c r="AQ44" s="104" t="n">
        <v>8.6522</v>
      </c>
      <c r="AR44" s="104" t="n">
        <v>8.3544</v>
      </c>
      <c r="AS44" s="104" t="n">
        <v>8.0566</v>
      </c>
      <c r="AT44" s="104" t="n">
        <v>7.7588</v>
      </c>
      <c r="AU44" s="104" t="n">
        <v>7.461</v>
      </c>
      <c r="AV44" s="104" t="n">
        <v>7.1632</v>
      </c>
      <c r="AW44" s="104" t="n">
        <v>6.8654</v>
      </c>
      <c r="AX44" s="104" t="n">
        <v>6.5676</v>
      </c>
      <c r="AY44" s="104" t="n">
        <v>6.2698</v>
      </c>
      <c r="AZ44" s="104" t="n">
        <v>5.97199999999999</v>
      </c>
    </row>
    <row r="45" customFormat="false" ht="12.8" hidden="false" customHeight="false" outlineLevel="0" collapsed="false">
      <c r="A45" s="103" t="n">
        <v>78</v>
      </c>
      <c r="B45" s="104" t="n">
        <v>0</v>
      </c>
      <c r="C45" s="104" t="n">
        <v>0.172</v>
      </c>
      <c r="D45" s="104" t="n">
        <v>0.344</v>
      </c>
      <c r="E45" s="104" t="n">
        <v>0.516</v>
      </c>
      <c r="F45" s="104" t="n">
        <v>0.688</v>
      </c>
      <c r="G45" s="104" t="n">
        <v>0.86</v>
      </c>
      <c r="H45" s="104" t="n">
        <v>1.3774</v>
      </c>
      <c r="I45" s="104" t="n">
        <v>1.8948</v>
      </c>
      <c r="J45" s="104" t="n">
        <v>2.4122</v>
      </c>
      <c r="K45" s="104" t="n">
        <v>2.9296</v>
      </c>
      <c r="L45" s="104" t="n">
        <v>3.447</v>
      </c>
      <c r="M45" s="104" t="n">
        <v>3.9644</v>
      </c>
      <c r="N45" s="104" t="n">
        <v>4.4818</v>
      </c>
      <c r="O45" s="104" t="n">
        <v>4.9992</v>
      </c>
      <c r="P45" s="104" t="n">
        <v>5.5166</v>
      </c>
      <c r="Q45" s="104" t="n">
        <v>6.034</v>
      </c>
      <c r="R45" s="104" t="n">
        <v>6.435866</v>
      </c>
      <c r="S45" s="104" t="n">
        <v>6.837732</v>
      </c>
      <c r="T45" s="104" t="n">
        <v>7.239598</v>
      </c>
      <c r="U45" s="104" t="n">
        <v>7.641464</v>
      </c>
      <c r="V45" s="104" t="n">
        <v>8.04333</v>
      </c>
      <c r="W45" s="104" t="n">
        <v>8.445198</v>
      </c>
      <c r="X45" s="104" t="n">
        <v>8.847066</v>
      </c>
      <c r="Y45" s="104" t="n">
        <v>9.248934</v>
      </c>
      <c r="Z45" s="104" t="n">
        <v>9.650802</v>
      </c>
      <c r="AA45" s="104" t="n">
        <v>10.05267</v>
      </c>
      <c r="AB45" s="104" t="n">
        <v>10.454536</v>
      </c>
      <c r="AC45" s="104" t="n">
        <v>10.856402</v>
      </c>
      <c r="AD45" s="104" t="n">
        <v>11.258268</v>
      </c>
      <c r="AE45" s="104" t="n">
        <v>11.660134</v>
      </c>
      <c r="AF45" s="104" t="n">
        <v>12.062</v>
      </c>
      <c r="AG45" s="104" t="n">
        <v>11.7608</v>
      </c>
      <c r="AH45" s="104" t="n">
        <v>11.4596</v>
      </c>
      <c r="AI45" s="104" t="n">
        <v>11.1584</v>
      </c>
      <c r="AJ45" s="104" t="n">
        <v>10.8572</v>
      </c>
      <c r="AK45" s="104" t="n">
        <v>10.556</v>
      </c>
      <c r="AL45" s="104" t="n">
        <v>10.2548</v>
      </c>
      <c r="AM45" s="104" t="n">
        <v>9.9536</v>
      </c>
      <c r="AN45" s="104" t="n">
        <v>9.6524</v>
      </c>
      <c r="AO45" s="104" t="n">
        <v>9.3512</v>
      </c>
      <c r="AP45" s="104" t="n">
        <v>9.05</v>
      </c>
      <c r="AQ45" s="104" t="n">
        <v>8.7488</v>
      </c>
      <c r="AR45" s="104" t="n">
        <v>8.4476</v>
      </c>
      <c r="AS45" s="104" t="n">
        <v>8.1464</v>
      </c>
      <c r="AT45" s="104" t="n">
        <v>7.8452</v>
      </c>
      <c r="AU45" s="104" t="n">
        <v>7.544</v>
      </c>
      <c r="AV45" s="104" t="n">
        <v>7.2428</v>
      </c>
      <c r="AW45" s="104" t="n">
        <v>6.9416</v>
      </c>
      <c r="AX45" s="104" t="n">
        <v>6.6404</v>
      </c>
      <c r="AY45" s="104" t="n">
        <v>6.3392</v>
      </c>
      <c r="AZ45" s="104" t="n">
        <v>6.038</v>
      </c>
    </row>
    <row r="46" customFormat="false" ht="12.8" hidden="false" customHeight="false" outlineLevel="0" collapsed="false">
      <c r="A46" s="103" t="n">
        <v>79</v>
      </c>
      <c r="B46" s="104" t="n">
        <v>0</v>
      </c>
      <c r="C46" s="104" t="n">
        <v>0.174</v>
      </c>
      <c r="D46" s="104" t="n">
        <v>0.348</v>
      </c>
      <c r="E46" s="104" t="n">
        <v>0.522</v>
      </c>
      <c r="F46" s="104" t="n">
        <v>0.696</v>
      </c>
      <c r="G46" s="104" t="n">
        <v>0.87</v>
      </c>
      <c r="H46" s="104" t="n">
        <v>1.3932</v>
      </c>
      <c r="I46" s="104" t="n">
        <v>1.9164</v>
      </c>
      <c r="J46" s="104" t="n">
        <v>2.4396</v>
      </c>
      <c r="K46" s="104" t="n">
        <v>2.9628</v>
      </c>
      <c r="L46" s="104" t="n">
        <v>3.486</v>
      </c>
      <c r="M46" s="104" t="n">
        <v>4.0092</v>
      </c>
      <c r="N46" s="104" t="n">
        <v>4.5324</v>
      </c>
      <c r="O46" s="104" t="n">
        <v>5.0556</v>
      </c>
      <c r="P46" s="104" t="n">
        <v>5.5788</v>
      </c>
      <c r="Q46" s="104" t="n">
        <v>6.102</v>
      </c>
      <c r="R46" s="104" t="n">
        <v>6.508266</v>
      </c>
      <c r="S46" s="104" t="n">
        <v>6.914532</v>
      </c>
      <c r="T46" s="104" t="n">
        <v>7.320798</v>
      </c>
      <c r="U46" s="104" t="n">
        <v>7.727064</v>
      </c>
      <c r="V46" s="104" t="n">
        <v>8.13333</v>
      </c>
      <c r="W46" s="104" t="n">
        <v>8.539598</v>
      </c>
      <c r="X46" s="104" t="n">
        <v>8.945866</v>
      </c>
      <c r="Y46" s="104" t="n">
        <v>9.352134</v>
      </c>
      <c r="Z46" s="104" t="n">
        <v>9.758402</v>
      </c>
      <c r="AA46" s="104" t="n">
        <v>10.16467</v>
      </c>
      <c r="AB46" s="104" t="n">
        <v>10.570936</v>
      </c>
      <c r="AC46" s="104" t="n">
        <v>10.977202</v>
      </c>
      <c r="AD46" s="104" t="n">
        <v>11.383468</v>
      </c>
      <c r="AE46" s="104" t="n">
        <v>11.789734</v>
      </c>
      <c r="AF46" s="104" t="n">
        <v>12.196</v>
      </c>
      <c r="AG46" s="104" t="n">
        <v>11.8914</v>
      </c>
      <c r="AH46" s="104" t="n">
        <v>11.5868</v>
      </c>
      <c r="AI46" s="104" t="n">
        <v>11.2822</v>
      </c>
      <c r="AJ46" s="104" t="n">
        <v>10.9776</v>
      </c>
      <c r="AK46" s="104" t="n">
        <v>10.673</v>
      </c>
      <c r="AL46" s="104" t="n">
        <v>10.3684</v>
      </c>
      <c r="AM46" s="104" t="n">
        <v>10.0638</v>
      </c>
      <c r="AN46" s="104" t="n">
        <v>9.7592</v>
      </c>
      <c r="AO46" s="104" t="n">
        <v>9.4546</v>
      </c>
      <c r="AP46" s="104" t="n">
        <v>9.15</v>
      </c>
      <c r="AQ46" s="104" t="n">
        <v>8.8454</v>
      </c>
      <c r="AR46" s="104" t="n">
        <v>8.5408</v>
      </c>
      <c r="AS46" s="104" t="n">
        <v>8.2362</v>
      </c>
      <c r="AT46" s="104" t="n">
        <v>7.9316</v>
      </c>
      <c r="AU46" s="104" t="n">
        <v>7.627</v>
      </c>
      <c r="AV46" s="104" t="n">
        <v>7.3224</v>
      </c>
      <c r="AW46" s="104" t="n">
        <v>7.0178</v>
      </c>
      <c r="AX46" s="104" t="n">
        <v>6.7132</v>
      </c>
      <c r="AY46" s="104" t="n">
        <v>6.4086</v>
      </c>
      <c r="AZ46" s="104" t="n">
        <v>6.104</v>
      </c>
    </row>
    <row r="47" customFormat="false" ht="12.8" hidden="false" customHeight="false" outlineLevel="0" collapsed="false">
      <c r="A47" s="103" t="n">
        <v>80</v>
      </c>
      <c r="B47" s="104" t="n">
        <v>0</v>
      </c>
      <c r="C47" s="104" t="n">
        <v>0.176</v>
      </c>
      <c r="D47" s="104" t="n">
        <v>0.352</v>
      </c>
      <c r="E47" s="104" t="n">
        <v>0.528</v>
      </c>
      <c r="F47" s="104" t="n">
        <v>0.704</v>
      </c>
      <c r="G47" s="104" t="n">
        <v>0.88</v>
      </c>
      <c r="H47" s="104" t="n">
        <v>1.409</v>
      </c>
      <c r="I47" s="104" t="n">
        <v>1.938</v>
      </c>
      <c r="J47" s="104" t="n">
        <v>2.467</v>
      </c>
      <c r="K47" s="104" t="n">
        <v>2.996</v>
      </c>
      <c r="L47" s="104" t="n">
        <v>3.525</v>
      </c>
      <c r="M47" s="104" t="n">
        <v>4.054</v>
      </c>
      <c r="N47" s="104" t="n">
        <v>4.583</v>
      </c>
      <c r="O47" s="104" t="n">
        <v>5.112</v>
      </c>
      <c r="P47" s="104" t="n">
        <v>5.641</v>
      </c>
      <c r="Q47" s="104" t="n">
        <v>6.17</v>
      </c>
      <c r="R47" s="104" t="n">
        <v>6.580666</v>
      </c>
      <c r="S47" s="104" t="n">
        <v>6.991332</v>
      </c>
      <c r="T47" s="104" t="n">
        <v>7.401998</v>
      </c>
      <c r="U47" s="104" t="n">
        <v>7.812664</v>
      </c>
      <c r="V47" s="104" t="n">
        <v>8.22333</v>
      </c>
      <c r="W47" s="104" t="n">
        <v>8.633998</v>
      </c>
      <c r="X47" s="104" t="n">
        <v>9.044666</v>
      </c>
      <c r="Y47" s="104" t="n">
        <v>9.455334</v>
      </c>
      <c r="Z47" s="104" t="n">
        <v>9.866002</v>
      </c>
      <c r="AA47" s="104" t="n">
        <v>10.27667</v>
      </c>
      <c r="AB47" s="104" t="n">
        <v>10.687336</v>
      </c>
      <c r="AC47" s="104" t="n">
        <v>11.098002</v>
      </c>
      <c r="AD47" s="104" t="n">
        <v>11.508668</v>
      </c>
      <c r="AE47" s="104" t="n">
        <v>11.919334</v>
      </c>
      <c r="AF47" s="104" t="n">
        <v>12.33</v>
      </c>
      <c r="AG47" s="104" t="n">
        <v>12.022</v>
      </c>
      <c r="AH47" s="104" t="n">
        <v>11.714</v>
      </c>
      <c r="AI47" s="104" t="n">
        <v>11.406</v>
      </c>
      <c r="AJ47" s="104" t="n">
        <v>11.098</v>
      </c>
      <c r="AK47" s="104" t="n">
        <v>10.79</v>
      </c>
      <c r="AL47" s="104" t="n">
        <v>10.482</v>
      </c>
      <c r="AM47" s="104" t="n">
        <v>10.174</v>
      </c>
      <c r="AN47" s="104" t="n">
        <v>9.866</v>
      </c>
      <c r="AO47" s="104" t="n">
        <v>9.558</v>
      </c>
      <c r="AP47" s="104" t="n">
        <v>9.25</v>
      </c>
      <c r="AQ47" s="104" t="n">
        <v>8.942</v>
      </c>
      <c r="AR47" s="104" t="n">
        <v>8.634</v>
      </c>
      <c r="AS47" s="104" t="n">
        <v>8.326</v>
      </c>
      <c r="AT47" s="104" t="n">
        <v>8.018</v>
      </c>
      <c r="AU47" s="104" t="n">
        <v>7.71</v>
      </c>
      <c r="AV47" s="104" t="n">
        <v>7.402</v>
      </c>
      <c r="AW47" s="104" t="n">
        <v>7.094</v>
      </c>
      <c r="AX47" s="104" t="n">
        <v>6.786</v>
      </c>
      <c r="AY47" s="104" t="n">
        <v>6.478</v>
      </c>
      <c r="AZ47" s="104" t="n">
        <v>6.17</v>
      </c>
    </row>
    <row r="48" customFormat="false" ht="12.8" hidden="false" customHeight="false" outlineLevel="0" collapsed="false">
      <c r="A48" s="103" t="n">
        <v>81</v>
      </c>
      <c r="B48" s="104" t="n">
        <v>0</v>
      </c>
      <c r="C48" s="104" t="n">
        <v>0.1784</v>
      </c>
      <c r="D48" s="104" t="n">
        <v>0.3568</v>
      </c>
      <c r="E48" s="104" t="n">
        <v>0.5352</v>
      </c>
      <c r="F48" s="104" t="n">
        <v>0.7136</v>
      </c>
      <c r="G48" s="104" t="n">
        <v>0.892</v>
      </c>
      <c r="H48" s="104" t="n">
        <v>1.4282</v>
      </c>
      <c r="I48" s="104" t="n">
        <v>1.9644</v>
      </c>
      <c r="J48" s="104" t="n">
        <v>2.5006</v>
      </c>
      <c r="K48" s="104" t="n">
        <v>3.0368</v>
      </c>
      <c r="L48" s="104" t="n">
        <v>3.573</v>
      </c>
      <c r="M48" s="104" t="n">
        <v>4.1092</v>
      </c>
      <c r="N48" s="104" t="n">
        <v>4.6454</v>
      </c>
      <c r="O48" s="104" t="n">
        <v>5.1816</v>
      </c>
      <c r="P48" s="104" t="n">
        <v>5.7178</v>
      </c>
      <c r="Q48" s="104" t="n">
        <v>6.254</v>
      </c>
      <c r="R48" s="104" t="n">
        <v>6.6705328</v>
      </c>
      <c r="S48" s="104" t="n">
        <v>7.0870656</v>
      </c>
      <c r="T48" s="104" t="n">
        <v>7.5035984</v>
      </c>
      <c r="U48" s="104" t="n">
        <v>7.9201312</v>
      </c>
      <c r="V48" s="104" t="n">
        <v>8.336664</v>
      </c>
      <c r="W48" s="104" t="n">
        <v>8.7531984</v>
      </c>
      <c r="X48" s="104" t="n">
        <v>9.1697328</v>
      </c>
      <c r="Y48" s="104" t="n">
        <v>9.5862672</v>
      </c>
      <c r="Z48" s="104" t="n">
        <v>10.0028016</v>
      </c>
      <c r="AA48" s="104" t="n">
        <v>10.419336</v>
      </c>
      <c r="AB48" s="104" t="n">
        <v>10.8358688</v>
      </c>
      <c r="AC48" s="104" t="n">
        <v>11.2524016</v>
      </c>
      <c r="AD48" s="104" t="n">
        <v>11.6689344</v>
      </c>
      <c r="AE48" s="104" t="n">
        <v>12.0854672</v>
      </c>
      <c r="AF48" s="104" t="n">
        <v>12.502</v>
      </c>
      <c r="AG48" s="104" t="n">
        <v>12.1896</v>
      </c>
      <c r="AH48" s="104" t="n">
        <v>11.8772</v>
      </c>
      <c r="AI48" s="104" t="n">
        <v>11.5648</v>
      </c>
      <c r="AJ48" s="104" t="n">
        <v>11.2524</v>
      </c>
      <c r="AK48" s="104" t="n">
        <v>10.94</v>
      </c>
      <c r="AL48" s="104" t="n">
        <v>10.6276</v>
      </c>
      <c r="AM48" s="104" t="n">
        <v>10.3152</v>
      </c>
      <c r="AN48" s="104" t="n">
        <v>10.0028</v>
      </c>
      <c r="AO48" s="104" t="n">
        <v>9.6904</v>
      </c>
      <c r="AP48" s="104" t="n">
        <v>9.378</v>
      </c>
      <c r="AQ48" s="104" t="n">
        <v>9.0656</v>
      </c>
      <c r="AR48" s="104" t="n">
        <v>8.7532</v>
      </c>
      <c r="AS48" s="104" t="n">
        <v>8.4408</v>
      </c>
      <c r="AT48" s="104" t="n">
        <v>8.1284</v>
      </c>
      <c r="AU48" s="104" t="n">
        <v>7.816</v>
      </c>
      <c r="AV48" s="104" t="n">
        <v>7.5036</v>
      </c>
      <c r="AW48" s="104" t="n">
        <v>7.1912</v>
      </c>
      <c r="AX48" s="104" t="n">
        <v>6.8788</v>
      </c>
      <c r="AY48" s="104" t="n">
        <v>6.5664</v>
      </c>
      <c r="AZ48" s="104" t="n">
        <v>6.254</v>
      </c>
    </row>
    <row r="49" customFormat="false" ht="12.8" hidden="false" customHeight="false" outlineLevel="0" collapsed="false">
      <c r="A49" s="103" t="n">
        <v>82</v>
      </c>
      <c r="B49" s="104" t="n">
        <v>0</v>
      </c>
      <c r="C49" s="104" t="n">
        <v>0.1808</v>
      </c>
      <c r="D49" s="104" t="n">
        <v>0.3616</v>
      </c>
      <c r="E49" s="104" t="n">
        <v>0.5424</v>
      </c>
      <c r="F49" s="104" t="n">
        <v>0.7232</v>
      </c>
      <c r="G49" s="104" t="n">
        <v>0.904</v>
      </c>
      <c r="H49" s="104" t="n">
        <v>1.4474</v>
      </c>
      <c r="I49" s="104" t="n">
        <v>1.9908</v>
      </c>
      <c r="J49" s="104" t="n">
        <v>2.5342</v>
      </c>
      <c r="K49" s="104" t="n">
        <v>3.0776</v>
      </c>
      <c r="L49" s="104" t="n">
        <v>3.621</v>
      </c>
      <c r="M49" s="104" t="n">
        <v>4.1644</v>
      </c>
      <c r="N49" s="104" t="n">
        <v>4.7078</v>
      </c>
      <c r="O49" s="104" t="n">
        <v>5.2512</v>
      </c>
      <c r="P49" s="104" t="n">
        <v>5.7946</v>
      </c>
      <c r="Q49" s="104" t="n">
        <v>6.338</v>
      </c>
      <c r="R49" s="104" t="n">
        <v>6.7603996</v>
      </c>
      <c r="S49" s="104" t="n">
        <v>7.1827992</v>
      </c>
      <c r="T49" s="104" t="n">
        <v>7.6051988</v>
      </c>
      <c r="U49" s="104" t="n">
        <v>8.0275984</v>
      </c>
      <c r="V49" s="104" t="n">
        <v>8.449998</v>
      </c>
      <c r="W49" s="104" t="n">
        <v>8.8723988</v>
      </c>
      <c r="X49" s="104" t="n">
        <v>9.2947996</v>
      </c>
      <c r="Y49" s="104" t="n">
        <v>9.7172004</v>
      </c>
      <c r="Z49" s="104" t="n">
        <v>10.1396012</v>
      </c>
      <c r="AA49" s="104" t="n">
        <v>10.562002</v>
      </c>
      <c r="AB49" s="104" t="n">
        <v>10.9844016</v>
      </c>
      <c r="AC49" s="104" t="n">
        <v>11.4068012</v>
      </c>
      <c r="AD49" s="104" t="n">
        <v>11.8292008</v>
      </c>
      <c r="AE49" s="104" t="n">
        <v>12.2516004</v>
      </c>
      <c r="AF49" s="104" t="n">
        <v>12.674</v>
      </c>
      <c r="AG49" s="104" t="n">
        <v>12.3572</v>
      </c>
      <c r="AH49" s="104" t="n">
        <v>12.0404</v>
      </c>
      <c r="AI49" s="104" t="n">
        <v>11.7236</v>
      </c>
      <c r="AJ49" s="104" t="n">
        <v>11.4068</v>
      </c>
      <c r="AK49" s="104" t="n">
        <v>11.09</v>
      </c>
      <c r="AL49" s="104" t="n">
        <v>10.7732</v>
      </c>
      <c r="AM49" s="104" t="n">
        <v>10.4564</v>
      </c>
      <c r="AN49" s="104" t="n">
        <v>10.1396</v>
      </c>
      <c r="AO49" s="104" t="n">
        <v>9.8228</v>
      </c>
      <c r="AP49" s="104" t="n">
        <v>9.506</v>
      </c>
      <c r="AQ49" s="104" t="n">
        <v>9.1892</v>
      </c>
      <c r="AR49" s="104" t="n">
        <v>8.8724</v>
      </c>
      <c r="AS49" s="104" t="n">
        <v>8.5556</v>
      </c>
      <c r="AT49" s="104" t="n">
        <v>8.2388</v>
      </c>
      <c r="AU49" s="104" t="n">
        <v>7.922</v>
      </c>
      <c r="AV49" s="104" t="n">
        <v>7.6052</v>
      </c>
      <c r="AW49" s="104" t="n">
        <v>7.2884</v>
      </c>
      <c r="AX49" s="104" t="n">
        <v>6.9716</v>
      </c>
      <c r="AY49" s="104" t="n">
        <v>6.6548</v>
      </c>
      <c r="AZ49" s="104" t="n">
        <v>6.338</v>
      </c>
    </row>
    <row r="50" customFormat="false" ht="12.8" hidden="false" customHeight="false" outlineLevel="0" collapsed="false">
      <c r="A50" s="103" t="n">
        <v>83</v>
      </c>
      <c r="B50" s="104" t="n">
        <v>0</v>
      </c>
      <c r="C50" s="104" t="n">
        <v>0.1832</v>
      </c>
      <c r="D50" s="104" t="n">
        <v>0.3664</v>
      </c>
      <c r="E50" s="104" t="n">
        <v>0.5496</v>
      </c>
      <c r="F50" s="104" t="n">
        <v>0.7328</v>
      </c>
      <c r="G50" s="104" t="n">
        <v>0.916</v>
      </c>
      <c r="H50" s="104" t="n">
        <v>1.4666</v>
      </c>
      <c r="I50" s="104" t="n">
        <v>2.0172</v>
      </c>
      <c r="J50" s="104" t="n">
        <v>2.5678</v>
      </c>
      <c r="K50" s="104" t="n">
        <v>3.1184</v>
      </c>
      <c r="L50" s="104" t="n">
        <v>3.669</v>
      </c>
      <c r="M50" s="104" t="n">
        <v>4.2196</v>
      </c>
      <c r="N50" s="104" t="n">
        <v>4.7702</v>
      </c>
      <c r="O50" s="104" t="n">
        <v>5.3208</v>
      </c>
      <c r="P50" s="104" t="n">
        <v>5.8714</v>
      </c>
      <c r="Q50" s="104" t="n">
        <v>6.422</v>
      </c>
      <c r="R50" s="104" t="n">
        <v>6.8502664</v>
      </c>
      <c r="S50" s="104" t="n">
        <v>7.2785328</v>
      </c>
      <c r="T50" s="104" t="n">
        <v>7.7067992</v>
      </c>
      <c r="U50" s="104" t="n">
        <v>8.1350656</v>
      </c>
      <c r="V50" s="104" t="n">
        <v>8.563332</v>
      </c>
      <c r="W50" s="104" t="n">
        <v>8.9915992</v>
      </c>
      <c r="X50" s="104" t="n">
        <v>9.4198664</v>
      </c>
      <c r="Y50" s="104" t="n">
        <v>9.8481336</v>
      </c>
      <c r="Z50" s="104" t="n">
        <v>10.2764008</v>
      </c>
      <c r="AA50" s="104" t="n">
        <v>10.704668</v>
      </c>
      <c r="AB50" s="104" t="n">
        <v>11.1329344</v>
      </c>
      <c r="AC50" s="104" t="n">
        <v>11.5612008</v>
      </c>
      <c r="AD50" s="104" t="n">
        <v>11.9894672</v>
      </c>
      <c r="AE50" s="104" t="n">
        <v>12.4177336</v>
      </c>
      <c r="AF50" s="104" t="n">
        <v>12.846</v>
      </c>
      <c r="AG50" s="104" t="n">
        <v>12.5248</v>
      </c>
      <c r="AH50" s="104" t="n">
        <v>12.2036</v>
      </c>
      <c r="AI50" s="104" t="n">
        <v>11.8824</v>
      </c>
      <c r="AJ50" s="104" t="n">
        <v>11.5612</v>
      </c>
      <c r="AK50" s="104" t="n">
        <v>11.24</v>
      </c>
      <c r="AL50" s="104" t="n">
        <v>10.9188</v>
      </c>
      <c r="AM50" s="104" t="n">
        <v>10.5976</v>
      </c>
      <c r="AN50" s="104" t="n">
        <v>10.2764</v>
      </c>
      <c r="AO50" s="104" t="n">
        <v>9.9552</v>
      </c>
      <c r="AP50" s="104" t="n">
        <v>9.634</v>
      </c>
      <c r="AQ50" s="104" t="n">
        <v>9.3128</v>
      </c>
      <c r="AR50" s="104" t="n">
        <v>8.9916</v>
      </c>
      <c r="AS50" s="104" t="n">
        <v>8.6704</v>
      </c>
      <c r="AT50" s="104" t="n">
        <v>8.3492</v>
      </c>
      <c r="AU50" s="104" t="n">
        <v>8.028</v>
      </c>
      <c r="AV50" s="104" t="n">
        <v>7.7068</v>
      </c>
      <c r="AW50" s="104" t="n">
        <v>7.3856</v>
      </c>
      <c r="AX50" s="104" t="n">
        <v>7.0644</v>
      </c>
      <c r="AY50" s="104" t="n">
        <v>6.7432</v>
      </c>
      <c r="AZ50" s="104" t="n">
        <v>6.422</v>
      </c>
    </row>
    <row r="51" customFormat="false" ht="12.8" hidden="false" customHeight="false" outlineLevel="0" collapsed="false">
      <c r="A51" s="103" t="n">
        <v>84</v>
      </c>
      <c r="B51" s="104" t="n">
        <v>0</v>
      </c>
      <c r="C51" s="104" t="n">
        <v>0.1856</v>
      </c>
      <c r="D51" s="104" t="n">
        <v>0.3712</v>
      </c>
      <c r="E51" s="104" t="n">
        <v>0.5568</v>
      </c>
      <c r="F51" s="104" t="n">
        <v>0.7424</v>
      </c>
      <c r="G51" s="104" t="n">
        <v>0.928</v>
      </c>
      <c r="H51" s="104" t="n">
        <v>1.4858</v>
      </c>
      <c r="I51" s="104" t="n">
        <v>2.0436</v>
      </c>
      <c r="J51" s="104" t="n">
        <v>2.6014</v>
      </c>
      <c r="K51" s="104" t="n">
        <v>3.1592</v>
      </c>
      <c r="L51" s="104" t="n">
        <v>3.717</v>
      </c>
      <c r="M51" s="104" t="n">
        <v>4.2748</v>
      </c>
      <c r="N51" s="104" t="n">
        <v>4.8326</v>
      </c>
      <c r="O51" s="104" t="n">
        <v>5.3904</v>
      </c>
      <c r="P51" s="104" t="n">
        <v>5.9482</v>
      </c>
      <c r="Q51" s="104" t="n">
        <v>6.506</v>
      </c>
      <c r="R51" s="104" t="n">
        <v>6.9401332</v>
      </c>
      <c r="S51" s="104" t="n">
        <v>7.3742664</v>
      </c>
      <c r="T51" s="104" t="n">
        <v>7.8083996</v>
      </c>
      <c r="U51" s="104" t="n">
        <v>8.2425328</v>
      </c>
      <c r="V51" s="104" t="n">
        <v>8.676666</v>
      </c>
      <c r="W51" s="104" t="n">
        <v>9.1107996</v>
      </c>
      <c r="X51" s="104" t="n">
        <v>9.5449332</v>
      </c>
      <c r="Y51" s="104" t="n">
        <v>9.9790668</v>
      </c>
      <c r="Z51" s="104" t="n">
        <v>10.4132004</v>
      </c>
      <c r="AA51" s="104" t="n">
        <v>10.847334</v>
      </c>
      <c r="AB51" s="104" t="n">
        <v>11.2814672</v>
      </c>
      <c r="AC51" s="104" t="n">
        <v>11.7156004</v>
      </c>
      <c r="AD51" s="104" t="n">
        <v>12.1497336</v>
      </c>
      <c r="AE51" s="104" t="n">
        <v>12.5838668</v>
      </c>
      <c r="AF51" s="104" t="n">
        <v>13.018</v>
      </c>
      <c r="AG51" s="104" t="n">
        <v>12.6924</v>
      </c>
      <c r="AH51" s="104" t="n">
        <v>12.3668</v>
      </c>
      <c r="AI51" s="104" t="n">
        <v>12.0412</v>
      </c>
      <c r="AJ51" s="104" t="n">
        <v>11.7156</v>
      </c>
      <c r="AK51" s="104" t="n">
        <v>11.39</v>
      </c>
      <c r="AL51" s="104" t="n">
        <v>11.0644</v>
      </c>
      <c r="AM51" s="104" t="n">
        <v>10.7388</v>
      </c>
      <c r="AN51" s="104" t="n">
        <v>10.4132</v>
      </c>
      <c r="AO51" s="104" t="n">
        <v>10.0876</v>
      </c>
      <c r="AP51" s="104" t="n">
        <v>9.762</v>
      </c>
      <c r="AQ51" s="104" t="n">
        <v>9.4364</v>
      </c>
      <c r="AR51" s="104" t="n">
        <v>9.1108</v>
      </c>
      <c r="AS51" s="104" t="n">
        <v>8.7852</v>
      </c>
      <c r="AT51" s="104" t="n">
        <v>8.4596</v>
      </c>
      <c r="AU51" s="104" t="n">
        <v>8.134</v>
      </c>
      <c r="AV51" s="104" t="n">
        <v>7.8084</v>
      </c>
      <c r="AW51" s="104" t="n">
        <v>7.4828</v>
      </c>
      <c r="AX51" s="104" t="n">
        <v>7.1572</v>
      </c>
      <c r="AY51" s="104" t="n">
        <v>6.8316</v>
      </c>
      <c r="AZ51" s="104" t="n">
        <v>6.506</v>
      </c>
    </row>
    <row r="52" customFormat="false" ht="12.8" hidden="false" customHeight="false" outlineLevel="0" collapsed="false">
      <c r="A52" s="103" t="n">
        <v>85</v>
      </c>
      <c r="B52" s="104" t="n">
        <v>0</v>
      </c>
      <c r="C52" s="104" t="n">
        <v>0.188</v>
      </c>
      <c r="D52" s="104" t="n">
        <v>0.376</v>
      </c>
      <c r="E52" s="104" t="n">
        <v>0.564</v>
      </c>
      <c r="F52" s="104" t="n">
        <v>0.752</v>
      </c>
      <c r="G52" s="104" t="n">
        <v>0.94</v>
      </c>
      <c r="H52" s="104" t="n">
        <v>1.505</v>
      </c>
      <c r="I52" s="104" t="n">
        <v>2.07</v>
      </c>
      <c r="J52" s="104" t="n">
        <v>2.635</v>
      </c>
      <c r="K52" s="104" t="n">
        <v>3.2</v>
      </c>
      <c r="L52" s="104" t="n">
        <v>3.765</v>
      </c>
      <c r="M52" s="104" t="n">
        <v>4.33</v>
      </c>
      <c r="N52" s="104" t="n">
        <v>4.895</v>
      </c>
      <c r="O52" s="104" t="n">
        <v>5.46</v>
      </c>
      <c r="P52" s="104" t="n">
        <v>6.025</v>
      </c>
      <c r="Q52" s="104" t="n">
        <v>6.59</v>
      </c>
      <c r="R52" s="104" t="n">
        <v>7.03</v>
      </c>
      <c r="S52" s="104" t="n">
        <v>7.47</v>
      </c>
      <c r="T52" s="104" t="n">
        <v>7.91</v>
      </c>
      <c r="U52" s="104" t="n">
        <v>8.35</v>
      </c>
      <c r="V52" s="104" t="n">
        <v>8.79</v>
      </c>
      <c r="W52" s="104" t="n">
        <v>9.23</v>
      </c>
      <c r="X52" s="104" t="n">
        <v>9.67</v>
      </c>
      <c r="Y52" s="104" t="n">
        <v>10.11</v>
      </c>
      <c r="Z52" s="104" t="n">
        <v>10.55</v>
      </c>
      <c r="AA52" s="104" t="n">
        <v>10.99</v>
      </c>
      <c r="AB52" s="104" t="n">
        <v>11.43</v>
      </c>
      <c r="AC52" s="104" t="n">
        <v>11.87</v>
      </c>
      <c r="AD52" s="104" t="n">
        <v>12.31</v>
      </c>
      <c r="AE52" s="104" t="n">
        <v>12.75</v>
      </c>
      <c r="AF52" s="104" t="n">
        <v>13.19</v>
      </c>
      <c r="AG52" s="104" t="n">
        <v>12.86</v>
      </c>
      <c r="AH52" s="104" t="n">
        <v>12.53</v>
      </c>
      <c r="AI52" s="104" t="n">
        <v>12.2</v>
      </c>
      <c r="AJ52" s="104" t="n">
        <v>11.87</v>
      </c>
      <c r="AK52" s="104" t="n">
        <v>11.54</v>
      </c>
      <c r="AL52" s="104" t="n">
        <v>11.21</v>
      </c>
      <c r="AM52" s="104" t="n">
        <v>10.88</v>
      </c>
      <c r="AN52" s="104" t="n">
        <v>10.55</v>
      </c>
      <c r="AO52" s="104" t="n">
        <v>10.22</v>
      </c>
      <c r="AP52" s="104" t="n">
        <v>9.89</v>
      </c>
      <c r="AQ52" s="104" t="n">
        <v>9.56</v>
      </c>
      <c r="AR52" s="104" t="n">
        <v>9.23</v>
      </c>
      <c r="AS52" s="104" t="n">
        <v>8.9</v>
      </c>
      <c r="AT52" s="104" t="n">
        <v>8.57</v>
      </c>
      <c r="AU52" s="104" t="n">
        <v>8.24</v>
      </c>
      <c r="AV52" s="104" t="n">
        <v>7.91</v>
      </c>
      <c r="AW52" s="104" t="n">
        <v>7.58</v>
      </c>
      <c r="AX52" s="104" t="n">
        <v>7.25</v>
      </c>
      <c r="AY52" s="104" t="n">
        <v>6.92</v>
      </c>
      <c r="AZ52" s="104" t="n">
        <v>6.59</v>
      </c>
    </row>
    <row r="53" customFormat="false" ht="12.8" hidden="false" customHeight="false" outlineLevel="0" collapsed="false">
      <c r="A53" s="103" t="n">
        <v>86</v>
      </c>
      <c r="B53" s="104" t="n">
        <v>0</v>
      </c>
      <c r="C53" s="104" t="n">
        <v>0.1912</v>
      </c>
      <c r="D53" s="104" t="n">
        <v>0.3824</v>
      </c>
      <c r="E53" s="104" t="n">
        <v>0.5736</v>
      </c>
      <c r="F53" s="104" t="n">
        <v>0.7648</v>
      </c>
      <c r="G53" s="104" t="n">
        <v>0.956</v>
      </c>
      <c r="H53" s="104" t="n">
        <v>1.5304</v>
      </c>
      <c r="I53" s="104" t="n">
        <v>2.1048</v>
      </c>
      <c r="J53" s="104" t="n">
        <v>2.6792</v>
      </c>
      <c r="K53" s="104" t="n">
        <v>3.2536</v>
      </c>
      <c r="L53" s="104" t="n">
        <v>3.828</v>
      </c>
      <c r="M53" s="104" t="n">
        <v>4.4024</v>
      </c>
      <c r="N53" s="104" t="n">
        <v>4.9768</v>
      </c>
      <c r="O53" s="104" t="n">
        <v>5.5512</v>
      </c>
      <c r="P53" s="104" t="n">
        <v>6.1256</v>
      </c>
      <c r="Q53" s="104" t="n">
        <v>6.7</v>
      </c>
      <c r="R53" s="104" t="n">
        <v>7.1473332</v>
      </c>
      <c r="S53" s="104" t="n">
        <v>7.5946664</v>
      </c>
      <c r="T53" s="104" t="n">
        <v>8.0419996</v>
      </c>
      <c r="U53" s="104" t="n">
        <v>8.4893328</v>
      </c>
      <c r="V53" s="104" t="n">
        <v>8.936666</v>
      </c>
      <c r="W53" s="104" t="n">
        <v>9.3839996</v>
      </c>
      <c r="X53" s="104" t="n">
        <v>9.8313332</v>
      </c>
      <c r="Y53" s="104" t="n">
        <v>10.2786668</v>
      </c>
      <c r="Z53" s="104" t="n">
        <v>10.7260004</v>
      </c>
      <c r="AA53" s="104" t="n">
        <v>11.173334</v>
      </c>
      <c r="AB53" s="104" t="n">
        <v>11.6206672</v>
      </c>
      <c r="AC53" s="104" t="n">
        <v>12.0680004</v>
      </c>
      <c r="AD53" s="104" t="n">
        <v>12.5153336</v>
      </c>
      <c r="AE53" s="104" t="n">
        <v>12.9626668</v>
      </c>
      <c r="AF53" s="104" t="n">
        <v>13.41</v>
      </c>
      <c r="AG53" s="104" t="n">
        <v>13.0744</v>
      </c>
      <c r="AH53" s="104" t="n">
        <v>12.7388</v>
      </c>
      <c r="AI53" s="104" t="n">
        <v>12.4032</v>
      </c>
      <c r="AJ53" s="104" t="n">
        <v>12.0676</v>
      </c>
      <c r="AK53" s="104" t="n">
        <v>11.732</v>
      </c>
      <c r="AL53" s="104" t="n">
        <v>11.3964</v>
      </c>
      <c r="AM53" s="104" t="n">
        <v>11.0608</v>
      </c>
      <c r="AN53" s="104" t="n">
        <v>10.7252</v>
      </c>
      <c r="AO53" s="104" t="n">
        <v>10.3896</v>
      </c>
      <c r="AP53" s="104" t="n">
        <v>10.054</v>
      </c>
      <c r="AQ53" s="104" t="n">
        <v>9.7184</v>
      </c>
      <c r="AR53" s="104" t="n">
        <v>9.3828</v>
      </c>
      <c r="AS53" s="104" t="n">
        <v>9.0472</v>
      </c>
      <c r="AT53" s="104" t="n">
        <v>8.7116</v>
      </c>
      <c r="AU53" s="104" t="n">
        <v>8.376</v>
      </c>
      <c r="AV53" s="104" t="n">
        <v>8.0404</v>
      </c>
      <c r="AW53" s="104" t="n">
        <v>7.7048</v>
      </c>
      <c r="AX53" s="104" t="n">
        <v>7.3692</v>
      </c>
      <c r="AY53" s="104" t="n">
        <v>7.03360000000001</v>
      </c>
      <c r="AZ53" s="104" t="n">
        <v>6.69800000000001</v>
      </c>
    </row>
    <row r="54" customFormat="false" ht="12.8" hidden="false" customHeight="false" outlineLevel="0" collapsed="false">
      <c r="A54" s="103" t="n">
        <v>87</v>
      </c>
      <c r="B54" s="104" t="n">
        <v>0</v>
      </c>
      <c r="C54" s="104" t="n">
        <v>0.1944</v>
      </c>
      <c r="D54" s="104" t="n">
        <v>0.3888</v>
      </c>
      <c r="E54" s="104" t="n">
        <v>0.5832</v>
      </c>
      <c r="F54" s="104" t="n">
        <v>0.7776</v>
      </c>
      <c r="G54" s="104" t="n">
        <v>0.972</v>
      </c>
      <c r="H54" s="104" t="n">
        <v>1.5558</v>
      </c>
      <c r="I54" s="104" t="n">
        <v>2.1396</v>
      </c>
      <c r="J54" s="104" t="n">
        <v>2.7234</v>
      </c>
      <c r="K54" s="104" t="n">
        <v>3.3072</v>
      </c>
      <c r="L54" s="104" t="n">
        <v>3.891</v>
      </c>
      <c r="M54" s="104" t="n">
        <v>4.4748</v>
      </c>
      <c r="N54" s="104" t="n">
        <v>5.0586</v>
      </c>
      <c r="O54" s="104" t="n">
        <v>5.6424</v>
      </c>
      <c r="P54" s="104" t="n">
        <v>6.2262</v>
      </c>
      <c r="Q54" s="104" t="n">
        <v>6.81</v>
      </c>
      <c r="R54" s="104" t="n">
        <v>7.2646664</v>
      </c>
      <c r="S54" s="104" t="n">
        <v>7.7193328</v>
      </c>
      <c r="T54" s="104" t="n">
        <v>8.1739992</v>
      </c>
      <c r="U54" s="104" t="n">
        <v>8.6286656</v>
      </c>
      <c r="V54" s="104" t="n">
        <v>9.083332</v>
      </c>
      <c r="W54" s="104" t="n">
        <v>9.5379992</v>
      </c>
      <c r="X54" s="104" t="n">
        <v>9.9926664</v>
      </c>
      <c r="Y54" s="104" t="n">
        <v>10.4473336</v>
      </c>
      <c r="Z54" s="104" t="n">
        <v>10.9020008</v>
      </c>
      <c r="AA54" s="104" t="n">
        <v>11.356668</v>
      </c>
      <c r="AB54" s="104" t="n">
        <v>11.8113344</v>
      </c>
      <c r="AC54" s="104" t="n">
        <v>12.2660008</v>
      </c>
      <c r="AD54" s="104" t="n">
        <v>12.7206672</v>
      </c>
      <c r="AE54" s="104" t="n">
        <v>13.1753336</v>
      </c>
      <c r="AF54" s="104" t="n">
        <v>13.63</v>
      </c>
      <c r="AG54" s="104" t="n">
        <v>13.2888</v>
      </c>
      <c r="AH54" s="104" t="n">
        <v>12.9476</v>
      </c>
      <c r="AI54" s="104" t="n">
        <v>12.6064</v>
      </c>
      <c r="AJ54" s="104" t="n">
        <v>12.2652</v>
      </c>
      <c r="AK54" s="104" t="n">
        <v>11.924</v>
      </c>
      <c r="AL54" s="104" t="n">
        <v>11.5828</v>
      </c>
      <c r="AM54" s="104" t="n">
        <v>11.2416</v>
      </c>
      <c r="AN54" s="104" t="n">
        <v>10.9004</v>
      </c>
      <c r="AO54" s="104" t="n">
        <v>10.5592</v>
      </c>
      <c r="AP54" s="104" t="n">
        <v>10.218</v>
      </c>
      <c r="AQ54" s="104" t="n">
        <v>9.8768</v>
      </c>
      <c r="AR54" s="104" t="n">
        <v>9.5356</v>
      </c>
      <c r="AS54" s="104" t="n">
        <v>9.1944</v>
      </c>
      <c r="AT54" s="104" t="n">
        <v>8.8532</v>
      </c>
      <c r="AU54" s="104" t="n">
        <v>8.512</v>
      </c>
      <c r="AV54" s="104" t="n">
        <v>8.1708</v>
      </c>
      <c r="AW54" s="104" t="n">
        <v>7.8296</v>
      </c>
      <c r="AX54" s="104" t="n">
        <v>7.4884</v>
      </c>
      <c r="AY54" s="104" t="n">
        <v>7.1472</v>
      </c>
      <c r="AZ54" s="104" t="n">
        <v>6.806</v>
      </c>
    </row>
    <row r="55" customFormat="false" ht="12.8" hidden="false" customHeight="false" outlineLevel="0" collapsed="false">
      <c r="A55" s="103" t="n">
        <v>88</v>
      </c>
      <c r="B55" s="104" t="n">
        <v>0</v>
      </c>
      <c r="C55" s="104" t="n">
        <v>0.1976</v>
      </c>
      <c r="D55" s="104" t="n">
        <v>0.3952</v>
      </c>
      <c r="E55" s="104" t="n">
        <v>0.5928</v>
      </c>
      <c r="F55" s="104" t="n">
        <v>0.7904</v>
      </c>
      <c r="G55" s="104" t="n">
        <v>0.988</v>
      </c>
      <c r="H55" s="104" t="n">
        <v>1.5812</v>
      </c>
      <c r="I55" s="104" t="n">
        <v>2.1744</v>
      </c>
      <c r="J55" s="104" t="n">
        <v>2.7676</v>
      </c>
      <c r="K55" s="104" t="n">
        <v>3.3608</v>
      </c>
      <c r="L55" s="104" t="n">
        <v>3.954</v>
      </c>
      <c r="M55" s="104" t="n">
        <v>4.5472</v>
      </c>
      <c r="N55" s="104" t="n">
        <v>5.1404</v>
      </c>
      <c r="O55" s="104" t="n">
        <v>5.7336</v>
      </c>
      <c r="P55" s="104" t="n">
        <v>6.3268</v>
      </c>
      <c r="Q55" s="104" t="n">
        <v>6.92</v>
      </c>
      <c r="R55" s="104" t="n">
        <v>7.3819996</v>
      </c>
      <c r="S55" s="104" t="n">
        <v>7.8439992</v>
      </c>
      <c r="T55" s="104" t="n">
        <v>8.3059988</v>
      </c>
      <c r="U55" s="104" t="n">
        <v>8.7679984</v>
      </c>
      <c r="V55" s="104" t="n">
        <v>9.229998</v>
      </c>
      <c r="W55" s="104" t="n">
        <v>9.6919988</v>
      </c>
      <c r="X55" s="104" t="n">
        <v>10.1539996</v>
      </c>
      <c r="Y55" s="104" t="n">
        <v>10.6160004</v>
      </c>
      <c r="Z55" s="104" t="n">
        <v>11.0780012</v>
      </c>
      <c r="AA55" s="104" t="n">
        <v>11.540002</v>
      </c>
      <c r="AB55" s="104" t="n">
        <v>12.0020016</v>
      </c>
      <c r="AC55" s="104" t="n">
        <v>12.4640012</v>
      </c>
      <c r="AD55" s="104" t="n">
        <v>12.9260008</v>
      </c>
      <c r="AE55" s="104" t="n">
        <v>13.3880004</v>
      </c>
      <c r="AF55" s="104" t="n">
        <v>13.85</v>
      </c>
      <c r="AG55" s="104" t="n">
        <v>13.5032</v>
      </c>
      <c r="AH55" s="104" t="n">
        <v>13.1564</v>
      </c>
      <c r="AI55" s="104" t="n">
        <v>12.8096</v>
      </c>
      <c r="AJ55" s="104" t="n">
        <v>12.4628</v>
      </c>
      <c r="AK55" s="104" t="n">
        <v>12.116</v>
      </c>
      <c r="AL55" s="104" t="n">
        <v>11.7692</v>
      </c>
      <c r="AM55" s="104" t="n">
        <v>11.4224</v>
      </c>
      <c r="AN55" s="104" t="n">
        <v>11.0756</v>
      </c>
      <c r="AO55" s="104" t="n">
        <v>10.7288</v>
      </c>
      <c r="AP55" s="104" t="n">
        <v>10.382</v>
      </c>
      <c r="AQ55" s="104" t="n">
        <v>10.0352</v>
      </c>
      <c r="AR55" s="104" t="n">
        <v>9.6884</v>
      </c>
      <c r="AS55" s="104" t="n">
        <v>9.3416</v>
      </c>
      <c r="AT55" s="104" t="n">
        <v>8.9948</v>
      </c>
      <c r="AU55" s="104" t="n">
        <v>8.648</v>
      </c>
      <c r="AV55" s="104" t="n">
        <v>8.3012</v>
      </c>
      <c r="AW55" s="104" t="n">
        <v>7.9544</v>
      </c>
      <c r="AX55" s="104" t="n">
        <v>7.6076</v>
      </c>
      <c r="AY55" s="104" t="n">
        <v>7.2608</v>
      </c>
      <c r="AZ55" s="104" t="n">
        <v>6.914</v>
      </c>
    </row>
    <row r="56" customFormat="false" ht="12.8" hidden="false" customHeight="false" outlineLevel="0" collapsed="false">
      <c r="A56" s="103" t="n">
        <v>89</v>
      </c>
      <c r="B56" s="104" t="n">
        <v>0</v>
      </c>
      <c r="C56" s="104" t="n">
        <v>0.2008</v>
      </c>
      <c r="D56" s="104" t="n">
        <v>0.4016</v>
      </c>
      <c r="E56" s="104" t="n">
        <v>0.6024</v>
      </c>
      <c r="F56" s="104" t="n">
        <v>0.8032</v>
      </c>
      <c r="G56" s="104" t="n">
        <v>1.004</v>
      </c>
      <c r="H56" s="104" t="n">
        <v>1.6066</v>
      </c>
      <c r="I56" s="104" t="n">
        <v>2.2092</v>
      </c>
      <c r="J56" s="104" t="n">
        <v>2.8118</v>
      </c>
      <c r="K56" s="104" t="n">
        <v>3.4144</v>
      </c>
      <c r="L56" s="104" t="n">
        <v>4.017</v>
      </c>
      <c r="M56" s="104" t="n">
        <v>4.6196</v>
      </c>
      <c r="N56" s="104" t="n">
        <v>5.2222</v>
      </c>
      <c r="O56" s="104" t="n">
        <v>5.8248</v>
      </c>
      <c r="P56" s="104" t="n">
        <v>6.4274</v>
      </c>
      <c r="Q56" s="104" t="n">
        <v>7.03</v>
      </c>
      <c r="R56" s="104" t="n">
        <v>7.4993328</v>
      </c>
      <c r="S56" s="104" t="n">
        <v>7.9686656</v>
      </c>
      <c r="T56" s="104" t="n">
        <v>8.4379984</v>
      </c>
      <c r="U56" s="104" t="n">
        <v>8.9073312</v>
      </c>
      <c r="V56" s="104" t="n">
        <v>9.376664</v>
      </c>
      <c r="W56" s="104" t="n">
        <v>9.8459984</v>
      </c>
      <c r="X56" s="104" t="n">
        <v>10.3153328</v>
      </c>
      <c r="Y56" s="104" t="n">
        <v>10.7846672</v>
      </c>
      <c r="Z56" s="104" t="n">
        <v>11.2540016</v>
      </c>
      <c r="AA56" s="104" t="n">
        <v>11.723336</v>
      </c>
      <c r="AB56" s="104" t="n">
        <v>12.1926688</v>
      </c>
      <c r="AC56" s="104" t="n">
        <v>12.6620016</v>
      </c>
      <c r="AD56" s="104" t="n">
        <v>13.1313344</v>
      </c>
      <c r="AE56" s="104" t="n">
        <v>13.6006672</v>
      </c>
      <c r="AF56" s="104" t="n">
        <v>14.07</v>
      </c>
      <c r="AG56" s="104" t="n">
        <v>13.7176</v>
      </c>
      <c r="AH56" s="104" t="n">
        <v>13.3652</v>
      </c>
      <c r="AI56" s="104" t="n">
        <v>13.0128</v>
      </c>
      <c r="AJ56" s="104" t="n">
        <v>12.6604</v>
      </c>
      <c r="AK56" s="104" t="n">
        <v>12.308</v>
      </c>
      <c r="AL56" s="104" t="n">
        <v>11.9556</v>
      </c>
      <c r="AM56" s="104" t="n">
        <v>11.6032</v>
      </c>
      <c r="AN56" s="104" t="n">
        <v>11.2508</v>
      </c>
      <c r="AO56" s="104" t="n">
        <v>10.8984</v>
      </c>
      <c r="AP56" s="104" t="n">
        <v>10.546</v>
      </c>
      <c r="AQ56" s="104" t="n">
        <v>10.1936</v>
      </c>
      <c r="AR56" s="104" t="n">
        <v>9.8412</v>
      </c>
      <c r="AS56" s="104" t="n">
        <v>9.4888</v>
      </c>
      <c r="AT56" s="104" t="n">
        <v>9.1364</v>
      </c>
      <c r="AU56" s="104" t="n">
        <v>8.784</v>
      </c>
      <c r="AV56" s="104" t="n">
        <v>8.4316</v>
      </c>
      <c r="AW56" s="104" t="n">
        <v>8.0792</v>
      </c>
      <c r="AX56" s="104" t="n">
        <v>7.7268</v>
      </c>
      <c r="AY56" s="104" t="n">
        <v>7.3744</v>
      </c>
      <c r="AZ56" s="104" t="n">
        <v>7.022</v>
      </c>
    </row>
    <row r="57" customFormat="false" ht="12.8" hidden="false" customHeight="false" outlineLevel="0" collapsed="false">
      <c r="A57" s="103" t="n">
        <v>90</v>
      </c>
      <c r="B57" s="104" t="n">
        <v>0</v>
      </c>
      <c r="C57" s="104" t="n">
        <v>0.204</v>
      </c>
      <c r="D57" s="104" t="n">
        <v>0.408</v>
      </c>
      <c r="E57" s="104" t="n">
        <v>0.612</v>
      </c>
      <c r="F57" s="104" t="n">
        <v>0.816</v>
      </c>
      <c r="G57" s="104" t="n">
        <v>1.02</v>
      </c>
      <c r="H57" s="104" t="n">
        <v>1.632</v>
      </c>
      <c r="I57" s="104" t="n">
        <v>2.244</v>
      </c>
      <c r="J57" s="104" t="n">
        <v>2.856</v>
      </c>
      <c r="K57" s="104" t="n">
        <v>3.468</v>
      </c>
      <c r="L57" s="104" t="n">
        <v>4.08</v>
      </c>
      <c r="M57" s="104" t="n">
        <v>4.692</v>
      </c>
      <c r="N57" s="104" t="n">
        <v>5.304</v>
      </c>
      <c r="O57" s="104" t="n">
        <v>5.916</v>
      </c>
      <c r="P57" s="104" t="n">
        <v>6.528</v>
      </c>
      <c r="Q57" s="104" t="n">
        <v>7.14</v>
      </c>
      <c r="R57" s="104" t="n">
        <v>7.616666</v>
      </c>
      <c r="S57" s="104" t="n">
        <v>8.093332</v>
      </c>
      <c r="T57" s="104" t="n">
        <v>8.569998</v>
      </c>
      <c r="U57" s="104" t="n">
        <v>9.046664</v>
      </c>
      <c r="V57" s="104" t="n">
        <v>9.52333</v>
      </c>
      <c r="W57" s="104" t="n">
        <v>9.999998</v>
      </c>
      <c r="X57" s="104" t="n">
        <v>10.476666</v>
      </c>
      <c r="Y57" s="104" t="n">
        <v>10.953334</v>
      </c>
      <c r="Z57" s="104" t="n">
        <v>11.430002</v>
      </c>
      <c r="AA57" s="104" t="n">
        <v>11.90667</v>
      </c>
      <c r="AB57" s="104" t="n">
        <v>12.383336</v>
      </c>
      <c r="AC57" s="104" t="n">
        <v>12.860002</v>
      </c>
      <c r="AD57" s="104" t="n">
        <v>13.336668</v>
      </c>
      <c r="AE57" s="104" t="n">
        <v>13.813334</v>
      </c>
      <c r="AF57" s="104" t="n">
        <v>14.29</v>
      </c>
      <c r="AG57" s="104" t="n">
        <v>13.932</v>
      </c>
      <c r="AH57" s="104" t="n">
        <v>13.574</v>
      </c>
      <c r="AI57" s="104" t="n">
        <v>13.216</v>
      </c>
      <c r="AJ57" s="104" t="n">
        <v>12.858</v>
      </c>
      <c r="AK57" s="104" t="n">
        <v>12.5</v>
      </c>
      <c r="AL57" s="104" t="n">
        <v>12.142</v>
      </c>
      <c r="AM57" s="104" t="n">
        <v>11.784</v>
      </c>
      <c r="AN57" s="104" t="n">
        <v>11.426</v>
      </c>
      <c r="AO57" s="104" t="n">
        <v>11.068</v>
      </c>
      <c r="AP57" s="104" t="n">
        <v>10.71</v>
      </c>
      <c r="AQ57" s="104" t="n">
        <v>10.352</v>
      </c>
      <c r="AR57" s="104" t="n">
        <v>9.994</v>
      </c>
      <c r="AS57" s="104" t="n">
        <v>9.636</v>
      </c>
      <c r="AT57" s="104" t="n">
        <v>9.278</v>
      </c>
      <c r="AU57" s="104" t="n">
        <v>8.92</v>
      </c>
      <c r="AV57" s="104" t="n">
        <v>8.562</v>
      </c>
      <c r="AW57" s="104" t="n">
        <v>8.204</v>
      </c>
      <c r="AX57" s="104" t="n">
        <v>7.846</v>
      </c>
      <c r="AY57" s="104" t="n">
        <v>7.488</v>
      </c>
      <c r="AZ57" s="104" t="n">
        <v>7.13</v>
      </c>
    </row>
    <row r="58" customFormat="false" ht="12.8" hidden="false" customHeight="false" outlineLevel="0" collapsed="false">
      <c r="A58" s="103" t="n">
        <v>91</v>
      </c>
      <c r="B58" s="104" t="n">
        <v>0</v>
      </c>
      <c r="C58" s="104" t="n">
        <v>0.1784</v>
      </c>
      <c r="D58" s="104" t="n">
        <v>0.3568</v>
      </c>
      <c r="E58" s="104" t="n">
        <v>0.5352</v>
      </c>
      <c r="F58" s="104" t="n">
        <v>0.7136</v>
      </c>
      <c r="G58" s="104" t="n">
        <v>0.892</v>
      </c>
      <c r="H58" s="104" t="n">
        <v>1.4276</v>
      </c>
      <c r="I58" s="104" t="n">
        <v>1.9632</v>
      </c>
      <c r="J58" s="104" t="n">
        <v>2.4988</v>
      </c>
      <c r="K58" s="104" t="n">
        <v>3.0344</v>
      </c>
      <c r="L58" s="104" t="n">
        <v>3.57</v>
      </c>
      <c r="M58" s="104" t="n">
        <v>4.1056</v>
      </c>
      <c r="N58" s="104" t="n">
        <v>4.6412</v>
      </c>
      <c r="O58" s="104" t="n">
        <v>5.1768</v>
      </c>
      <c r="P58" s="104" t="n">
        <v>5.7124</v>
      </c>
      <c r="Q58" s="104" t="n">
        <v>6.248</v>
      </c>
      <c r="R58" s="104" t="n">
        <v>6.665066</v>
      </c>
      <c r="S58" s="104" t="n">
        <v>7.082132</v>
      </c>
      <c r="T58" s="104" t="n">
        <v>7.499198</v>
      </c>
      <c r="U58" s="104" t="n">
        <v>7.916264</v>
      </c>
      <c r="V58" s="104" t="n">
        <v>8.33333</v>
      </c>
      <c r="W58" s="104" t="n">
        <v>8.750398</v>
      </c>
      <c r="X58" s="104" t="n">
        <v>9.167466</v>
      </c>
      <c r="Y58" s="104" t="n">
        <v>9.584534</v>
      </c>
      <c r="Z58" s="104" t="n">
        <v>10.001602</v>
      </c>
      <c r="AA58" s="104" t="n">
        <v>10.41867</v>
      </c>
      <c r="AB58" s="104" t="n">
        <v>10.835736</v>
      </c>
      <c r="AC58" s="104" t="n">
        <v>11.252802</v>
      </c>
      <c r="AD58" s="104" t="n">
        <v>11.669868</v>
      </c>
      <c r="AE58" s="104" t="n">
        <v>12.086934</v>
      </c>
      <c r="AF58" s="104" t="n">
        <v>12.504</v>
      </c>
      <c r="AG58" s="104" t="n">
        <v>12.1908</v>
      </c>
      <c r="AH58" s="104" t="n">
        <v>11.8776</v>
      </c>
      <c r="AI58" s="104" t="n">
        <v>11.5644</v>
      </c>
      <c r="AJ58" s="104" t="n">
        <v>11.2512</v>
      </c>
      <c r="AK58" s="104" t="n">
        <v>10.938</v>
      </c>
      <c r="AL58" s="104" t="n">
        <v>10.6248</v>
      </c>
      <c r="AM58" s="104" t="n">
        <v>10.3116</v>
      </c>
      <c r="AN58" s="104" t="n">
        <v>9.9984</v>
      </c>
      <c r="AO58" s="104" t="n">
        <v>9.6852</v>
      </c>
      <c r="AP58" s="104" t="n">
        <v>9.372</v>
      </c>
      <c r="AQ58" s="104" t="n">
        <v>9.0588</v>
      </c>
      <c r="AR58" s="104" t="n">
        <v>8.7456</v>
      </c>
      <c r="AS58" s="104" t="n">
        <v>8.4324</v>
      </c>
      <c r="AT58" s="104" t="n">
        <v>8.1192</v>
      </c>
      <c r="AU58" s="104" t="n">
        <v>7.806</v>
      </c>
      <c r="AV58" s="104" t="n">
        <v>7.4928</v>
      </c>
      <c r="AW58" s="104" t="n">
        <v>7.1796</v>
      </c>
      <c r="AX58" s="104" t="n">
        <v>6.8664</v>
      </c>
      <c r="AY58" s="104" t="n">
        <v>6.5532</v>
      </c>
      <c r="AZ58" s="104" t="n">
        <v>6.24</v>
      </c>
    </row>
    <row r="59" customFormat="false" ht="12.8" hidden="false" customHeight="false" outlineLevel="0" collapsed="false">
      <c r="A59" s="103" t="n">
        <v>92</v>
      </c>
      <c r="B59" s="104" t="n">
        <v>0</v>
      </c>
      <c r="C59" s="104" t="n">
        <v>0.1528</v>
      </c>
      <c r="D59" s="104" t="n">
        <v>0.3056</v>
      </c>
      <c r="E59" s="104" t="n">
        <v>0.4584</v>
      </c>
      <c r="F59" s="104" t="n">
        <v>0.6112</v>
      </c>
      <c r="G59" s="104" t="n">
        <v>0.764</v>
      </c>
      <c r="H59" s="104" t="n">
        <v>1.2232</v>
      </c>
      <c r="I59" s="104" t="n">
        <v>1.6824</v>
      </c>
      <c r="J59" s="104" t="n">
        <v>2.1416</v>
      </c>
      <c r="K59" s="104" t="n">
        <v>2.6008</v>
      </c>
      <c r="L59" s="104" t="n">
        <v>3.06</v>
      </c>
      <c r="M59" s="104" t="n">
        <v>3.5192</v>
      </c>
      <c r="N59" s="104" t="n">
        <v>3.9784</v>
      </c>
      <c r="O59" s="104" t="n">
        <v>4.4376</v>
      </c>
      <c r="P59" s="104" t="n">
        <v>4.8968</v>
      </c>
      <c r="Q59" s="104" t="n">
        <v>5.356</v>
      </c>
      <c r="R59" s="104" t="n">
        <v>5.713466</v>
      </c>
      <c r="S59" s="104" t="n">
        <v>6.070932</v>
      </c>
      <c r="T59" s="104" t="n">
        <v>6.428398</v>
      </c>
      <c r="U59" s="104" t="n">
        <v>6.785864</v>
      </c>
      <c r="V59" s="104" t="n">
        <v>7.14333</v>
      </c>
      <c r="W59" s="104" t="n">
        <v>7.500798</v>
      </c>
      <c r="X59" s="104" t="n">
        <v>7.858266</v>
      </c>
      <c r="Y59" s="104" t="n">
        <v>8.215734</v>
      </c>
      <c r="Z59" s="104" t="n">
        <v>8.573202</v>
      </c>
      <c r="AA59" s="104" t="n">
        <v>8.93067</v>
      </c>
      <c r="AB59" s="104" t="n">
        <v>9.288136</v>
      </c>
      <c r="AC59" s="104" t="n">
        <v>9.645602</v>
      </c>
      <c r="AD59" s="104" t="n">
        <v>10.003068</v>
      </c>
      <c r="AE59" s="104" t="n">
        <v>10.360534</v>
      </c>
      <c r="AF59" s="104" t="n">
        <v>10.718</v>
      </c>
      <c r="AG59" s="104" t="n">
        <v>10.4496</v>
      </c>
      <c r="AH59" s="104" t="n">
        <v>10.1812</v>
      </c>
      <c r="AI59" s="104" t="n">
        <v>9.9128</v>
      </c>
      <c r="AJ59" s="104" t="n">
        <v>9.6444</v>
      </c>
      <c r="AK59" s="104" t="n">
        <v>9.376</v>
      </c>
      <c r="AL59" s="104" t="n">
        <v>9.1076</v>
      </c>
      <c r="AM59" s="104" t="n">
        <v>8.8392</v>
      </c>
      <c r="AN59" s="104" t="n">
        <v>8.5708</v>
      </c>
      <c r="AO59" s="104" t="n">
        <v>8.3024</v>
      </c>
      <c r="AP59" s="104" t="n">
        <v>8.034</v>
      </c>
      <c r="AQ59" s="104" t="n">
        <v>7.7656</v>
      </c>
      <c r="AR59" s="104" t="n">
        <v>7.4972</v>
      </c>
      <c r="AS59" s="104" t="n">
        <v>7.2288</v>
      </c>
      <c r="AT59" s="104" t="n">
        <v>6.9604</v>
      </c>
      <c r="AU59" s="104" t="n">
        <v>6.692</v>
      </c>
      <c r="AV59" s="104" t="n">
        <v>6.4236</v>
      </c>
      <c r="AW59" s="104" t="n">
        <v>6.1552</v>
      </c>
      <c r="AX59" s="104" t="n">
        <v>5.8868</v>
      </c>
      <c r="AY59" s="104" t="n">
        <v>5.6184</v>
      </c>
      <c r="AZ59" s="104" t="n">
        <v>5.35</v>
      </c>
    </row>
    <row r="60" customFormat="false" ht="12.8" hidden="false" customHeight="false" outlineLevel="0" collapsed="false">
      <c r="A60" s="103" t="n">
        <v>93</v>
      </c>
      <c r="B60" s="104" t="n">
        <v>0</v>
      </c>
      <c r="C60" s="104" t="n">
        <v>0.1272</v>
      </c>
      <c r="D60" s="104" t="n">
        <v>0.2544</v>
      </c>
      <c r="E60" s="104" t="n">
        <v>0.3816</v>
      </c>
      <c r="F60" s="104" t="n">
        <v>0.5088</v>
      </c>
      <c r="G60" s="104" t="n">
        <v>0.636</v>
      </c>
      <c r="H60" s="104" t="n">
        <v>1.0188</v>
      </c>
      <c r="I60" s="104" t="n">
        <v>1.4016</v>
      </c>
      <c r="J60" s="104" t="n">
        <v>1.7844</v>
      </c>
      <c r="K60" s="104" t="n">
        <v>2.1672</v>
      </c>
      <c r="L60" s="104" t="n">
        <v>2.55</v>
      </c>
      <c r="M60" s="104" t="n">
        <v>2.9328</v>
      </c>
      <c r="N60" s="104" t="n">
        <v>3.3156</v>
      </c>
      <c r="O60" s="104" t="n">
        <v>3.6984</v>
      </c>
      <c r="P60" s="104" t="n">
        <v>4.0812</v>
      </c>
      <c r="Q60" s="104" t="n">
        <v>4.464</v>
      </c>
      <c r="R60" s="104" t="n">
        <v>4.761866</v>
      </c>
      <c r="S60" s="104" t="n">
        <v>5.059732</v>
      </c>
      <c r="T60" s="104" t="n">
        <v>5.357598</v>
      </c>
      <c r="U60" s="104" t="n">
        <v>5.655464</v>
      </c>
      <c r="V60" s="104" t="n">
        <v>5.95333</v>
      </c>
      <c r="W60" s="104" t="n">
        <v>6.251198</v>
      </c>
      <c r="X60" s="104" t="n">
        <v>6.549066</v>
      </c>
      <c r="Y60" s="104" t="n">
        <v>6.846934</v>
      </c>
      <c r="Z60" s="104" t="n">
        <v>7.144802</v>
      </c>
      <c r="AA60" s="104" t="n">
        <v>7.44267</v>
      </c>
      <c r="AB60" s="104" t="n">
        <v>7.740536</v>
      </c>
      <c r="AC60" s="104" t="n">
        <v>8.038402</v>
      </c>
      <c r="AD60" s="104" t="n">
        <v>8.336268</v>
      </c>
      <c r="AE60" s="104" t="n">
        <v>8.634134</v>
      </c>
      <c r="AF60" s="104" t="n">
        <v>8.932</v>
      </c>
      <c r="AG60" s="104" t="n">
        <v>8.7084</v>
      </c>
      <c r="AH60" s="104" t="n">
        <v>8.4848</v>
      </c>
      <c r="AI60" s="104" t="n">
        <v>8.2612</v>
      </c>
      <c r="AJ60" s="104" t="n">
        <v>8.0376</v>
      </c>
      <c r="AK60" s="104" t="n">
        <v>7.814</v>
      </c>
      <c r="AL60" s="104" t="n">
        <v>7.5904</v>
      </c>
      <c r="AM60" s="104" t="n">
        <v>7.3668</v>
      </c>
      <c r="AN60" s="104" t="n">
        <v>7.1432</v>
      </c>
      <c r="AO60" s="104" t="n">
        <v>6.9196</v>
      </c>
      <c r="AP60" s="104" t="n">
        <v>6.696</v>
      </c>
      <c r="AQ60" s="104" t="n">
        <v>6.4724</v>
      </c>
      <c r="AR60" s="104" t="n">
        <v>6.2488</v>
      </c>
      <c r="AS60" s="104" t="n">
        <v>6.0252</v>
      </c>
      <c r="AT60" s="104" t="n">
        <v>5.8016</v>
      </c>
      <c r="AU60" s="104" t="n">
        <v>5.578</v>
      </c>
      <c r="AV60" s="104" t="n">
        <v>5.3544</v>
      </c>
      <c r="AW60" s="104" t="n">
        <v>5.1308</v>
      </c>
      <c r="AX60" s="104" t="n">
        <v>4.9072</v>
      </c>
      <c r="AY60" s="104" t="n">
        <v>4.6836</v>
      </c>
      <c r="AZ60" s="104" t="n">
        <v>4.46</v>
      </c>
    </row>
    <row r="61" customFormat="false" ht="12.8" hidden="false" customHeight="false" outlineLevel="0" collapsed="false">
      <c r="A61" s="103" t="n">
        <v>94</v>
      </c>
      <c r="B61" s="104" t="n">
        <v>0</v>
      </c>
      <c r="C61" s="104" t="n">
        <v>0.1016</v>
      </c>
      <c r="D61" s="104" t="n">
        <v>0.2032</v>
      </c>
      <c r="E61" s="104" t="n">
        <v>0.3048</v>
      </c>
      <c r="F61" s="104" t="n">
        <v>0.4064</v>
      </c>
      <c r="G61" s="104" t="n">
        <v>0.508</v>
      </c>
      <c r="H61" s="104" t="n">
        <v>0.8144</v>
      </c>
      <c r="I61" s="104" t="n">
        <v>1.1208</v>
      </c>
      <c r="J61" s="104" t="n">
        <v>1.4272</v>
      </c>
      <c r="K61" s="104" t="n">
        <v>1.7336</v>
      </c>
      <c r="L61" s="104" t="n">
        <v>2.04</v>
      </c>
      <c r="M61" s="104" t="n">
        <v>2.3464</v>
      </c>
      <c r="N61" s="104" t="n">
        <v>2.6528</v>
      </c>
      <c r="O61" s="104" t="n">
        <v>2.9592</v>
      </c>
      <c r="P61" s="104" t="n">
        <v>3.2656</v>
      </c>
      <c r="Q61" s="104" t="n">
        <v>3.572</v>
      </c>
      <c r="R61" s="104" t="n">
        <v>3.810266</v>
      </c>
      <c r="S61" s="104" t="n">
        <v>4.048532</v>
      </c>
      <c r="T61" s="104" t="n">
        <v>4.286798</v>
      </c>
      <c r="U61" s="104" t="n">
        <v>4.525064</v>
      </c>
      <c r="V61" s="104" t="n">
        <v>4.76333</v>
      </c>
      <c r="W61" s="104" t="n">
        <v>5.001598</v>
      </c>
      <c r="X61" s="104" t="n">
        <v>5.239866</v>
      </c>
      <c r="Y61" s="104" t="n">
        <v>5.478134</v>
      </c>
      <c r="Z61" s="104" t="n">
        <v>5.716402</v>
      </c>
      <c r="AA61" s="104" t="n">
        <v>5.95467</v>
      </c>
      <c r="AB61" s="104" t="n">
        <v>6.192936</v>
      </c>
      <c r="AC61" s="104" t="n">
        <v>6.431202</v>
      </c>
      <c r="AD61" s="104" t="n">
        <v>6.669468</v>
      </c>
      <c r="AE61" s="104" t="n">
        <v>6.907734</v>
      </c>
      <c r="AF61" s="104" t="n">
        <v>7.146</v>
      </c>
      <c r="AG61" s="104" t="n">
        <v>6.9672</v>
      </c>
      <c r="AH61" s="104" t="n">
        <v>6.7884</v>
      </c>
      <c r="AI61" s="104" t="n">
        <v>6.6096</v>
      </c>
      <c r="AJ61" s="104" t="n">
        <v>6.4308</v>
      </c>
      <c r="AK61" s="104" t="n">
        <v>6.252</v>
      </c>
      <c r="AL61" s="104" t="n">
        <v>6.0732</v>
      </c>
      <c r="AM61" s="104" t="n">
        <v>5.8944</v>
      </c>
      <c r="AN61" s="104" t="n">
        <v>5.7156</v>
      </c>
      <c r="AO61" s="104" t="n">
        <v>5.5368</v>
      </c>
      <c r="AP61" s="104" t="n">
        <v>5.358</v>
      </c>
      <c r="AQ61" s="104" t="n">
        <v>5.1792</v>
      </c>
      <c r="AR61" s="104" t="n">
        <v>5.0004</v>
      </c>
      <c r="AS61" s="104" t="n">
        <v>4.8216</v>
      </c>
      <c r="AT61" s="104" t="n">
        <v>4.6428</v>
      </c>
      <c r="AU61" s="104" t="n">
        <v>4.464</v>
      </c>
      <c r="AV61" s="104" t="n">
        <v>4.2852</v>
      </c>
      <c r="AW61" s="104" t="n">
        <v>4.1064</v>
      </c>
      <c r="AX61" s="104" t="n">
        <v>3.9276</v>
      </c>
      <c r="AY61" s="104" t="n">
        <v>3.7488</v>
      </c>
      <c r="AZ61" s="104" t="n">
        <v>3.57</v>
      </c>
    </row>
    <row r="62" customFormat="false" ht="12.8" hidden="false" customHeight="false" outlineLevel="0" collapsed="false">
      <c r="A62" s="103" t="n">
        <v>95</v>
      </c>
      <c r="B62" s="104" t="n">
        <v>0</v>
      </c>
      <c r="C62" s="104" t="n">
        <v>0.076</v>
      </c>
      <c r="D62" s="104" t="n">
        <v>0.152</v>
      </c>
      <c r="E62" s="104" t="n">
        <v>0.228</v>
      </c>
      <c r="F62" s="104" t="n">
        <v>0.304</v>
      </c>
      <c r="G62" s="104" t="n">
        <v>0.38</v>
      </c>
      <c r="H62" s="104" t="n">
        <v>0.61</v>
      </c>
      <c r="I62" s="104" t="n">
        <v>0.84</v>
      </c>
      <c r="J62" s="104" t="n">
        <v>1.07</v>
      </c>
      <c r="K62" s="104" t="n">
        <v>1.3</v>
      </c>
      <c r="L62" s="104" t="n">
        <v>1.53</v>
      </c>
      <c r="M62" s="104" t="n">
        <v>1.76</v>
      </c>
      <c r="N62" s="104" t="n">
        <v>1.99</v>
      </c>
      <c r="O62" s="104" t="n">
        <v>2.22</v>
      </c>
      <c r="P62" s="104" t="n">
        <v>2.45</v>
      </c>
      <c r="Q62" s="104" t="n">
        <v>2.68</v>
      </c>
      <c r="R62" s="104" t="n">
        <v>2.858666</v>
      </c>
      <c r="S62" s="104" t="n">
        <v>3.037332</v>
      </c>
      <c r="T62" s="104" t="n">
        <v>3.215998</v>
      </c>
      <c r="U62" s="104" t="n">
        <v>3.394664</v>
      </c>
      <c r="V62" s="104" t="n">
        <v>3.57333</v>
      </c>
      <c r="W62" s="104" t="n">
        <v>3.751998</v>
      </c>
      <c r="X62" s="104" t="n">
        <v>3.930666</v>
      </c>
      <c r="Y62" s="104" t="n">
        <v>4.109334</v>
      </c>
      <c r="Z62" s="104" t="n">
        <v>4.288002</v>
      </c>
      <c r="AA62" s="104" t="n">
        <v>4.46667</v>
      </c>
      <c r="AB62" s="104" t="n">
        <v>4.645336</v>
      </c>
      <c r="AC62" s="104" t="n">
        <v>4.824002</v>
      </c>
      <c r="AD62" s="104" t="n">
        <v>5.002668</v>
      </c>
      <c r="AE62" s="104" t="n">
        <v>5.181334</v>
      </c>
      <c r="AF62" s="104" t="n">
        <v>5.36</v>
      </c>
      <c r="AG62" s="104" t="n">
        <v>5.226</v>
      </c>
      <c r="AH62" s="104" t="n">
        <v>5.092</v>
      </c>
      <c r="AI62" s="104" t="n">
        <v>4.958</v>
      </c>
      <c r="AJ62" s="104" t="n">
        <v>4.824</v>
      </c>
      <c r="AK62" s="104" t="n">
        <v>4.69</v>
      </c>
      <c r="AL62" s="104" t="n">
        <v>4.556</v>
      </c>
      <c r="AM62" s="104" t="n">
        <v>4.422</v>
      </c>
      <c r="AN62" s="104" t="n">
        <v>4.288</v>
      </c>
      <c r="AO62" s="104" t="n">
        <v>4.154</v>
      </c>
      <c r="AP62" s="104" t="n">
        <v>4.02</v>
      </c>
      <c r="AQ62" s="104" t="n">
        <v>3.886</v>
      </c>
      <c r="AR62" s="104" t="n">
        <v>3.752</v>
      </c>
      <c r="AS62" s="104" t="n">
        <v>3.618</v>
      </c>
      <c r="AT62" s="104" t="n">
        <v>3.484</v>
      </c>
      <c r="AU62" s="104" t="n">
        <v>3.35</v>
      </c>
      <c r="AV62" s="104" t="n">
        <v>3.216</v>
      </c>
      <c r="AW62" s="104" t="n">
        <v>3.082</v>
      </c>
      <c r="AX62" s="104" t="n">
        <v>2.948</v>
      </c>
      <c r="AY62" s="104" t="n">
        <v>2.814</v>
      </c>
      <c r="AZ62" s="104" t="n">
        <v>2.68</v>
      </c>
    </row>
    <row r="63" customFormat="false" ht="12.8" hidden="false" customHeight="false" outlineLevel="0" collapsed="false">
      <c r="A63" s="103" t="n">
        <v>96</v>
      </c>
      <c r="B63" s="104" t="n">
        <v>0</v>
      </c>
      <c r="C63" s="104" t="n">
        <v>0.078</v>
      </c>
      <c r="D63" s="104" t="n">
        <v>0.156</v>
      </c>
      <c r="E63" s="104" t="n">
        <v>0.234</v>
      </c>
      <c r="F63" s="104" t="n">
        <v>0.312</v>
      </c>
      <c r="G63" s="104" t="n">
        <v>0.39</v>
      </c>
      <c r="H63" s="104" t="n">
        <v>0.6254</v>
      </c>
      <c r="I63" s="104" t="n">
        <v>0.8608</v>
      </c>
      <c r="J63" s="104" t="n">
        <v>1.0962</v>
      </c>
      <c r="K63" s="104" t="n">
        <v>1.3316</v>
      </c>
      <c r="L63" s="104" t="n">
        <v>1.567</v>
      </c>
      <c r="M63" s="104" t="n">
        <v>1.8024</v>
      </c>
      <c r="N63" s="104" t="n">
        <v>2.0378</v>
      </c>
      <c r="O63" s="104" t="n">
        <v>2.2732</v>
      </c>
      <c r="P63" s="104" t="n">
        <v>2.5086</v>
      </c>
      <c r="Q63" s="104" t="n">
        <v>2.744</v>
      </c>
      <c r="R63" s="104" t="n">
        <v>2.9269328</v>
      </c>
      <c r="S63" s="104" t="n">
        <v>3.1098656</v>
      </c>
      <c r="T63" s="104" t="n">
        <v>3.2927984</v>
      </c>
      <c r="U63" s="104" t="n">
        <v>3.4757312</v>
      </c>
      <c r="V63" s="104" t="n">
        <v>3.658664</v>
      </c>
      <c r="W63" s="104" t="n">
        <v>3.8415984</v>
      </c>
      <c r="X63" s="104" t="n">
        <v>4.0245328</v>
      </c>
      <c r="Y63" s="104" t="n">
        <v>4.2074672</v>
      </c>
      <c r="Z63" s="104" t="n">
        <v>4.3904016</v>
      </c>
      <c r="AA63" s="104" t="n">
        <v>4.573336</v>
      </c>
      <c r="AB63" s="104" t="n">
        <v>4.7562688</v>
      </c>
      <c r="AC63" s="104" t="n">
        <v>4.9392016</v>
      </c>
      <c r="AD63" s="104" t="n">
        <v>5.1221344</v>
      </c>
      <c r="AE63" s="104" t="n">
        <v>5.3050672</v>
      </c>
      <c r="AF63" s="104" t="n">
        <v>5.488</v>
      </c>
      <c r="AG63" s="104" t="n">
        <v>5.3508</v>
      </c>
      <c r="AH63" s="104" t="n">
        <v>5.2136</v>
      </c>
      <c r="AI63" s="104" t="n">
        <v>5.0764</v>
      </c>
      <c r="AJ63" s="104" t="n">
        <v>4.9392</v>
      </c>
      <c r="AK63" s="104" t="n">
        <v>4.802</v>
      </c>
      <c r="AL63" s="104" t="n">
        <v>4.6648</v>
      </c>
      <c r="AM63" s="104" t="n">
        <v>4.5276</v>
      </c>
      <c r="AN63" s="104" t="n">
        <v>4.3904</v>
      </c>
      <c r="AO63" s="104" t="n">
        <v>4.2532</v>
      </c>
      <c r="AP63" s="104" t="n">
        <v>4.116</v>
      </c>
      <c r="AQ63" s="104" t="n">
        <v>3.9788</v>
      </c>
      <c r="AR63" s="104" t="n">
        <v>3.8416</v>
      </c>
      <c r="AS63" s="104" t="n">
        <v>3.7044</v>
      </c>
      <c r="AT63" s="104" t="n">
        <v>3.5672</v>
      </c>
      <c r="AU63" s="104" t="n">
        <v>3.43</v>
      </c>
      <c r="AV63" s="104" t="n">
        <v>3.2928</v>
      </c>
      <c r="AW63" s="104" t="n">
        <v>3.1556</v>
      </c>
      <c r="AX63" s="104" t="n">
        <v>3.0184</v>
      </c>
      <c r="AY63" s="104" t="n">
        <v>2.8812</v>
      </c>
      <c r="AZ63" s="104" t="n">
        <v>2.744</v>
      </c>
    </row>
    <row r="64" customFormat="false" ht="12.8" hidden="false" customHeight="false" outlineLevel="0" collapsed="false">
      <c r="A64" s="103" t="n">
        <v>97</v>
      </c>
      <c r="B64" s="104" t="n">
        <v>0</v>
      </c>
      <c r="C64" s="104" t="n">
        <v>0.08</v>
      </c>
      <c r="D64" s="104" t="n">
        <v>0.16</v>
      </c>
      <c r="E64" s="104" t="n">
        <v>0.24</v>
      </c>
      <c r="F64" s="104" t="n">
        <v>0.32</v>
      </c>
      <c r="G64" s="104" t="n">
        <v>0.4</v>
      </c>
      <c r="H64" s="104" t="n">
        <v>0.6408</v>
      </c>
      <c r="I64" s="104" t="n">
        <v>0.8816</v>
      </c>
      <c r="J64" s="104" t="n">
        <v>1.1224</v>
      </c>
      <c r="K64" s="104" t="n">
        <v>1.3632</v>
      </c>
      <c r="L64" s="104" t="n">
        <v>1.604</v>
      </c>
      <c r="M64" s="104" t="n">
        <v>1.8448</v>
      </c>
      <c r="N64" s="104" t="n">
        <v>2.0856</v>
      </c>
      <c r="O64" s="104" t="n">
        <v>2.3264</v>
      </c>
      <c r="P64" s="104" t="n">
        <v>2.5672</v>
      </c>
      <c r="Q64" s="104" t="n">
        <v>2.808</v>
      </c>
      <c r="R64" s="104" t="n">
        <v>2.9951996</v>
      </c>
      <c r="S64" s="104" t="n">
        <v>3.1823992</v>
      </c>
      <c r="T64" s="104" t="n">
        <v>3.3695988</v>
      </c>
      <c r="U64" s="104" t="n">
        <v>3.5567984</v>
      </c>
      <c r="V64" s="104" t="n">
        <v>3.743998</v>
      </c>
      <c r="W64" s="104" t="n">
        <v>3.9311988</v>
      </c>
      <c r="X64" s="104" t="n">
        <v>4.1183996</v>
      </c>
      <c r="Y64" s="104" t="n">
        <v>4.3056004</v>
      </c>
      <c r="Z64" s="104" t="n">
        <v>4.4928012</v>
      </c>
      <c r="AA64" s="104" t="n">
        <v>4.680002</v>
      </c>
      <c r="AB64" s="104" t="n">
        <v>4.8672016</v>
      </c>
      <c r="AC64" s="104" t="n">
        <v>5.0544012</v>
      </c>
      <c r="AD64" s="104" t="n">
        <v>5.2416008</v>
      </c>
      <c r="AE64" s="104" t="n">
        <v>5.4288004</v>
      </c>
      <c r="AF64" s="104" t="n">
        <v>5.616</v>
      </c>
      <c r="AG64" s="104" t="n">
        <v>5.4756</v>
      </c>
      <c r="AH64" s="104" t="n">
        <v>5.3352</v>
      </c>
      <c r="AI64" s="104" t="n">
        <v>5.1948</v>
      </c>
      <c r="AJ64" s="104" t="n">
        <v>5.0544</v>
      </c>
      <c r="AK64" s="104" t="n">
        <v>4.914</v>
      </c>
      <c r="AL64" s="104" t="n">
        <v>4.7736</v>
      </c>
      <c r="AM64" s="104" t="n">
        <v>4.6332</v>
      </c>
      <c r="AN64" s="104" t="n">
        <v>4.4928</v>
      </c>
      <c r="AO64" s="104" t="n">
        <v>4.3524</v>
      </c>
      <c r="AP64" s="104" t="n">
        <v>4.212</v>
      </c>
      <c r="AQ64" s="104" t="n">
        <v>4.0716</v>
      </c>
      <c r="AR64" s="104" t="n">
        <v>3.9312</v>
      </c>
      <c r="AS64" s="104" t="n">
        <v>3.7908</v>
      </c>
      <c r="AT64" s="104" t="n">
        <v>3.6504</v>
      </c>
      <c r="AU64" s="104" t="n">
        <v>3.51</v>
      </c>
      <c r="AV64" s="104" t="n">
        <v>3.3696</v>
      </c>
      <c r="AW64" s="104" t="n">
        <v>3.2292</v>
      </c>
      <c r="AX64" s="104" t="n">
        <v>3.0888</v>
      </c>
      <c r="AY64" s="104" t="n">
        <v>2.9484</v>
      </c>
      <c r="AZ64" s="104" t="n">
        <v>2.808</v>
      </c>
    </row>
    <row r="65" customFormat="false" ht="12.8" hidden="false" customHeight="false" outlineLevel="0" collapsed="false">
      <c r="A65" s="103" t="n">
        <v>98</v>
      </c>
      <c r="B65" s="104" t="n">
        <v>0</v>
      </c>
      <c r="C65" s="104" t="n">
        <v>0.082</v>
      </c>
      <c r="D65" s="104" t="n">
        <v>0.164</v>
      </c>
      <c r="E65" s="104" t="n">
        <v>0.246</v>
      </c>
      <c r="F65" s="104" t="n">
        <v>0.328</v>
      </c>
      <c r="G65" s="104" t="n">
        <v>0.41</v>
      </c>
      <c r="H65" s="104" t="n">
        <v>0.6562</v>
      </c>
      <c r="I65" s="104" t="n">
        <v>0.9024</v>
      </c>
      <c r="J65" s="104" t="n">
        <v>1.1486</v>
      </c>
      <c r="K65" s="104" t="n">
        <v>1.3948</v>
      </c>
      <c r="L65" s="104" t="n">
        <v>1.641</v>
      </c>
      <c r="M65" s="104" t="n">
        <v>1.8872</v>
      </c>
      <c r="N65" s="104" t="n">
        <v>2.1334</v>
      </c>
      <c r="O65" s="104" t="n">
        <v>2.3796</v>
      </c>
      <c r="P65" s="104" t="n">
        <v>2.6258</v>
      </c>
      <c r="Q65" s="104" t="n">
        <v>2.872</v>
      </c>
      <c r="R65" s="104" t="n">
        <v>3.0634664</v>
      </c>
      <c r="S65" s="104" t="n">
        <v>3.2549328</v>
      </c>
      <c r="T65" s="104" t="n">
        <v>3.4463992</v>
      </c>
      <c r="U65" s="104" t="n">
        <v>3.6378656</v>
      </c>
      <c r="V65" s="104" t="n">
        <v>3.829332</v>
      </c>
      <c r="W65" s="104" t="n">
        <v>4.0207992</v>
      </c>
      <c r="X65" s="104" t="n">
        <v>4.2122664</v>
      </c>
      <c r="Y65" s="104" t="n">
        <v>4.4037336</v>
      </c>
      <c r="Z65" s="104" t="n">
        <v>4.5952008</v>
      </c>
      <c r="AA65" s="104" t="n">
        <v>4.786668</v>
      </c>
      <c r="AB65" s="104" t="n">
        <v>4.9781344</v>
      </c>
      <c r="AC65" s="104" t="n">
        <v>5.1696008</v>
      </c>
      <c r="AD65" s="104" t="n">
        <v>5.3610672</v>
      </c>
      <c r="AE65" s="104" t="n">
        <v>5.5525336</v>
      </c>
      <c r="AF65" s="104" t="n">
        <v>5.744</v>
      </c>
      <c r="AG65" s="104" t="n">
        <v>5.6004</v>
      </c>
      <c r="AH65" s="104" t="n">
        <v>5.4568</v>
      </c>
      <c r="AI65" s="104" t="n">
        <v>5.3132</v>
      </c>
      <c r="AJ65" s="104" t="n">
        <v>5.1696</v>
      </c>
      <c r="AK65" s="104" t="n">
        <v>5.026</v>
      </c>
      <c r="AL65" s="104" t="n">
        <v>4.8824</v>
      </c>
      <c r="AM65" s="104" t="n">
        <v>4.7388</v>
      </c>
      <c r="AN65" s="104" t="n">
        <v>4.5952</v>
      </c>
      <c r="AO65" s="104" t="n">
        <v>4.4516</v>
      </c>
      <c r="AP65" s="104" t="n">
        <v>4.308</v>
      </c>
      <c r="AQ65" s="104" t="n">
        <v>4.1644</v>
      </c>
      <c r="AR65" s="104" t="n">
        <v>4.0208</v>
      </c>
      <c r="AS65" s="104" t="n">
        <v>3.8772</v>
      </c>
      <c r="AT65" s="104" t="n">
        <v>3.7336</v>
      </c>
      <c r="AU65" s="104" t="n">
        <v>3.59</v>
      </c>
      <c r="AV65" s="104" t="n">
        <v>3.4464</v>
      </c>
      <c r="AW65" s="104" t="n">
        <v>3.3028</v>
      </c>
      <c r="AX65" s="104" t="n">
        <v>3.1592</v>
      </c>
      <c r="AY65" s="104" t="n">
        <v>3.0156</v>
      </c>
      <c r="AZ65" s="104" t="n">
        <v>2.872</v>
      </c>
    </row>
    <row r="66" customFormat="false" ht="12.8" hidden="false" customHeight="false" outlineLevel="0" collapsed="false">
      <c r="A66" s="103" t="n">
        <v>99</v>
      </c>
      <c r="B66" s="104" t="n">
        <v>0</v>
      </c>
      <c r="C66" s="104" t="n">
        <v>0.084</v>
      </c>
      <c r="D66" s="104" t="n">
        <v>0.168</v>
      </c>
      <c r="E66" s="104" t="n">
        <v>0.252</v>
      </c>
      <c r="F66" s="104" t="n">
        <v>0.336</v>
      </c>
      <c r="G66" s="104" t="n">
        <v>0.42</v>
      </c>
      <c r="H66" s="104" t="n">
        <v>0.6716</v>
      </c>
      <c r="I66" s="104" t="n">
        <v>0.9232</v>
      </c>
      <c r="J66" s="104" t="n">
        <v>1.1748</v>
      </c>
      <c r="K66" s="104" t="n">
        <v>1.4264</v>
      </c>
      <c r="L66" s="104" t="n">
        <v>1.678</v>
      </c>
      <c r="M66" s="104" t="n">
        <v>1.9296</v>
      </c>
      <c r="N66" s="104" t="n">
        <v>2.1812</v>
      </c>
      <c r="O66" s="104" t="n">
        <v>2.4328</v>
      </c>
      <c r="P66" s="104" t="n">
        <v>2.6844</v>
      </c>
      <c r="Q66" s="104" t="n">
        <v>2.936</v>
      </c>
      <c r="R66" s="104" t="n">
        <v>3.1317332</v>
      </c>
      <c r="S66" s="104" t="n">
        <v>3.3274664</v>
      </c>
      <c r="T66" s="104" t="n">
        <v>3.5231996</v>
      </c>
      <c r="U66" s="104" t="n">
        <v>3.7189328</v>
      </c>
      <c r="V66" s="104" t="n">
        <v>3.914666</v>
      </c>
      <c r="W66" s="104" t="n">
        <v>4.1103996</v>
      </c>
      <c r="X66" s="104" t="n">
        <v>4.3061332</v>
      </c>
      <c r="Y66" s="104" t="n">
        <v>4.5018668</v>
      </c>
      <c r="Z66" s="104" t="n">
        <v>4.6976004</v>
      </c>
      <c r="AA66" s="104" t="n">
        <v>4.893334</v>
      </c>
      <c r="AB66" s="104" t="n">
        <v>5.0890672</v>
      </c>
      <c r="AC66" s="104" t="n">
        <v>5.2848004</v>
      </c>
      <c r="AD66" s="104" t="n">
        <v>5.4805336</v>
      </c>
      <c r="AE66" s="104" t="n">
        <v>5.6762668</v>
      </c>
      <c r="AF66" s="104" t="n">
        <v>5.872</v>
      </c>
      <c r="AG66" s="104" t="n">
        <v>5.7252</v>
      </c>
      <c r="AH66" s="104" t="n">
        <v>5.5784</v>
      </c>
      <c r="AI66" s="104" t="n">
        <v>5.4316</v>
      </c>
      <c r="AJ66" s="104" t="n">
        <v>5.2848</v>
      </c>
      <c r="AK66" s="104" t="n">
        <v>5.138</v>
      </c>
      <c r="AL66" s="104" t="n">
        <v>4.9912</v>
      </c>
      <c r="AM66" s="104" t="n">
        <v>4.8444</v>
      </c>
      <c r="AN66" s="104" t="n">
        <v>4.6976</v>
      </c>
      <c r="AO66" s="104" t="n">
        <v>4.5508</v>
      </c>
      <c r="AP66" s="104" t="n">
        <v>4.404</v>
      </c>
      <c r="AQ66" s="104" t="n">
        <v>4.2572</v>
      </c>
      <c r="AR66" s="104" t="n">
        <v>4.1104</v>
      </c>
      <c r="AS66" s="104" t="n">
        <v>3.9636</v>
      </c>
      <c r="AT66" s="104" t="n">
        <v>3.8168</v>
      </c>
      <c r="AU66" s="104" t="n">
        <v>3.67</v>
      </c>
      <c r="AV66" s="104" t="n">
        <v>3.5232</v>
      </c>
      <c r="AW66" s="104" t="n">
        <v>3.3764</v>
      </c>
      <c r="AX66" s="104" t="n">
        <v>3.2296</v>
      </c>
      <c r="AY66" s="104" t="n">
        <v>3.0828</v>
      </c>
      <c r="AZ66" s="104" t="n">
        <v>2.936</v>
      </c>
    </row>
    <row r="67" customFormat="false" ht="12.8" hidden="false" customHeight="false" outlineLevel="0" collapsed="false">
      <c r="A67" s="103" t="n">
        <v>100</v>
      </c>
      <c r="B67" s="104" t="n">
        <v>0</v>
      </c>
      <c r="C67" s="104" t="n">
        <v>0.086</v>
      </c>
      <c r="D67" s="104" t="n">
        <v>0.172</v>
      </c>
      <c r="E67" s="104" t="n">
        <v>0.258</v>
      </c>
      <c r="F67" s="104" t="n">
        <v>0.344</v>
      </c>
      <c r="G67" s="104" t="n">
        <v>0.43</v>
      </c>
      <c r="H67" s="104" t="n">
        <v>0.687</v>
      </c>
      <c r="I67" s="104" t="n">
        <v>0.944</v>
      </c>
      <c r="J67" s="104" t="n">
        <v>1.201</v>
      </c>
      <c r="K67" s="104" t="n">
        <v>1.458</v>
      </c>
      <c r="L67" s="104" t="n">
        <v>1.715</v>
      </c>
      <c r="M67" s="104" t="n">
        <v>1.972</v>
      </c>
      <c r="N67" s="104" t="n">
        <v>2.229</v>
      </c>
      <c r="O67" s="104" t="n">
        <v>2.486</v>
      </c>
      <c r="P67" s="104" t="n">
        <v>2.743</v>
      </c>
      <c r="Q67" s="104" t="n">
        <v>3</v>
      </c>
      <c r="R67" s="104" t="n">
        <v>3.2</v>
      </c>
      <c r="S67" s="104" t="n">
        <v>3.4</v>
      </c>
      <c r="T67" s="104" t="n">
        <v>3.6</v>
      </c>
      <c r="U67" s="104" t="n">
        <v>3.8</v>
      </c>
      <c r="V67" s="104" t="n">
        <v>4</v>
      </c>
      <c r="W67" s="104" t="n">
        <v>4.2</v>
      </c>
      <c r="X67" s="104" t="n">
        <v>4.4</v>
      </c>
      <c r="Y67" s="104" t="n">
        <v>4.6</v>
      </c>
      <c r="Z67" s="104" t="n">
        <v>4.8</v>
      </c>
      <c r="AA67" s="104" t="n">
        <v>5</v>
      </c>
      <c r="AB67" s="104" t="n">
        <v>5.2</v>
      </c>
      <c r="AC67" s="104" t="n">
        <v>5.4</v>
      </c>
      <c r="AD67" s="104" t="n">
        <v>5.6</v>
      </c>
      <c r="AE67" s="104" t="n">
        <v>5.8</v>
      </c>
      <c r="AF67" s="104" t="n">
        <v>6</v>
      </c>
      <c r="AG67" s="104" t="n">
        <v>5.85</v>
      </c>
      <c r="AH67" s="104" t="n">
        <v>5.7</v>
      </c>
      <c r="AI67" s="104" t="n">
        <v>5.55</v>
      </c>
      <c r="AJ67" s="104" t="n">
        <v>5.4</v>
      </c>
      <c r="AK67" s="104" t="n">
        <v>5.25</v>
      </c>
      <c r="AL67" s="104" t="n">
        <v>5.1</v>
      </c>
      <c r="AM67" s="104" t="n">
        <v>4.95</v>
      </c>
      <c r="AN67" s="104" t="n">
        <v>4.8</v>
      </c>
      <c r="AO67" s="104" t="n">
        <v>4.65</v>
      </c>
      <c r="AP67" s="104" t="n">
        <v>4.5</v>
      </c>
      <c r="AQ67" s="104" t="n">
        <v>4.35</v>
      </c>
      <c r="AR67" s="104" t="n">
        <v>4.2</v>
      </c>
      <c r="AS67" s="104" t="n">
        <v>4.05</v>
      </c>
      <c r="AT67" s="104" t="n">
        <v>3.9</v>
      </c>
      <c r="AU67" s="104" t="n">
        <v>3.75</v>
      </c>
      <c r="AV67" s="104" t="n">
        <v>3.6</v>
      </c>
      <c r="AW67" s="104" t="n">
        <v>3.45</v>
      </c>
      <c r="AX67" s="104" t="n">
        <v>3.3</v>
      </c>
      <c r="AY67" s="104" t="n">
        <v>3.15</v>
      </c>
      <c r="AZ67" s="104" t="n">
        <v>3</v>
      </c>
    </row>
    <row r="68" customFormat="false" ht="12.8" hidden="false" customHeight="false" outlineLevel="0" collapsed="false">
      <c r="A68" s="103" t="n">
        <v>101</v>
      </c>
      <c r="B68" s="104" t="n">
        <v>0</v>
      </c>
      <c r="C68" s="104" t="n">
        <v>0.0876</v>
      </c>
      <c r="D68" s="104" t="n">
        <v>0.1752</v>
      </c>
      <c r="E68" s="104" t="n">
        <v>0.2628</v>
      </c>
      <c r="F68" s="104" t="n">
        <v>0.3504</v>
      </c>
      <c r="G68" s="104" t="n">
        <v>0.438</v>
      </c>
      <c r="H68" s="104" t="n">
        <v>0.7002</v>
      </c>
      <c r="I68" s="104" t="n">
        <v>0.9624</v>
      </c>
      <c r="J68" s="104" t="n">
        <v>1.2246</v>
      </c>
      <c r="K68" s="104" t="n">
        <v>1.4868</v>
      </c>
      <c r="L68" s="104" t="n">
        <v>1.749</v>
      </c>
      <c r="M68" s="104" t="n">
        <v>2.0112</v>
      </c>
      <c r="N68" s="104" t="n">
        <v>2.2734</v>
      </c>
      <c r="O68" s="104" t="n">
        <v>2.5356</v>
      </c>
      <c r="P68" s="104" t="n">
        <v>2.7978</v>
      </c>
      <c r="Q68" s="104" t="n">
        <v>3.06</v>
      </c>
      <c r="R68" s="104" t="n">
        <v>3.2641332</v>
      </c>
      <c r="S68" s="104" t="n">
        <v>3.4682664</v>
      </c>
      <c r="T68" s="104" t="n">
        <v>3.6723996</v>
      </c>
      <c r="U68" s="104" t="n">
        <v>3.8765328</v>
      </c>
      <c r="V68" s="104" t="n">
        <v>4.080666</v>
      </c>
      <c r="W68" s="104" t="n">
        <v>4.2847996</v>
      </c>
      <c r="X68" s="104" t="n">
        <v>4.4889332</v>
      </c>
      <c r="Y68" s="104" t="n">
        <v>4.6930668</v>
      </c>
      <c r="Z68" s="104" t="n">
        <v>4.8972004</v>
      </c>
      <c r="AA68" s="104" t="n">
        <v>5.101334</v>
      </c>
      <c r="AB68" s="104" t="n">
        <v>5.3054672</v>
      </c>
      <c r="AC68" s="104" t="n">
        <v>5.5096004</v>
      </c>
      <c r="AD68" s="104" t="n">
        <v>5.7137336</v>
      </c>
      <c r="AE68" s="104" t="n">
        <v>5.9178668</v>
      </c>
      <c r="AF68" s="104" t="n">
        <v>6.122</v>
      </c>
      <c r="AG68" s="104" t="n">
        <v>5.969</v>
      </c>
      <c r="AH68" s="104" t="n">
        <v>5.816</v>
      </c>
      <c r="AI68" s="104" t="n">
        <v>5.663</v>
      </c>
      <c r="AJ68" s="104" t="n">
        <v>5.51</v>
      </c>
      <c r="AK68" s="104" t="n">
        <v>5.357</v>
      </c>
      <c r="AL68" s="104" t="n">
        <v>5.204</v>
      </c>
      <c r="AM68" s="104" t="n">
        <v>5.051</v>
      </c>
      <c r="AN68" s="104" t="n">
        <v>4.898</v>
      </c>
      <c r="AO68" s="104" t="n">
        <v>4.745</v>
      </c>
      <c r="AP68" s="104" t="n">
        <v>4.592</v>
      </c>
      <c r="AQ68" s="104" t="n">
        <v>4.439</v>
      </c>
      <c r="AR68" s="104" t="n">
        <v>4.286</v>
      </c>
      <c r="AS68" s="104" t="n">
        <v>4.133</v>
      </c>
      <c r="AT68" s="104" t="n">
        <v>3.98</v>
      </c>
      <c r="AU68" s="104" t="n">
        <v>3.827</v>
      </c>
      <c r="AV68" s="104" t="n">
        <v>3.674</v>
      </c>
      <c r="AW68" s="104" t="n">
        <v>3.521</v>
      </c>
      <c r="AX68" s="104" t="n">
        <v>3.368</v>
      </c>
      <c r="AY68" s="104" t="n">
        <v>3.215</v>
      </c>
      <c r="AZ68" s="104" t="n">
        <v>3.062</v>
      </c>
    </row>
    <row r="69" customFormat="false" ht="12.8" hidden="false" customHeight="false" outlineLevel="0" collapsed="false">
      <c r="A69" s="103" t="n">
        <v>102</v>
      </c>
      <c r="B69" s="104" t="n">
        <v>0</v>
      </c>
      <c r="C69" s="104" t="n">
        <v>0.0892</v>
      </c>
      <c r="D69" s="104" t="n">
        <v>0.1784</v>
      </c>
      <c r="E69" s="104" t="n">
        <v>0.2676</v>
      </c>
      <c r="F69" s="104" t="n">
        <v>0.3568</v>
      </c>
      <c r="G69" s="104" t="n">
        <v>0.446</v>
      </c>
      <c r="H69" s="104" t="n">
        <v>0.7134</v>
      </c>
      <c r="I69" s="104" t="n">
        <v>0.9808</v>
      </c>
      <c r="J69" s="104" t="n">
        <v>1.2482</v>
      </c>
      <c r="K69" s="104" t="n">
        <v>1.5156</v>
      </c>
      <c r="L69" s="104" t="n">
        <v>1.783</v>
      </c>
      <c r="M69" s="104" t="n">
        <v>2.0504</v>
      </c>
      <c r="N69" s="104" t="n">
        <v>2.3178</v>
      </c>
      <c r="O69" s="104" t="n">
        <v>2.5852</v>
      </c>
      <c r="P69" s="104" t="n">
        <v>2.8526</v>
      </c>
      <c r="Q69" s="104" t="n">
        <v>3.12</v>
      </c>
      <c r="R69" s="104" t="n">
        <v>3.3282664</v>
      </c>
      <c r="S69" s="104" t="n">
        <v>3.5365328</v>
      </c>
      <c r="T69" s="104" t="n">
        <v>3.7447992</v>
      </c>
      <c r="U69" s="104" t="n">
        <v>3.9530656</v>
      </c>
      <c r="V69" s="104" t="n">
        <v>4.161332</v>
      </c>
      <c r="W69" s="104" t="n">
        <v>4.3695992</v>
      </c>
      <c r="X69" s="104" t="n">
        <v>4.5778664</v>
      </c>
      <c r="Y69" s="104" t="n">
        <v>4.7861336</v>
      </c>
      <c r="Z69" s="104" t="n">
        <v>4.9944008</v>
      </c>
      <c r="AA69" s="104" t="n">
        <v>5.202668</v>
      </c>
      <c r="AB69" s="104" t="n">
        <v>5.4109344</v>
      </c>
      <c r="AC69" s="104" t="n">
        <v>5.6192008</v>
      </c>
      <c r="AD69" s="104" t="n">
        <v>5.8274672</v>
      </c>
      <c r="AE69" s="104" t="n">
        <v>6.0357336</v>
      </c>
      <c r="AF69" s="104" t="n">
        <v>6.244</v>
      </c>
      <c r="AG69" s="104" t="n">
        <v>6.088</v>
      </c>
      <c r="AH69" s="104" t="n">
        <v>5.932</v>
      </c>
      <c r="AI69" s="104" t="n">
        <v>5.776</v>
      </c>
      <c r="AJ69" s="104" t="n">
        <v>5.62</v>
      </c>
      <c r="AK69" s="104" t="n">
        <v>5.464</v>
      </c>
      <c r="AL69" s="104" t="n">
        <v>5.308</v>
      </c>
      <c r="AM69" s="104" t="n">
        <v>5.152</v>
      </c>
      <c r="AN69" s="104" t="n">
        <v>4.996</v>
      </c>
      <c r="AO69" s="104" t="n">
        <v>4.84</v>
      </c>
      <c r="AP69" s="104" t="n">
        <v>4.684</v>
      </c>
      <c r="AQ69" s="104" t="n">
        <v>4.528</v>
      </c>
      <c r="AR69" s="104" t="n">
        <v>4.372</v>
      </c>
      <c r="AS69" s="104" t="n">
        <v>4.216</v>
      </c>
      <c r="AT69" s="104" t="n">
        <v>4.06</v>
      </c>
      <c r="AU69" s="104" t="n">
        <v>3.904</v>
      </c>
      <c r="AV69" s="104" t="n">
        <v>3.748</v>
      </c>
      <c r="AW69" s="104" t="n">
        <v>3.592</v>
      </c>
      <c r="AX69" s="104" t="n">
        <v>3.436</v>
      </c>
      <c r="AY69" s="104" t="n">
        <v>3.28</v>
      </c>
      <c r="AZ69" s="104" t="n">
        <v>3.124</v>
      </c>
    </row>
    <row r="70" customFormat="false" ht="12.8" hidden="false" customHeight="false" outlineLevel="0" collapsed="false">
      <c r="A70" s="103" t="n">
        <v>103</v>
      </c>
      <c r="B70" s="104" t="n">
        <v>0</v>
      </c>
      <c r="C70" s="104" t="n">
        <v>0.0908</v>
      </c>
      <c r="D70" s="104" t="n">
        <v>0.1816</v>
      </c>
      <c r="E70" s="104" t="n">
        <v>0.2724</v>
      </c>
      <c r="F70" s="104" t="n">
        <v>0.3632</v>
      </c>
      <c r="G70" s="104" t="n">
        <v>0.454</v>
      </c>
      <c r="H70" s="104" t="n">
        <v>0.7266</v>
      </c>
      <c r="I70" s="104" t="n">
        <v>0.9992</v>
      </c>
      <c r="J70" s="104" t="n">
        <v>1.2718</v>
      </c>
      <c r="K70" s="104" t="n">
        <v>1.5444</v>
      </c>
      <c r="L70" s="104" t="n">
        <v>1.817</v>
      </c>
      <c r="M70" s="104" t="n">
        <v>2.0896</v>
      </c>
      <c r="N70" s="104" t="n">
        <v>2.3622</v>
      </c>
      <c r="O70" s="104" t="n">
        <v>2.6348</v>
      </c>
      <c r="P70" s="104" t="n">
        <v>2.9074</v>
      </c>
      <c r="Q70" s="104" t="n">
        <v>3.18</v>
      </c>
      <c r="R70" s="104" t="n">
        <v>3.3923996</v>
      </c>
      <c r="S70" s="104" t="n">
        <v>3.6047992</v>
      </c>
      <c r="T70" s="104" t="n">
        <v>3.8171988</v>
      </c>
      <c r="U70" s="104" t="n">
        <v>4.0295984</v>
      </c>
      <c r="V70" s="104" t="n">
        <v>4.241998</v>
      </c>
      <c r="W70" s="104" t="n">
        <v>4.4543988</v>
      </c>
      <c r="X70" s="104" t="n">
        <v>4.6667996</v>
      </c>
      <c r="Y70" s="104" t="n">
        <v>4.8792004</v>
      </c>
      <c r="Z70" s="104" t="n">
        <v>5.0916012</v>
      </c>
      <c r="AA70" s="104" t="n">
        <v>5.304002</v>
      </c>
      <c r="AB70" s="104" t="n">
        <v>5.5164016</v>
      </c>
      <c r="AC70" s="104" t="n">
        <v>5.7288012</v>
      </c>
      <c r="AD70" s="104" t="n">
        <v>5.9412008</v>
      </c>
      <c r="AE70" s="104" t="n">
        <v>6.1536004</v>
      </c>
      <c r="AF70" s="104" t="n">
        <v>6.366</v>
      </c>
      <c r="AG70" s="104" t="n">
        <v>6.207</v>
      </c>
      <c r="AH70" s="104" t="n">
        <v>6.048</v>
      </c>
      <c r="AI70" s="104" t="n">
        <v>5.889</v>
      </c>
      <c r="AJ70" s="104" t="n">
        <v>5.73</v>
      </c>
      <c r="AK70" s="104" t="n">
        <v>5.571</v>
      </c>
      <c r="AL70" s="104" t="n">
        <v>5.412</v>
      </c>
      <c r="AM70" s="104" t="n">
        <v>5.253</v>
      </c>
      <c r="AN70" s="104" t="n">
        <v>5.094</v>
      </c>
      <c r="AO70" s="104" t="n">
        <v>4.935</v>
      </c>
      <c r="AP70" s="104" t="n">
        <v>4.776</v>
      </c>
      <c r="AQ70" s="104" t="n">
        <v>4.617</v>
      </c>
      <c r="AR70" s="104" t="n">
        <v>4.458</v>
      </c>
      <c r="AS70" s="104" t="n">
        <v>4.299</v>
      </c>
      <c r="AT70" s="104" t="n">
        <v>4.14</v>
      </c>
      <c r="AU70" s="104" t="n">
        <v>3.981</v>
      </c>
      <c r="AV70" s="104" t="n">
        <v>3.822</v>
      </c>
      <c r="AW70" s="104" t="n">
        <v>3.663</v>
      </c>
      <c r="AX70" s="104" t="n">
        <v>3.504</v>
      </c>
      <c r="AY70" s="104" t="n">
        <v>3.345</v>
      </c>
      <c r="AZ70" s="104" t="n">
        <v>3.186</v>
      </c>
    </row>
    <row r="71" customFormat="false" ht="12.8" hidden="false" customHeight="false" outlineLevel="0" collapsed="false">
      <c r="A71" s="103" t="n">
        <v>104</v>
      </c>
      <c r="B71" s="104" t="n">
        <v>0</v>
      </c>
      <c r="C71" s="104" t="n">
        <v>0.0924</v>
      </c>
      <c r="D71" s="104" t="n">
        <v>0.1848</v>
      </c>
      <c r="E71" s="104" t="n">
        <v>0.2772</v>
      </c>
      <c r="F71" s="104" t="n">
        <v>0.3696</v>
      </c>
      <c r="G71" s="104" t="n">
        <v>0.462</v>
      </c>
      <c r="H71" s="104" t="n">
        <v>0.7398</v>
      </c>
      <c r="I71" s="104" t="n">
        <v>1.0176</v>
      </c>
      <c r="J71" s="104" t="n">
        <v>1.2954</v>
      </c>
      <c r="K71" s="104" t="n">
        <v>1.5732</v>
      </c>
      <c r="L71" s="104" t="n">
        <v>1.851</v>
      </c>
      <c r="M71" s="104" t="n">
        <v>2.1288</v>
      </c>
      <c r="N71" s="104" t="n">
        <v>2.4066</v>
      </c>
      <c r="O71" s="104" t="n">
        <v>2.6844</v>
      </c>
      <c r="P71" s="104" t="n">
        <v>2.9622</v>
      </c>
      <c r="Q71" s="104" t="n">
        <v>3.24</v>
      </c>
      <c r="R71" s="104" t="n">
        <v>3.4565328</v>
      </c>
      <c r="S71" s="104" t="n">
        <v>3.6730656</v>
      </c>
      <c r="T71" s="104" t="n">
        <v>3.8895984</v>
      </c>
      <c r="U71" s="104" t="n">
        <v>4.1061312</v>
      </c>
      <c r="V71" s="104" t="n">
        <v>4.322664</v>
      </c>
      <c r="W71" s="104" t="n">
        <v>4.5391984</v>
      </c>
      <c r="X71" s="104" t="n">
        <v>4.7557328</v>
      </c>
      <c r="Y71" s="104" t="n">
        <v>4.9722672</v>
      </c>
      <c r="Z71" s="104" t="n">
        <v>5.1888016</v>
      </c>
      <c r="AA71" s="104" t="n">
        <v>5.405336</v>
      </c>
      <c r="AB71" s="104" t="n">
        <v>5.6218688</v>
      </c>
      <c r="AC71" s="104" t="n">
        <v>5.8384016</v>
      </c>
      <c r="AD71" s="104" t="n">
        <v>6.0549344</v>
      </c>
      <c r="AE71" s="104" t="n">
        <v>6.2714672</v>
      </c>
      <c r="AF71" s="104" t="n">
        <v>6.488</v>
      </c>
      <c r="AG71" s="104" t="n">
        <v>6.326</v>
      </c>
      <c r="AH71" s="104" t="n">
        <v>6.164</v>
      </c>
      <c r="AI71" s="104" t="n">
        <v>6.002</v>
      </c>
      <c r="AJ71" s="104" t="n">
        <v>5.84</v>
      </c>
      <c r="AK71" s="104" t="n">
        <v>5.678</v>
      </c>
      <c r="AL71" s="104" t="n">
        <v>5.516</v>
      </c>
      <c r="AM71" s="104" t="n">
        <v>5.354</v>
      </c>
      <c r="AN71" s="104" t="n">
        <v>5.192</v>
      </c>
      <c r="AO71" s="104" t="n">
        <v>5.03</v>
      </c>
      <c r="AP71" s="104" t="n">
        <v>4.868</v>
      </c>
      <c r="AQ71" s="104" t="n">
        <v>4.706</v>
      </c>
      <c r="AR71" s="104" t="n">
        <v>4.544</v>
      </c>
      <c r="AS71" s="104" t="n">
        <v>4.382</v>
      </c>
      <c r="AT71" s="104" t="n">
        <v>4.22</v>
      </c>
      <c r="AU71" s="104" t="n">
        <v>4.058</v>
      </c>
      <c r="AV71" s="104" t="n">
        <v>3.896</v>
      </c>
      <c r="AW71" s="104" t="n">
        <v>3.734</v>
      </c>
      <c r="AX71" s="104" t="n">
        <v>3.572</v>
      </c>
      <c r="AY71" s="104" t="n">
        <v>3.41</v>
      </c>
      <c r="AZ71" s="104" t="n">
        <v>3.248</v>
      </c>
    </row>
    <row r="72" customFormat="false" ht="12.8" hidden="false" customHeight="false" outlineLevel="0" collapsed="false">
      <c r="A72" s="103" t="n">
        <v>105</v>
      </c>
      <c r="B72" s="104" t="n">
        <v>0</v>
      </c>
      <c r="C72" s="104" t="n">
        <v>0.094</v>
      </c>
      <c r="D72" s="104" t="n">
        <v>0.188</v>
      </c>
      <c r="E72" s="104" t="n">
        <v>0.282</v>
      </c>
      <c r="F72" s="104" t="n">
        <v>0.376</v>
      </c>
      <c r="G72" s="104" t="n">
        <v>0.47</v>
      </c>
      <c r="H72" s="104" t="n">
        <v>0.753</v>
      </c>
      <c r="I72" s="104" t="n">
        <v>1.036</v>
      </c>
      <c r="J72" s="104" t="n">
        <v>1.319</v>
      </c>
      <c r="K72" s="104" t="n">
        <v>1.602</v>
      </c>
      <c r="L72" s="104" t="n">
        <v>1.885</v>
      </c>
      <c r="M72" s="104" t="n">
        <v>2.168</v>
      </c>
      <c r="N72" s="104" t="n">
        <v>2.451</v>
      </c>
      <c r="O72" s="104" t="n">
        <v>2.734</v>
      </c>
      <c r="P72" s="104" t="n">
        <v>3.017</v>
      </c>
      <c r="Q72" s="104" t="n">
        <v>3.3</v>
      </c>
      <c r="R72" s="104" t="n">
        <v>3.520666</v>
      </c>
      <c r="S72" s="104" t="n">
        <v>3.741332</v>
      </c>
      <c r="T72" s="104" t="n">
        <v>3.961998</v>
      </c>
      <c r="U72" s="104" t="n">
        <v>4.182664</v>
      </c>
      <c r="V72" s="104" t="n">
        <v>4.40333</v>
      </c>
      <c r="W72" s="104" t="n">
        <v>4.623998</v>
      </c>
      <c r="X72" s="104" t="n">
        <v>4.844666</v>
      </c>
      <c r="Y72" s="104" t="n">
        <v>5.065334</v>
      </c>
      <c r="Z72" s="104" t="n">
        <v>5.286002</v>
      </c>
      <c r="AA72" s="104" t="n">
        <v>5.50667</v>
      </c>
      <c r="AB72" s="104" t="n">
        <v>5.727336</v>
      </c>
      <c r="AC72" s="104" t="n">
        <v>5.948002</v>
      </c>
      <c r="AD72" s="104" t="n">
        <v>6.168668</v>
      </c>
      <c r="AE72" s="104" t="n">
        <v>6.389334</v>
      </c>
      <c r="AF72" s="104" t="n">
        <v>6.61</v>
      </c>
      <c r="AG72" s="104" t="n">
        <v>6.445</v>
      </c>
      <c r="AH72" s="104" t="n">
        <v>6.28</v>
      </c>
      <c r="AI72" s="104" t="n">
        <v>6.115</v>
      </c>
      <c r="AJ72" s="104" t="n">
        <v>5.95</v>
      </c>
      <c r="AK72" s="104" t="n">
        <v>5.785</v>
      </c>
      <c r="AL72" s="104" t="n">
        <v>5.62</v>
      </c>
      <c r="AM72" s="104" t="n">
        <v>5.455</v>
      </c>
      <c r="AN72" s="104" t="n">
        <v>5.29</v>
      </c>
      <c r="AO72" s="104" t="n">
        <v>5.125</v>
      </c>
      <c r="AP72" s="104" t="n">
        <v>4.96</v>
      </c>
      <c r="AQ72" s="104" t="n">
        <v>4.795</v>
      </c>
      <c r="AR72" s="104" t="n">
        <v>4.63</v>
      </c>
      <c r="AS72" s="104" t="n">
        <v>4.465</v>
      </c>
      <c r="AT72" s="104" t="n">
        <v>4.3</v>
      </c>
      <c r="AU72" s="104" t="n">
        <v>4.135</v>
      </c>
      <c r="AV72" s="104" t="n">
        <v>3.97</v>
      </c>
      <c r="AW72" s="104" t="n">
        <v>3.805</v>
      </c>
      <c r="AX72" s="104" t="n">
        <v>3.64</v>
      </c>
      <c r="AY72" s="104" t="n">
        <v>3.475</v>
      </c>
      <c r="AZ72" s="104" t="n">
        <v>3.31</v>
      </c>
    </row>
    <row r="73" customFormat="false" ht="12.8" hidden="false" customHeight="false" outlineLevel="0" collapsed="false">
      <c r="A73" s="103" t="n">
        <v>106</v>
      </c>
      <c r="B73" s="104" t="n">
        <v>0</v>
      </c>
      <c r="C73" s="104" t="n">
        <v>0.0972</v>
      </c>
      <c r="D73" s="104" t="n">
        <v>0.1944</v>
      </c>
      <c r="E73" s="104" t="n">
        <v>0.2916</v>
      </c>
      <c r="F73" s="104" t="n">
        <v>0.3888</v>
      </c>
      <c r="G73" s="104" t="n">
        <v>0.486</v>
      </c>
      <c r="H73" s="104" t="n">
        <v>0.7782</v>
      </c>
      <c r="I73" s="104" t="n">
        <v>1.0704</v>
      </c>
      <c r="J73" s="104" t="n">
        <v>1.3626</v>
      </c>
      <c r="K73" s="104" t="n">
        <v>1.6548</v>
      </c>
      <c r="L73" s="104" t="n">
        <v>1.947</v>
      </c>
      <c r="M73" s="104" t="n">
        <v>2.2392</v>
      </c>
      <c r="N73" s="104" t="n">
        <v>2.5314</v>
      </c>
      <c r="O73" s="104" t="n">
        <v>2.8236</v>
      </c>
      <c r="P73" s="104" t="n">
        <v>3.1158</v>
      </c>
      <c r="Q73" s="104" t="n">
        <v>3.408</v>
      </c>
      <c r="R73" s="104" t="n">
        <v>3.6357328</v>
      </c>
      <c r="S73" s="104" t="n">
        <v>3.8634656</v>
      </c>
      <c r="T73" s="104" t="n">
        <v>4.0911984</v>
      </c>
      <c r="U73" s="104" t="n">
        <v>4.3189312</v>
      </c>
      <c r="V73" s="104" t="n">
        <v>4.546664</v>
      </c>
      <c r="W73" s="104" t="n">
        <v>4.7743984</v>
      </c>
      <c r="X73" s="104" t="n">
        <v>5.0021328</v>
      </c>
      <c r="Y73" s="104" t="n">
        <v>5.2298672</v>
      </c>
      <c r="Z73" s="104" t="n">
        <v>5.4576016</v>
      </c>
      <c r="AA73" s="104" t="n">
        <v>5.685336</v>
      </c>
      <c r="AB73" s="104" t="n">
        <v>5.9130688</v>
      </c>
      <c r="AC73" s="104" t="n">
        <v>6.1408016</v>
      </c>
      <c r="AD73" s="104" t="n">
        <v>6.3685344</v>
      </c>
      <c r="AE73" s="104" t="n">
        <v>6.5962672</v>
      </c>
      <c r="AF73" s="104" t="n">
        <v>6.824</v>
      </c>
      <c r="AG73" s="104" t="n">
        <v>6.6536</v>
      </c>
      <c r="AH73" s="104" t="n">
        <v>6.4832</v>
      </c>
      <c r="AI73" s="104" t="n">
        <v>6.3128</v>
      </c>
      <c r="AJ73" s="104" t="n">
        <v>6.1424</v>
      </c>
      <c r="AK73" s="104" t="n">
        <v>5.972</v>
      </c>
      <c r="AL73" s="104" t="n">
        <v>5.8016</v>
      </c>
      <c r="AM73" s="104" t="n">
        <v>5.6312</v>
      </c>
      <c r="AN73" s="104" t="n">
        <v>5.4608</v>
      </c>
      <c r="AO73" s="104" t="n">
        <v>5.2904</v>
      </c>
      <c r="AP73" s="104" t="n">
        <v>5.12</v>
      </c>
      <c r="AQ73" s="104" t="n">
        <v>4.9496</v>
      </c>
      <c r="AR73" s="104" t="n">
        <v>4.7792</v>
      </c>
      <c r="AS73" s="104" t="n">
        <v>4.6088</v>
      </c>
      <c r="AT73" s="104" t="n">
        <v>4.4384</v>
      </c>
      <c r="AU73" s="104" t="n">
        <v>4.268</v>
      </c>
      <c r="AV73" s="104" t="n">
        <v>4.0976</v>
      </c>
      <c r="AW73" s="104" t="n">
        <v>3.9272</v>
      </c>
      <c r="AX73" s="104" t="n">
        <v>3.7568</v>
      </c>
      <c r="AY73" s="104" t="n">
        <v>3.5864</v>
      </c>
      <c r="AZ73" s="104" t="n">
        <v>3.416</v>
      </c>
    </row>
    <row r="74" customFormat="false" ht="12.8" hidden="false" customHeight="false" outlineLevel="0" collapsed="false">
      <c r="A74" s="103" t="n">
        <v>107</v>
      </c>
      <c r="B74" s="104" t="n">
        <v>0</v>
      </c>
      <c r="C74" s="104" t="n">
        <v>0.1004</v>
      </c>
      <c r="D74" s="104" t="n">
        <v>0.2008</v>
      </c>
      <c r="E74" s="104" t="n">
        <v>0.3012</v>
      </c>
      <c r="F74" s="104" t="n">
        <v>0.4016</v>
      </c>
      <c r="G74" s="104" t="n">
        <v>0.502</v>
      </c>
      <c r="H74" s="104" t="n">
        <v>0.8034</v>
      </c>
      <c r="I74" s="104" t="n">
        <v>1.1048</v>
      </c>
      <c r="J74" s="104" t="n">
        <v>1.4062</v>
      </c>
      <c r="K74" s="104" t="n">
        <v>1.7076</v>
      </c>
      <c r="L74" s="104" t="n">
        <v>2.009</v>
      </c>
      <c r="M74" s="104" t="n">
        <v>2.3104</v>
      </c>
      <c r="N74" s="104" t="n">
        <v>2.6118</v>
      </c>
      <c r="O74" s="104" t="n">
        <v>2.9132</v>
      </c>
      <c r="P74" s="104" t="n">
        <v>3.2146</v>
      </c>
      <c r="Q74" s="104" t="n">
        <v>3.516</v>
      </c>
      <c r="R74" s="104" t="n">
        <v>3.7507996</v>
      </c>
      <c r="S74" s="104" t="n">
        <v>3.9855992</v>
      </c>
      <c r="T74" s="104" t="n">
        <v>4.2203988</v>
      </c>
      <c r="U74" s="104" t="n">
        <v>4.4551984</v>
      </c>
      <c r="V74" s="104" t="n">
        <v>4.689998</v>
      </c>
      <c r="W74" s="104" t="n">
        <v>4.9247988</v>
      </c>
      <c r="X74" s="104" t="n">
        <v>5.1595996</v>
      </c>
      <c r="Y74" s="104" t="n">
        <v>5.3944004</v>
      </c>
      <c r="Z74" s="104" t="n">
        <v>5.6292012</v>
      </c>
      <c r="AA74" s="104" t="n">
        <v>5.864002</v>
      </c>
      <c r="AB74" s="104" t="n">
        <v>6.0988016</v>
      </c>
      <c r="AC74" s="104" t="n">
        <v>6.3336012</v>
      </c>
      <c r="AD74" s="104" t="n">
        <v>6.5684008</v>
      </c>
      <c r="AE74" s="104" t="n">
        <v>6.8032004</v>
      </c>
      <c r="AF74" s="104" t="n">
        <v>7.038</v>
      </c>
      <c r="AG74" s="104" t="n">
        <v>6.8622</v>
      </c>
      <c r="AH74" s="104" t="n">
        <v>6.6864</v>
      </c>
      <c r="AI74" s="104" t="n">
        <v>6.5106</v>
      </c>
      <c r="AJ74" s="104" t="n">
        <v>6.3348</v>
      </c>
      <c r="AK74" s="104" t="n">
        <v>6.159</v>
      </c>
      <c r="AL74" s="104" t="n">
        <v>5.9832</v>
      </c>
      <c r="AM74" s="104" t="n">
        <v>5.8074</v>
      </c>
      <c r="AN74" s="104" t="n">
        <v>5.6316</v>
      </c>
      <c r="AO74" s="104" t="n">
        <v>5.4558</v>
      </c>
      <c r="AP74" s="104" t="n">
        <v>5.28</v>
      </c>
      <c r="AQ74" s="104" t="n">
        <v>5.1042</v>
      </c>
      <c r="AR74" s="104" t="n">
        <v>4.9284</v>
      </c>
      <c r="AS74" s="104" t="n">
        <v>4.7526</v>
      </c>
      <c r="AT74" s="104" t="n">
        <v>4.5768</v>
      </c>
      <c r="AU74" s="104" t="n">
        <v>4.401</v>
      </c>
      <c r="AV74" s="104" t="n">
        <v>4.2252</v>
      </c>
      <c r="AW74" s="104" t="n">
        <v>4.0494</v>
      </c>
      <c r="AX74" s="104" t="n">
        <v>3.8736</v>
      </c>
      <c r="AY74" s="104" t="n">
        <v>3.6978</v>
      </c>
      <c r="AZ74" s="104" t="n">
        <v>3.522</v>
      </c>
    </row>
    <row r="75" customFormat="false" ht="12.8" hidden="false" customHeight="false" outlineLevel="0" collapsed="false">
      <c r="A75" s="103" t="n">
        <v>108</v>
      </c>
      <c r="B75" s="104" t="n">
        <v>0</v>
      </c>
      <c r="C75" s="104" t="n">
        <v>0.1036</v>
      </c>
      <c r="D75" s="104" t="n">
        <v>0.2072</v>
      </c>
      <c r="E75" s="104" t="n">
        <v>0.3108</v>
      </c>
      <c r="F75" s="104" t="n">
        <v>0.4144</v>
      </c>
      <c r="G75" s="104" t="n">
        <v>0.518</v>
      </c>
      <c r="H75" s="104" t="n">
        <v>0.8286</v>
      </c>
      <c r="I75" s="104" t="n">
        <v>1.1392</v>
      </c>
      <c r="J75" s="104" t="n">
        <v>1.4498</v>
      </c>
      <c r="K75" s="104" t="n">
        <v>1.7604</v>
      </c>
      <c r="L75" s="104" t="n">
        <v>2.071</v>
      </c>
      <c r="M75" s="104" t="n">
        <v>2.3816</v>
      </c>
      <c r="N75" s="104" t="n">
        <v>2.6922</v>
      </c>
      <c r="O75" s="104" t="n">
        <v>3.0028</v>
      </c>
      <c r="P75" s="104" t="n">
        <v>3.3134</v>
      </c>
      <c r="Q75" s="104" t="n">
        <v>3.624</v>
      </c>
      <c r="R75" s="104" t="n">
        <v>3.8658664</v>
      </c>
      <c r="S75" s="104" t="n">
        <v>4.1077328</v>
      </c>
      <c r="T75" s="104" t="n">
        <v>4.3495992</v>
      </c>
      <c r="U75" s="104" t="n">
        <v>4.5914656</v>
      </c>
      <c r="V75" s="104" t="n">
        <v>4.833332</v>
      </c>
      <c r="W75" s="104" t="n">
        <v>5.0751992</v>
      </c>
      <c r="X75" s="104" t="n">
        <v>5.3170664</v>
      </c>
      <c r="Y75" s="104" t="n">
        <v>5.5589336</v>
      </c>
      <c r="Z75" s="104" t="n">
        <v>5.8008008</v>
      </c>
      <c r="AA75" s="104" t="n">
        <v>6.042668</v>
      </c>
      <c r="AB75" s="104" t="n">
        <v>6.2845344</v>
      </c>
      <c r="AC75" s="104" t="n">
        <v>6.5264008</v>
      </c>
      <c r="AD75" s="104" t="n">
        <v>6.7682672</v>
      </c>
      <c r="AE75" s="104" t="n">
        <v>7.0101336</v>
      </c>
      <c r="AF75" s="104" t="n">
        <v>7.252</v>
      </c>
      <c r="AG75" s="104" t="n">
        <v>7.0708</v>
      </c>
      <c r="AH75" s="104" t="n">
        <v>6.8896</v>
      </c>
      <c r="AI75" s="104" t="n">
        <v>6.7084</v>
      </c>
      <c r="AJ75" s="104" t="n">
        <v>6.5272</v>
      </c>
      <c r="AK75" s="104" t="n">
        <v>6.346</v>
      </c>
      <c r="AL75" s="104" t="n">
        <v>6.1648</v>
      </c>
      <c r="AM75" s="104" t="n">
        <v>5.9836</v>
      </c>
      <c r="AN75" s="104" t="n">
        <v>5.8024</v>
      </c>
      <c r="AO75" s="104" t="n">
        <v>5.6212</v>
      </c>
      <c r="AP75" s="104" t="n">
        <v>5.44</v>
      </c>
      <c r="AQ75" s="104" t="n">
        <v>5.2588</v>
      </c>
      <c r="AR75" s="104" t="n">
        <v>5.0776</v>
      </c>
      <c r="AS75" s="104" t="n">
        <v>4.8964</v>
      </c>
      <c r="AT75" s="104" t="n">
        <v>4.7152</v>
      </c>
      <c r="AU75" s="104" t="n">
        <v>4.534</v>
      </c>
      <c r="AV75" s="104" t="n">
        <v>4.3528</v>
      </c>
      <c r="AW75" s="104" t="n">
        <v>4.1716</v>
      </c>
      <c r="AX75" s="104" t="n">
        <v>3.9904</v>
      </c>
      <c r="AY75" s="104" t="n">
        <v>3.8092</v>
      </c>
      <c r="AZ75" s="104" t="n">
        <v>3.628</v>
      </c>
    </row>
    <row r="76" customFormat="false" ht="12.8" hidden="false" customHeight="false" outlineLevel="0" collapsed="false">
      <c r="A76" s="103" t="n">
        <v>109</v>
      </c>
      <c r="B76" s="104" t="n">
        <v>0</v>
      </c>
      <c r="C76" s="104" t="n">
        <v>0.1068</v>
      </c>
      <c r="D76" s="104" t="n">
        <v>0.2136</v>
      </c>
      <c r="E76" s="104" t="n">
        <v>0.3204</v>
      </c>
      <c r="F76" s="104" t="n">
        <v>0.4272</v>
      </c>
      <c r="G76" s="104" t="n">
        <v>0.534</v>
      </c>
      <c r="H76" s="104" t="n">
        <v>0.8538</v>
      </c>
      <c r="I76" s="104" t="n">
        <v>1.1736</v>
      </c>
      <c r="J76" s="104" t="n">
        <v>1.4934</v>
      </c>
      <c r="K76" s="104" t="n">
        <v>1.8132</v>
      </c>
      <c r="L76" s="104" t="n">
        <v>2.133</v>
      </c>
      <c r="M76" s="104" t="n">
        <v>2.4528</v>
      </c>
      <c r="N76" s="104" t="n">
        <v>2.7726</v>
      </c>
      <c r="O76" s="104" t="n">
        <v>3.0924</v>
      </c>
      <c r="P76" s="104" t="n">
        <v>3.4122</v>
      </c>
      <c r="Q76" s="104" t="n">
        <v>3.732</v>
      </c>
      <c r="R76" s="104" t="n">
        <v>3.9809332</v>
      </c>
      <c r="S76" s="104" t="n">
        <v>4.2298664</v>
      </c>
      <c r="T76" s="104" t="n">
        <v>4.4787996</v>
      </c>
      <c r="U76" s="104" t="n">
        <v>4.7277328</v>
      </c>
      <c r="V76" s="104" t="n">
        <v>4.976666</v>
      </c>
      <c r="W76" s="104" t="n">
        <v>5.2255996</v>
      </c>
      <c r="X76" s="104" t="n">
        <v>5.4745332</v>
      </c>
      <c r="Y76" s="104" t="n">
        <v>5.7234668</v>
      </c>
      <c r="Z76" s="104" t="n">
        <v>5.9724004</v>
      </c>
      <c r="AA76" s="104" t="n">
        <v>6.221334</v>
      </c>
      <c r="AB76" s="104" t="n">
        <v>6.4702672</v>
      </c>
      <c r="AC76" s="104" t="n">
        <v>6.7192004</v>
      </c>
      <c r="AD76" s="104" t="n">
        <v>6.9681336</v>
      </c>
      <c r="AE76" s="104" t="n">
        <v>7.2170668</v>
      </c>
      <c r="AF76" s="104" t="n">
        <v>7.466</v>
      </c>
      <c r="AG76" s="104" t="n">
        <v>7.2794</v>
      </c>
      <c r="AH76" s="104" t="n">
        <v>7.0928</v>
      </c>
      <c r="AI76" s="104" t="n">
        <v>6.9062</v>
      </c>
      <c r="AJ76" s="104" t="n">
        <v>6.7196</v>
      </c>
      <c r="AK76" s="104" t="n">
        <v>6.533</v>
      </c>
      <c r="AL76" s="104" t="n">
        <v>6.3464</v>
      </c>
      <c r="AM76" s="104" t="n">
        <v>6.1598</v>
      </c>
      <c r="AN76" s="104" t="n">
        <v>5.9732</v>
      </c>
      <c r="AO76" s="104" t="n">
        <v>5.7866</v>
      </c>
      <c r="AP76" s="104" t="n">
        <v>5.6</v>
      </c>
      <c r="AQ76" s="104" t="n">
        <v>5.4134</v>
      </c>
      <c r="AR76" s="104" t="n">
        <v>5.2268</v>
      </c>
      <c r="AS76" s="104" t="n">
        <v>5.0402</v>
      </c>
      <c r="AT76" s="104" t="n">
        <v>4.8536</v>
      </c>
      <c r="AU76" s="104" t="n">
        <v>4.667</v>
      </c>
      <c r="AV76" s="104" t="n">
        <v>4.4804</v>
      </c>
      <c r="AW76" s="104" t="n">
        <v>4.2938</v>
      </c>
      <c r="AX76" s="104" t="n">
        <v>4.1072</v>
      </c>
      <c r="AY76" s="104" t="n">
        <v>3.9206</v>
      </c>
      <c r="AZ76" s="104" t="n">
        <v>3.734</v>
      </c>
    </row>
    <row r="77" customFormat="false" ht="12.8" hidden="false" customHeight="false" outlineLevel="0" collapsed="false">
      <c r="A77" s="103" t="n">
        <v>110</v>
      </c>
      <c r="B77" s="104" t="n">
        <v>0</v>
      </c>
      <c r="C77" s="104" t="n">
        <v>0.11</v>
      </c>
      <c r="D77" s="104" t="n">
        <v>0.22</v>
      </c>
      <c r="E77" s="104" t="n">
        <v>0.33</v>
      </c>
      <c r="F77" s="104" t="n">
        <v>0.44</v>
      </c>
      <c r="G77" s="104" t="n">
        <v>0.55</v>
      </c>
      <c r="H77" s="104" t="n">
        <v>0.879</v>
      </c>
      <c r="I77" s="104" t="n">
        <v>1.208</v>
      </c>
      <c r="J77" s="104" t="n">
        <v>1.537</v>
      </c>
      <c r="K77" s="104" t="n">
        <v>1.866</v>
      </c>
      <c r="L77" s="104" t="n">
        <v>2.195</v>
      </c>
      <c r="M77" s="104" t="n">
        <v>2.524</v>
      </c>
      <c r="N77" s="104" t="n">
        <v>2.853</v>
      </c>
      <c r="O77" s="104" t="n">
        <v>3.182</v>
      </c>
      <c r="P77" s="104" t="n">
        <v>3.511</v>
      </c>
      <c r="Q77" s="104" t="n">
        <v>3.84</v>
      </c>
      <c r="R77" s="104" t="n">
        <v>4.096</v>
      </c>
      <c r="S77" s="104" t="n">
        <v>4.352</v>
      </c>
      <c r="T77" s="104" t="n">
        <v>4.608</v>
      </c>
      <c r="U77" s="104" t="n">
        <v>4.864</v>
      </c>
      <c r="V77" s="104" t="n">
        <v>5.12</v>
      </c>
      <c r="W77" s="104" t="n">
        <v>5.376</v>
      </c>
      <c r="X77" s="104" t="n">
        <v>5.632</v>
      </c>
      <c r="Y77" s="104" t="n">
        <v>5.888</v>
      </c>
      <c r="Z77" s="104" t="n">
        <v>6.144</v>
      </c>
      <c r="AA77" s="104" t="n">
        <v>6.4</v>
      </c>
      <c r="AB77" s="104" t="n">
        <v>6.656</v>
      </c>
      <c r="AC77" s="104" t="n">
        <v>6.912</v>
      </c>
      <c r="AD77" s="104" t="n">
        <v>7.168</v>
      </c>
      <c r="AE77" s="104" t="n">
        <v>7.424</v>
      </c>
      <c r="AF77" s="104" t="n">
        <v>7.68</v>
      </c>
      <c r="AG77" s="104" t="n">
        <v>7.488</v>
      </c>
      <c r="AH77" s="104" t="n">
        <v>7.296</v>
      </c>
      <c r="AI77" s="104" t="n">
        <v>7.104</v>
      </c>
      <c r="AJ77" s="104" t="n">
        <v>6.912</v>
      </c>
      <c r="AK77" s="104" t="n">
        <v>6.72</v>
      </c>
      <c r="AL77" s="104" t="n">
        <v>6.528</v>
      </c>
      <c r="AM77" s="104" t="n">
        <v>6.336</v>
      </c>
      <c r="AN77" s="104" t="n">
        <v>6.144</v>
      </c>
      <c r="AO77" s="104" t="n">
        <v>5.952</v>
      </c>
      <c r="AP77" s="104" t="n">
        <v>5.76</v>
      </c>
      <c r="AQ77" s="104" t="n">
        <v>5.568</v>
      </c>
      <c r="AR77" s="104" t="n">
        <v>5.376</v>
      </c>
      <c r="AS77" s="104" t="n">
        <v>5.184</v>
      </c>
      <c r="AT77" s="104" t="n">
        <v>4.992</v>
      </c>
      <c r="AU77" s="104" t="n">
        <v>4.8</v>
      </c>
      <c r="AV77" s="104" t="n">
        <v>4.608</v>
      </c>
      <c r="AW77" s="104" t="n">
        <v>4.416</v>
      </c>
      <c r="AX77" s="104" t="n">
        <v>4.224</v>
      </c>
      <c r="AY77" s="104" t="n">
        <v>4.032</v>
      </c>
      <c r="AZ77" s="104" t="n">
        <v>3.84</v>
      </c>
    </row>
    <row r="78" customFormat="false" ht="12.8" hidden="false" customHeight="false" outlineLevel="0" collapsed="false">
      <c r="A78" s="103" t="n">
        <v>111</v>
      </c>
      <c r="B78" s="104" t="n">
        <v>0</v>
      </c>
      <c r="C78" s="104" t="n">
        <v>0.114</v>
      </c>
      <c r="D78" s="104" t="n">
        <v>0.228</v>
      </c>
      <c r="E78" s="104" t="n">
        <v>0.342</v>
      </c>
      <c r="F78" s="104" t="n">
        <v>0.456</v>
      </c>
      <c r="G78" s="104" t="n">
        <v>0.57</v>
      </c>
      <c r="H78" s="104" t="n">
        <v>0.9112</v>
      </c>
      <c r="I78" s="104" t="n">
        <v>1.2524</v>
      </c>
      <c r="J78" s="104" t="n">
        <v>1.5936</v>
      </c>
      <c r="K78" s="104" t="n">
        <v>1.9348</v>
      </c>
      <c r="L78" s="104" t="n">
        <v>2.276</v>
      </c>
      <c r="M78" s="104" t="n">
        <v>2.6172</v>
      </c>
      <c r="N78" s="104" t="n">
        <v>2.9584</v>
      </c>
      <c r="O78" s="104" t="n">
        <v>3.2996</v>
      </c>
      <c r="P78" s="104" t="n">
        <v>3.6408</v>
      </c>
      <c r="Q78" s="104" t="n">
        <v>3.982</v>
      </c>
      <c r="R78" s="104" t="n">
        <v>4.2476</v>
      </c>
      <c r="S78" s="104" t="n">
        <v>4.5132</v>
      </c>
      <c r="T78" s="104" t="n">
        <v>4.7788</v>
      </c>
      <c r="U78" s="104" t="n">
        <v>5.0444</v>
      </c>
      <c r="V78" s="104" t="n">
        <v>5.31</v>
      </c>
      <c r="W78" s="104" t="n">
        <v>5.5756</v>
      </c>
      <c r="X78" s="104" t="n">
        <v>5.8412</v>
      </c>
      <c r="Y78" s="104" t="n">
        <v>6.1068</v>
      </c>
      <c r="Z78" s="104" t="n">
        <v>6.3724</v>
      </c>
      <c r="AA78" s="104" t="n">
        <v>6.638</v>
      </c>
      <c r="AB78" s="104" t="n">
        <v>6.9036</v>
      </c>
      <c r="AC78" s="104" t="n">
        <v>7.1692</v>
      </c>
      <c r="AD78" s="104" t="n">
        <v>7.4348</v>
      </c>
      <c r="AE78" s="104" t="n">
        <v>7.7004</v>
      </c>
      <c r="AF78" s="104" t="n">
        <v>7.966</v>
      </c>
      <c r="AG78" s="104" t="n">
        <v>7.7668</v>
      </c>
      <c r="AH78" s="104" t="n">
        <v>7.5676</v>
      </c>
      <c r="AI78" s="104" t="n">
        <v>7.3684</v>
      </c>
      <c r="AJ78" s="104" t="n">
        <v>7.1692</v>
      </c>
      <c r="AK78" s="104" t="n">
        <v>6.97</v>
      </c>
      <c r="AL78" s="104" t="n">
        <v>6.7708</v>
      </c>
      <c r="AM78" s="104" t="n">
        <v>6.5716</v>
      </c>
      <c r="AN78" s="104" t="n">
        <v>6.3724</v>
      </c>
      <c r="AO78" s="104" t="n">
        <v>6.1732</v>
      </c>
      <c r="AP78" s="104" t="n">
        <v>5.974</v>
      </c>
      <c r="AQ78" s="104" t="n">
        <v>5.7748</v>
      </c>
      <c r="AR78" s="104" t="n">
        <v>5.5756</v>
      </c>
      <c r="AS78" s="104" t="n">
        <v>5.3764</v>
      </c>
      <c r="AT78" s="104" t="n">
        <v>5.1772</v>
      </c>
      <c r="AU78" s="104" t="n">
        <v>4.978</v>
      </c>
      <c r="AV78" s="104" t="n">
        <v>4.7788</v>
      </c>
      <c r="AW78" s="104" t="n">
        <v>4.5796</v>
      </c>
      <c r="AX78" s="104" t="n">
        <v>4.3804</v>
      </c>
      <c r="AY78" s="104" t="n">
        <v>4.1812</v>
      </c>
      <c r="AZ78" s="104" t="n">
        <v>3.982</v>
      </c>
    </row>
    <row r="79" customFormat="false" ht="12.8" hidden="false" customHeight="false" outlineLevel="0" collapsed="false">
      <c r="A79" s="103" t="n">
        <v>112</v>
      </c>
      <c r="B79" s="104" t="n">
        <v>0</v>
      </c>
      <c r="C79" s="104" t="n">
        <v>0.118</v>
      </c>
      <c r="D79" s="104" t="n">
        <v>0.236</v>
      </c>
      <c r="E79" s="104" t="n">
        <v>0.354</v>
      </c>
      <c r="F79" s="104" t="n">
        <v>0.472</v>
      </c>
      <c r="G79" s="104" t="n">
        <v>0.59</v>
      </c>
      <c r="H79" s="104" t="n">
        <v>0.9434</v>
      </c>
      <c r="I79" s="104" t="n">
        <v>1.2968</v>
      </c>
      <c r="J79" s="104" t="n">
        <v>1.6502</v>
      </c>
      <c r="K79" s="104" t="n">
        <v>2.0036</v>
      </c>
      <c r="L79" s="104" t="n">
        <v>2.357</v>
      </c>
      <c r="M79" s="104" t="n">
        <v>2.7104</v>
      </c>
      <c r="N79" s="104" t="n">
        <v>3.0638</v>
      </c>
      <c r="O79" s="104" t="n">
        <v>3.4172</v>
      </c>
      <c r="P79" s="104" t="n">
        <v>3.7706</v>
      </c>
      <c r="Q79" s="104" t="n">
        <v>4.124</v>
      </c>
      <c r="R79" s="104" t="n">
        <v>4.3992</v>
      </c>
      <c r="S79" s="104" t="n">
        <v>4.6744</v>
      </c>
      <c r="T79" s="104" t="n">
        <v>4.9496</v>
      </c>
      <c r="U79" s="104" t="n">
        <v>5.2248</v>
      </c>
      <c r="V79" s="104" t="n">
        <v>5.5</v>
      </c>
      <c r="W79" s="104" t="n">
        <v>5.7752</v>
      </c>
      <c r="X79" s="104" t="n">
        <v>6.0504</v>
      </c>
      <c r="Y79" s="104" t="n">
        <v>6.3256</v>
      </c>
      <c r="Z79" s="104" t="n">
        <v>6.6008</v>
      </c>
      <c r="AA79" s="104" t="n">
        <v>6.876</v>
      </c>
      <c r="AB79" s="104" t="n">
        <v>7.1512</v>
      </c>
      <c r="AC79" s="104" t="n">
        <v>7.4264</v>
      </c>
      <c r="AD79" s="104" t="n">
        <v>7.7016</v>
      </c>
      <c r="AE79" s="104" t="n">
        <v>7.9768</v>
      </c>
      <c r="AF79" s="104" t="n">
        <v>8.252</v>
      </c>
      <c r="AG79" s="104" t="n">
        <v>8.0456</v>
      </c>
      <c r="AH79" s="104" t="n">
        <v>7.8392</v>
      </c>
      <c r="AI79" s="104" t="n">
        <v>7.6328</v>
      </c>
      <c r="AJ79" s="104" t="n">
        <v>7.4264</v>
      </c>
      <c r="AK79" s="104" t="n">
        <v>7.22</v>
      </c>
      <c r="AL79" s="104" t="n">
        <v>7.0136</v>
      </c>
      <c r="AM79" s="104" t="n">
        <v>6.8072</v>
      </c>
      <c r="AN79" s="104" t="n">
        <v>6.6008</v>
      </c>
      <c r="AO79" s="104" t="n">
        <v>6.3944</v>
      </c>
      <c r="AP79" s="104" t="n">
        <v>6.188</v>
      </c>
      <c r="AQ79" s="104" t="n">
        <v>5.9816</v>
      </c>
      <c r="AR79" s="104" t="n">
        <v>5.7752</v>
      </c>
      <c r="AS79" s="104" t="n">
        <v>5.5688</v>
      </c>
      <c r="AT79" s="104" t="n">
        <v>5.3624</v>
      </c>
      <c r="AU79" s="104" t="n">
        <v>5.156</v>
      </c>
      <c r="AV79" s="104" t="n">
        <v>4.9496</v>
      </c>
      <c r="AW79" s="104" t="n">
        <v>4.7432</v>
      </c>
      <c r="AX79" s="104" t="n">
        <v>4.5368</v>
      </c>
      <c r="AY79" s="104" t="n">
        <v>4.3304</v>
      </c>
      <c r="AZ79" s="104" t="n">
        <v>4.124</v>
      </c>
    </row>
    <row r="80" customFormat="false" ht="12.8" hidden="false" customHeight="false" outlineLevel="0" collapsed="false">
      <c r="A80" s="103" t="n">
        <v>113</v>
      </c>
      <c r="B80" s="104" t="n">
        <v>0</v>
      </c>
      <c r="C80" s="104" t="n">
        <v>0.122</v>
      </c>
      <c r="D80" s="104" t="n">
        <v>0.244</v>
      </c>
      <c r="E80" s="104" t="n">
        <v>0.366</v>
      </c>
      <c r="F80" s="104" t="n">
        <v>0.488</v>
      </c>
      <c r="G80" s="104" t="n">
        <v>0.61</v>
      </c>
      <c r="H80" s="104" t="n">
        <v>0.9756</v>
      </c>
      <c r="I80" s="104" t="n">
        <v>1.3412</v>
      </c>
      <c r="J80" s="104" t="n">
        <v>1.7068</v>
      </c>
      <c r="K80" s="104" t="n">
        <v>2.0724</v>
      </c>
      <c r="L80" s="104" t="n">
        <v>2.438</v>
      </c>
      <c r="M80" s="104" t="n">
        <v>2.8036</v>
      </c>
      <c r="N80" s="104" t="n">
        <v>3.1692</v>
      </c>
      <c r="O80" s="104" t="n">
        <v>3.5348</v>
      </c>
      <c r="P80" s="104" t="n">
        <v>3.9004</v>
      </c>
      <c r="Q80" s="104" t="n">
        <v>4.266</v>
      </c>
      <c r="R80" s="104" t="n">
        <v>4.5508</v>
      </c>
      <c r="S80" s="104" t="n">
        <v>4.8356</v>
      </c>
      <c r="T80" s="104" t="n">
        <v>5.1204</v>
      </c>
      <c r="U80" s="104" t="n">
        <v>5.4052</v>
      </c>
      <c r="V80" s="104" t="n">
        <v>5.69</v>
      </c>
      <c r="W80" s="104" t="n">
        <v>5.9748</v>
      </c>
      <c r="X80" s="104" t="n">
        <v>6.2596</v>
      </c>
      <c r="Y80" s="104" t="n">
        <v>6.5444</v>
      </c>
      <c r="Z80" s="104" t="n">
        <v>6.8292</v>
      </c>
      <c r="AA80" s="104" t="n">
        <v>7.114</v>
      </c>
      <c r="AB80" s="104" t="n">
        <v>7.3988</v>
      </c>
      <c r="AC80" s="104" t="n">
        <v>7.6836</v>
      </c>
      <c r="AD80" s="104" t="n">
        <v>7.9684</v>
      </c>
      <c r="AE80" s="104" t="n">
        <v>8.2532</v>
      </c>
      <c r="AF80" s="104" t="n">
        <v>8.538</v>
      </c>
      <c r="AG80" s="104" t="n">
        <v>8.3244</v>
      </c>
      <c r="AH80" s="104" t="n">
        <v>8.1108</v>
      </c>
      <c r="AI80" s="104" t="n">
        <v>7.8972</v>
      </c>
      <c r="AJ80" s="104" t="n">
        <v>7.6836</v>
      </c>
      <c r="AK80" s="104" t="n">
        <v>7.47</v>
      </c>
      <c r="AL80" s="104" t="n">
        <v>7.2564</v>
      </c>
      <c r="AM80" s="104" t="n">
        <v>7.0428</v>
      </c>
      <c r="AN80" s="104" t="n">
        <v>6.8292</v>
      </c>
      <c r="AO80" s="104" t="n">
        <v>6.6156</v>
      </c>
      <c r="AP80" s="104" t="n">
        <v>6.402</v>
      </c>
      <c r="AQ80" s="104" t="n">
        <v>6.1884</v>
      </c>
      <c r="AR80" s="104" t="n">
        <v>5.9748</v>
      </c>
      <c r="AS80" s="104" t="n">
        <v>5.7612</v>
      </c>
      <c r="AT80" s="104" t="n">
        <v>5.5476</v>
      </c>
      <c r="AU80" s="104" t="n">
        <v>5.334</v>
      </c>
      <c r="AV80" s="104" t="n">
        <v>5.1204</v>
      </c>
      <c r="AW80" s="104" t="n">
        <v>4.9068</v>
      </c>
      <c r="AX80" s="104" t="n">
        <v>4.6932</v>
      </c>
      <c r="AY80" s="104" t="n">
        <v>4.4796</v>
      </c>
      <c r="AZ80" s="104" t="n">
        <v>4.266</v>
      </c>
    </row>
    <row r="81" customFormat="false" ht="12.8" hidden="false" customHeight="false" outlineLevel="0" collapsed="false">
      <c r="A81" s="103" t="n">
        <v>114</v>
      </c>
      <c r="B81" s="104" t="n">
        <v>0</v>
      </c>
      <c r="C81" s="104" t="n">
        <v>0.126</v>
      </c>
      <c r="D81" s="104" t="n">
        <v>0.252</v>
      </c>
      <c r="E81" s="104" t="n">
        <v>0.378</v>
      </c>
      <c r="F81" s="104" t="n">
        <v>0.504</v>
      </c>
      <c r="G81" s="104" t="n">
        <v>0.63</v>
      </c>
      <c r="H81" s="104" t="n">
        <v>1.0078</v>
      </c>
      <c r="I81" s="104" t="n">
        <v>1.3856</v>
      </c>
      <c r="J81" s="104" t="n">
        <v>1.7634</v>
      </c>
      <c r="K81" s="104" t="n">
        <v>2.1412</v>
      </c>
      <c r="L81" s="104" t="n">
        <v>2.519</v>
      </c>
      <c r="M81" s="104" t="n">
        <v>2.8968</v>
      </c>
      <c r="N81" s="104" t="n">
        <v>3.2746</v>
      </c>
      <c r="O81" s="104" t="n">
        <v>3.6524</v>
      </c>
      <c r="P81" s="104" t="n">
        <v>4.0302</v>
      </c>
      <c r="Q81" s="104" t="n">
        <v>4.408</v>
      </c>
      <c r="R81" s="104" t="n">
        <v>4.7024</v>
      </c>
      <c r="S81" s="104" t="n">
        <v>4.9968</v>
      </c>
      <c r="T81" s="104" t="n">
        <v>5.2912</v>
      </c>
      <c r="U81" s="104" t="n">
        <v>5.5856</v>
      </c>
      <c r="V81" s="104" t="n">
        <v>5.88</v>
      </c>
      <c r="W81" s="104" t="n">
        <v>6.1744</v>
      </c>
      <c r="X81" s="104" t="n">
        <v>6.4688</v>
      </c>
      <c r="Y81" s="104" t="n">
        <v>6.7632</v>
      </c>
      <c r="Z81" s="104" t="n">
        <v>7.0576</v>
      </c>
      <c r="AA81" s="104" t="n">
        <v>7.352</v>
      </c>
      <c r="AB81" s="104" t="n">
        <v>7.6464</v>
      </c>
      <c r="AC81" s="104" t="n">
        <v>7.9408</v>
      </c>
      <c r="AD81" s="104" t="n">
        <v>8.2352</v>
      </c>
      <c r="AE81" s="104" t="n">
        <v>8.5296</v>
      </c>
      <c r="AF81" s="104" t="n">
        <v>8.824</v>
      </c>
      <c r="AG81" s="104" t="n">
        <v>8.6032</v>
      </c>
      <c r="AH81" s="104" t="n">
        <v>8.3824</v>
      </c>
      <c r="AI81" s="104" t="n">
        <v>8.1616</v>
      </c>
      <c r="AJ81" s="104" t="n">
        <v>7.9408</v>
      </c>
      <c r="AK81" s="104" t="n">
        <v>7.72</v>
      </c>
      <c r="AL81" s="104" t="n">
        <v>7.4992</v>
      </c>
      <c r="AM81" s="104" t="n">
        <v>7.2784</v>
      </c>
      <c r="AN81" s="104" t="n">
        <v>7.0576</v>
      </c>
      <c r="AO81" s="104" t="n">
        <v>6.8368</v>
      </c>
      <c r="AP81" s="104" t="n">
        <v>6.616</v>
      </c>
      <c r="AQ81" s="104" t="n">
        <v>6.3952</v>
      </c>
      <c r="AR81" s="104" t="n">
        <v>6.1744</v>
      </c>
      <c r="AS81" s="104" t="n">
        <v>5.9536</v>
      </c>
      <c r="AT81" s="104" t="n">
        <v>5.7328</v>
      </c>
      <c r="AU81" s="104" t="n">
        <v>5.512</v>
      </c>
      <c r="AV81" s="104" t="n">
        <v>5.2912</v>
      </c>
      <c r="AW81" s="104" t="n">
        <v>5.0704</v>
      </c>
      <c r="AX81" s="104" t="n">
        <v>4.8496</v>
      </c>
      <c r="AY81" s="104" t="n">
        <v>4.6288</v>
      </c>
      <c r="AZ81" s="104" t="n">
        <v>4.408</v>
      </c>
    </row>
    <row r="82" customFormat="false" ht="12.8" hidden="false" customHeight="false" outlineLevel="0" collapsed="false">
      <c r="A82" s="103" t="n">
        <v>115</v>
      </c>
      <c r="B82" s="104" t="n">
        <v>0</v>
      </c>
      <c r="C82" s="104" t="n">
        <v>0.13</v>
      </c>
      <c r="D82" s="104" t="n">
        <v>0.26</v>
      </c>
      <c r="E82" s="104" t="n">
        <v>0.39</v>
      </c>
      <c r="F82" s="104" t="n">
        <v>0.52</v>
      </c>
      <c r="G82" s="104" t="n">
        <v>0.65</v>
      </c>
      <c r="H82" s="104" t="n">
        <v>1.04</v>
      </c>
      <c r="I82" s="104" t="n">
        <v>1.43</v>
      </c>
      <c r="J82" s="104" t="n">
        <v>1.82</v>
      </c>
      <c r="K82" s="104" t="n">
        <v>2.21</v>
      </c>
      <c r="L82" s="104" t="n">
        <v>2.6</v>
      </c>
      <c r="M82" s="104" t="n">
        <v>2.99</v>
      </c>
      <c r="N82" s="104" t="n">
        <v>3.38</v>
      </c>
      <c r="O82" s="104" t="n">
        <v>3.77</v>
      </c>
      <c r="P82" s="104" t="n">
        <v>4.16</v>
      </c>
      <c r="Q82" s="104" t="n">
        <v>4.55</v>
      </c>
      <c r="R82" s="104" t="n">
        <v>4.854</v>
      </c>
      <c r="S82" s="104" t="n">
        <v>5.158</v>
      </c>
      <c r="T82" s="104" t="n">
        <v>5.462</v>
      </c>
      <c r="U82" s="104" t="n">
        <v>5.766</v>
      </c>
      <c r="V82" s="104" t="n">
        <v>6.07</v>
      </c>
      <c r="W82" s="104" t="n">
        <v>6.374</v>
      </c>
      <c r="X82" s="104" t="n">
        <v>6.678</v>
      </c>
      <c r="Y82" s="104" t="n">
        <v>6.982</v>
      </c>
      <c r="Z82" s="104" t="n">
        <v>7.286</v>
      </c>
      <c r="AA82" s="104" t="n">
        <v>7.59</v>
      </c>
      <c r="AB82" s="104" t="n">
        <v>7.894</v>
      </c>
      <c r="AC82" s="104" t="n">
        <v>8.198</v>
      </c>
      <c r="AD82" s="104" t="n">
        <v>8.502</v>
      </c>
      <c r="AE82" s="104" t="n">
        <v>8.806</v>
      </c>
      <c r="AF82" s="104" t="n">
        <v>9.11</v>
      </c>
      <c r="AG82" s="104" t="n">
        <v>8.882</v>
      </c>
      <c r="AH82" s="104" t="n">
        <v>8.654</v>
      </c>
      <c r="AI82" s="104" t="n">
        <v>8.426</v>
      </c>
      <c r="AJ82" s="104" t="n">
        <v>8.198</v>
      </c>
      <c r="AK82" s="104" t="n">
        <v>7.97</v>
      </c>
      <c r="AL82" s="104" t="n">
        <v>7.742</v>
      </c>
      <c r="AM82" s="104" t="n">
        <v>7.514</v>
      </c>
      <c r="AN82" s="104" t="n">
        <v>7.286</v>
      </c>
      <c r="AO82" s="104" t="n">
        <v>7.058</v>
      </c>
      <c r="AP82" s="104" t="n">
        <v>6.83</v>
      </c>
      <c r="AQ82" s="104" t="n">
        <v>6.602</v>
      </c>
      <c r="AR82" s="104" t="n">
        <v>6.374</v>
      </c>
      <c r="AS82" s="104" t="n">
        <v>6.146</v>
      </c>
      <c r="AT82" s="104" t="n">
        <v>5.918</v>
      </c>
      <c r="AU82" s="104" t="n">
        <v>5.69</v>
      </c>
      <c r="AV82" s="104" t="n">
        <v>5.462</v>
      </c>
      <c r="AW82" s="104" t="n">
        <v>5.234</v>
      </c>
      <c r="AX82" s="104" t="n">
        <v>5.006</v>
      </c>
      <c r="AY82" s="104" t="n">
        <v>4.778</v>
      </c>
      <c r="AZ82" s="104" t="n">
        <v>4.55</v>
      </c>
    </row>
    <row r="83" customFormat="false" ht="12.8" hidden="false" customHeight="false" outlineLevel="0" collapsed="false">
      <c r="A83" s="103" t="n">
        <v>116</v>
      </c>
      <c r="B83" s="104" t="n">
        <v>0</v>
      </c>
      <c r="C83" s="104" t="n">
        <v>0.1364</v>
      </c>
      <c r="D83" s="104" t="n">
        <v>0.2728</v>
      </c>
      <c r="E83" s="104" t="n">
        <v>0.4092</v>
      </c>
      <c r="F83" s="104" t="n">
        <v>0.5456</v>
      </c>
      <c r="G83" s="104" t="n">
        <v>0.682</v>
      </c>
      <c r="H83" s="104" t="n">
        <v>1.0914</v>
      </c>
      <c r="I83" s="104" t="n">
        <v>1.5008</v>
      </c>
      <c r="J83" s="104" t="n">
        <v>1.9102</v>
      </c>
      <c r="K83" s="104" t="n">
        <v>2.3196</v>
      </c>
      <c r="L83" s="104" t="n">
        <v>2.729</v>
      </c>
      <c r="M83" s="104" t="n">
        <v>3.1384</v>
      </c>
      <c r="N83" s="104" t="n">
        <v>3.5478</v>
      </c>
      <c r="O83" s="104" t="n">
        <v>3.9572</v>
      </c>
      <c r="P83" s="104" t="n">
        <v>4.3666</v>
      </c>
      <c r="Q83" s="104" t="n">
        <v>4.776</v>
      </c>
      <c r="R83" s="104" t="n">
        <v>5.0949332</v>
      </c>
      <c r="S83" s="104" t="n">
        <v>5.4138664</v>
      </c>
      <c r="T83" s="104" t="n">
        <v>5.7327996</v>
      </c>
      <c r="U83" s="104" t="n">
        <v>6.0517328</v>
      </c>
      <c r="V83" s="104" t="n">
        <v>6.370666</v>
      </c>
      <c r="W83" s="104" t="n">
        <v>6.6895996</v>
      </c>
      <c r="X83" s="104" t="n">
        <v>7.0085332</v>
      </c>
      <c r="Y83" s="104" t="n">
        <v>7.3274668</v>
      </c>
      <c r="Z83" s="104" t="n">
        <v>7.6464004</v>
      </c>
      <c r="AA83" s="104" t="n">
        <v>7.965334</v>
      </c>
      <c r="AB83" s="104" t="n">
        <v>8.2842672</v>
      </c>
      <c r="AC83" s="104" t="n">
        <v>8.6032004</v>
      </c>
      <c r="AD83" s="104" t="n">
        <v>8.9221336</v>
      </c>
      <c r="AE83" s="104" t="n">
        <v>9.2410668</v>
      </c>
      <c r="AF83" s="104" t="n">
        <v>9.56</v>
      </c>
      <c r="AG83" s="104" t="n">
        <v>9.3208</v>
      </c>
      <c r="AH83" s="104" t="n">
        <v>9.0816</v>
      </c>
      <c r="AI83" s="104" t="n">
        <v>8.8424</v>
      </c>
      <c r="AJ83" s="104" t="n">
        <v>8.6032</v>
      </c>
      <c r="AK83" s="104" t="n">
        <v>8.364</v>
      </c>
      <c r="AL83" s="104" t="n">
        <v>8.1248</v>
      </c>
      <c r="AM83" s="104" t="n">
        <v>7.8856</v>
      </c>
      <c r="AN83" s="104" t="n">
        <v>7.6464</v>
      </c>
      <c r="AO83" s="104" t="n">
        <v>7.4072</v>
      </c>
      <c r="AP83" s="104" t="n">
        <v>7.168</v>
      </c>
      <c r="AQ83" s="104" t="n">
        <v>6.9288</v>
      </c>
      <c r="AR83" s="104" t="n">
        <v>6.6896</v>
      </c>
      <c r="AS83" s="104" t="n">
        <v>6.4504</v>
      </c>
      <c r="AT83" s="104" t="n">
        <v>6.2112</v>
      </c>
      <c r="AU83" s="104" t="n">
        <v>5.972</v>
      </c>
      <c r="AV83" s="104" t="n">
        <v>5.7328</v>
      </c>
      <c r="AW83" s="104" t="n">
        <v>5.4936</v>
      </c>
      <c r="AX83" s="104" t="n">
        <v>5.2544</v>
      </c>
      <c r="AY83" s="104" t="n">
        <v>5.0152</v>
      </c>
      <c r="AZ83" s="104" t="n">
        <v>4.776</v>
      </c>
    </row>
    <row r="84" customFormat="false" ht="12.8" hidden="false" customHeight="false" outlineLevel="0" collapsed="false">
      <c r="A84" s="103" t="n">
        <v>117</v>
      </c>
      <c r="B84" s="104" t="n">
        <v>0</v>
      </c>
      <c r="C84" s="104" t="n">
        <v>0.1428</v>
      </c>
      <c r="D84" s="104" t="n">
        <v>0.2856</v>
      </c>
      <c r="E84" s="104" t="n">
        <v>0.4284</v>
      </c>
      <c r="F84" s="104" t="n">
        <v>0.5712</v>
      </c>
      <c r="G84" s="104" t="n">
        <v>0.714</v>
      </c>
      <c r="H84" s="104" t="n">
        <v>1.1428</v>
      </c>
      <c r="I84" s="104" t="n">
        <v>1.5716</v>
      </c>
      <c r="J84" s="104" t="n">
        <v>2.0004</v>
      </c>
      <c r="K84" s="104" t="n">
        <v>2.4292</v>
      </c>
      <c r="L84" s="104" t="n">
        <v>2.858</v>
      </c>
      <c r="M84" s="104" t="n">
        <v>3.2868</v>
      </c>
      <c r="N84" s="104" t="n">
        <v>3.7156</v>
      </c>
      <c r="O84" s="104" t="n">
        <v>4.1444</v>
      </c>
      <c r="P84" s="104" t="n">
        <v>4.5732</v>
      </c>
      <c r="Q84" s="104" t="n">
        <v>5.002</v>
      </c>
      <c r="R84" s="104" t="n">
        <v>5.3358664</v>
      </c>
      <c r="S84" s="104" t="n">
        <v>5.6697328</v>
      </c>
      <c r="T84" s="104" t="n">
        <v>6.0035992</v>
      </c>
      <c r="U84" s="104" t="n">
        <v>6.3374656</v>
      </c>
      <c r="V84" s="104" t="n">
        <v>6.671332</v>
      </c>
      <c r="W84" s="104" t="n">
        <v>7.0051992</v>
      </c>
      <c r="X84" s="104" t="n">
        <v>7.3390664</v>
      </c>
      <c r="Y84" s="104" t="n">
        <v>7.6729336</v>
      </c>
      <c r="Z84" s="104" t="n">
        <v>8.0068008</v>
      </c>
      <c r="AA84" s="104" t="n">
        <v>8.340668</v>
      </c>
      <c r="AB84" s="104" t="n">
        <v>8.6745344</v>
      </c>
      <c r="AC84" s="104" t="n">
        <v>9.0084008</v>
      </c>
      <c r="AD84" s="104" t="n">
        <v>9.3422672</v>
      </c>
      <c r="AE84" s="104" t="n">
        <v>9.6761336</v>
      </c>
      <c r="AF84" s="104" t="n">
        <v>10.01</v>
      </c>
      <c r="AG84" s="104" t="n">
        <v>9.7596</v>
      </c>
      <c r="AH84" s="104" t="n">
        <v>9.5092</v>
      </c>
      <c r="AI84" s="104" t="n">
        <v>9.2588</v>
      </c>
      <c r="AJ84" s="104" t="n">
        <v>9.0084</v>
      </c>
      <c r="AK84" s="104" t="n">
        <v>8.758</v>
      </c>
      <c r="AL84" s="104" t="n">
        <v>8.5076</v>
      </c>
      <c r="AM84" s="104" t="n">
        <v>8.2572</v>
      </c>
      <c r="AN84" s="104" t="n">
        <v>8.0068</v>
      </c>
      <c r="AO84" s="104" t="n">
        <v>7.7564</v>
      </c>
      <c r="AP84" s="104" t="n">
        <v>7.506</v>
      </c>
      <c r="AQ84" s="104" t="n">
        <v>7.2556</v>
      </c>
      <c r="AR84" s="104" t="n">
        <v>7.0052</v>
      </c>
      <c r="AS84" s="104" t="n">
        <v>6.7548</v>
      </c>
      <c r="AT84" s="104" t="n">
        <v>6.5044</v>
      </c>
      <c r="AU84" s="104" t="n">
        <v>6.254</v>
      </c>
      <c r="AV84" s="104" t="n">
        <v>6.0036</v>
      </c>
      <c r="AW84" s="104" t="n">
        <v>5.7532</v>
      </c>
      <c r="AX84" s="104" t="n">
        <v>5.5028</v>
      </c>
      <c r="AY84" s="104" t="n">
        <v>5.2524</v>
      </c>
      <c r="AZ84" s="104" t="n">
        <v>5.002</v>
      </c>
    </row>
    <row r="85" customFormat="false" ht="12.8" hidden="false" customHeight="false" outlineLevel="0" collapsed="false">
      <c r="A85" s="103" t="n">
        <v>118</v>
      </c>
      <c r="B85" s="104" t="n">
        <v>0</v>
      </c>
      <c r="C85" s="104" t="n">
        <v>0.1492</v>
      </c>
      <c r="D85" s="104" t="n">
        <v>0.2984</v>
      </c>
      <c r="E85" s="104" t="n">
        <v>0.4476</v>
      </c>
      <c r="F85" s="104" t="n">
        <v>0.5968</v>
      </c>
      <c r="G85" s="104" t="n">
        <v>0.746</v>
      </c>
      <c r="H85" s="104" t="n">
        <v>1.1942</v>
      </c>
      <c r="I85" s="104" t="n">
        <v>1.6424</v>
      </c>
      <c r="J85" s="104" t="n">
        <v>2.0906</v>
      </c>
      <c r="K85" s="104" t="n">
        <v>2.5388</v>
      </c>
      <c r="L85" s="104" t="n">
        <v>2.987</v>
      </c>
      <c r="M85" s="104" t="n">
        <v>3.4352</v>
      </c>
      <c r="N85" s="104" t="n">
        <v>3.8834</v>
      </c>
      <c r="O85" s="104" t="n">
        <v>4.3316</v>
      </c>
      <c r="P85" s="104" t="n">
        <v>4.7798</v>
      </c>
      <c r="Q85" s="104" t="n">
        <v>5.228</v>
      </c>
      <c r="R85" s="104" t="n">
        <v>5.5767996</v>
      </c>
      <c r="S85" s="104" t="n">
        <v>5.9255992</v>
      </c>
      <c r="T85" s="104" t="n">
        <v>6.2743988</v>
      </c>
      <c r="U85" s="104" t="n">
        <v>6.6231984</v>
      </c>
      <c r="V85" s="104" t="n">
        <v>6.971998</v>
      </c>
      <c r="W85" s="104" t="n">
        <v>7.3207988</v>
      </c>
      <c r="X85" s="104" t="n">
        <v>7.6695996</v>
      </c>
      <c r="Y85" s="104" t="n">
        <v>8.0184004</v>
      </c>
      <c r="Z85" s="104" t="n">
        <v>8.3672012</v>
      </c>
      <c r="AA85" s="104" t="n">
        <v>8.716002</v>
      </c>
      <c r="AB85" s="104" t="n">
        <v>9.0648016</v>
      </c>
      <c r="AC85" s="104" t="n">
        <v>9.4136012</v>
      </c>
      <c r="AD85" s="104" t="n">
        <v>9.7624008</v>
      </c>
      <c r="AE85" s="104" t="n">
        <v>10.1112004</v>
      </c>
      <c r="AF85" s="104" t="n">
        <v>10.46</v>
      </c>
      <c r="AG85" s="104" t="n">
        <v>10.1984</v>
      </c>
      <c r="AH85" s="104" t="n">
        <v>9.9368</v>
      </c>
      <c r="AI85" s="104" t="n">
        <v>9.6752</v>
      </c>
      <c r="AJ85" s="104" t="n">
        <v>9.4136</v>
      </c>
      <c r="AK85" s="104" t="n">
        <v>9.152</v>
      </c>
      <c r="AL85" s="104" t="n">
        <v>8.8904</v>
      </c>
      <c r="AM85" s="104" t="n">
        <v>8.6288</v>
      </c>
      <c r="AN85" s="104" t="n">
        <v>8.3672</v>
      </c>
      <c r="AO85" s="104" t="n">
        <v>8.1056</v>
      </c>
      <c r="AP85" s="104" t="n">
        <v>7.844</v>
      </c>
      <c r="AQ85" s="104" t="n">
        <v>7.5824</v>
      </c>
      <c r="AR85" s="104" t="n">
        <v>7.3208</v>
      </c>
      <c r="AS85" s="104" t="n">
        <v>7.0592</v>
      </c>
      <c r="AT85" s="104" t="n">
        <v>6.7976</v>
      </c>
      <c r="AU85" s="104" t="n">
        <v>6.536</v>
      </c>
      <c r="AV85" s="104" t="n">
        <v>6.2744</v>
      </c>
      <c r="AW85" s="104" t="n">
        <v>6.0128</v>
      </c>
      <c r="AX85" s="104" t="n">
        <v>5.7512</v>
      </c>
      <c r="AY85" s="104" t="n">
        <v>5.4896</v>
      </c>
      <c r="AZ85" s="104" t="n">
        <v>5.228</v>
      </c>
    </row>
    <row r="86" customFormat="false" ht="12.8" hidden="false" customHeight="false" outlineLevel="0" collapsed="false">
      <c r="A86" s="103" t="n">
        <v>119</v>
      </c>
      <c r="B86" s="104" t="n">
        <v>0</v>
      </c>
      <c r="C86" s="104" t="n">
        <v>0.1556</v>
      </c>
      <c r="D86" s="104" t="n">
        <v>0.3112</v>
      </c>
      <c r="E86" s="104" t="n">
        <v>0.4668</v>
      </c>
      <c r="F86" s="104" t="n">
        <v>0.6224</v>
      </c>
      <c r="G86" s="104" t="n">
        <v>0.778</v>
      </c>
      <c r="H86" s="104" t="n">
        <v>1.2456</v>
      </c>
      <c r="I86" s="104" t="n">
        <v>1.7132</v>
      </c>
      <c r="J86" s="104" t="n">
        <v>2.1808</v>
      </c>
      <c r="K86" s="104" t="n">
        <v>2.6484</v>
      </c>
      <c r="L86" s="104" t="n">
        <v>3.116</v>
      </c>
      <c r="M86" s="104" t="n">
        <v>3.5836</v>
      </c>
      <c r="N86" s="104" t="n">
        <v>4.0512</v>
      </c>
      <c r="O86" s="104" t="n">
        <v>4.5188</v>
      </c>
      <c r="P86" s="104" t="n">
        <v>4.9864</v>
      </c>
      <c r="Q86" s="104" t="n">
        <v>5.454</v>
      </c>
      <c r="R86" s="104" t="n">
        <v>5.8177328</v>
      </c>
      <c r="S86" s="104" t="n">
        <v>6.1814656</v>
      </c>
      <c r="T86" s="104" t="n">
        <v>6.5451984</v>
      </c>
      <c r="U86" s="104" t="n">
        <v>6.9089312</v>
      </c>
      <c r="V86" s="104" t="n">
        <v>7.272664</v>
      </c>
      <c r="W86" s="104" t="n">
        <v>7.6363984</v>
      </c>
      <c r="X86" s="104" t="n">
        <v>8.0001328</v>
      </c>
      <c r="Y86" s="104" t="n">
        <v>8.3638672</v>
      </c>
      <c r="Z86" s="104" t="n">
        <v>8.7276016</v>
      </c>
      <c r="AA86" s="104" t="n">
        <v>9.091336</v>
      </c>
      <c r="AB86" s="104" t="n">
        <v>9.4550688</v>
      </c>
      <c r="AC86" s="104" t="n">
        <v>9.8188016</v>
      </c>
      <c r="AD86" s="104" t="n">
        <v>10.1825344</v>
      </c>
      <c r="AE86" s="104" t="n">
        <v>10.5462672</v>
      </c>
      <c r="AF86" s="104" t="n">
        <v>10.91</v>
      </c>
      <c r="AG86" s="104" t="n">
        <v>10.6372</v>
      </c>
      <c r="AH86" s="104" t="n">
        <v>10.3644</v>
      </c>
      <c r="AI86" s="104" t="n">
        <v>10.0916</v>
      </c>
      <c r="AJ86" s="104" t="n">
        <v>9.8188</v>
      </c>
      <c r="AK86" s="104" t="n">
        <v>9.546</v>
      </c>
      <c r="AL86" s="104" t="n">
        <v>9.2732</v>
      </c>
      <c r="AM86" s="104" t="n">
        <v>9.0004</v>
      </c>
      <c r="AN86" s="104" t="n">
        <v>8.7276</v>
      </c>
      <c r="AO86" s="104" t="n">
        <v>8.4548</v>
      </c>
      <c r="AP86" s="104" t="n">
        <v>8.182</v>
      </c>
      <c r="AQ86" s="104" t="n">
        <v>7.9092</v>
      </c>
      <c r="AR86" s="104" t="n">
        <v>7.6364</v>
      </c>
      <c r="AS86" s="104" t="n">
        <v>7.3636</v>
      </c>
      <c r="AT86" s="104" t="n">
        <v>7.0908</v>
      </c>
      <c r="AU86" s="104" t="n">
        <v>6.818</v>
      </c>
      <c r="AV86" s="104" t="n">
        <v>6.5452</v>
      </c>
      <c r="AW86" s="104" t="n">
        <v>6.2724</v>
      </c>
      <c r="AX86" s="104" t="n">
        <v>5.9996</v>
      </c>
      <c r="AY86" s="104" t="n">
        <v>5.7268</v>
      </c>
      <c r="AZ86" s="104" t="n">
        <v>5.454</v>
      </c>
    </row>
    <row r="87" customFormat="false" ht="12.8" hidden="false" customHeight="false" outlineLevel="0" collapsed="false">
      <c r="A87" s="103" t="n">
        <v>120</v>
      </c>
      <c r="B87" s="104" t="n">
        <v>0</v>
      </c>
      <c r="C87" s="104" t="n">
        <v>0.162</v>
      </c>
      <c r="D87" s="104" t="n">
        <v>0.324</v>
      </c>
      <c r="E87" s="104" t="n">
        <v>0.486</v>
      </c>
      <c r="F87" s="104" t="n">
        <v>0.648</v>
      </c>
      <c r="G87" s="104" t="n">
        <v>0.81</v>
      </c>
      <c r="H87" s="104" t="n">
        <v>1.297</v>
      </c>
      <c r="I87" s="104" t="n">
        <v>1.784</v>
      </c>
      <c r="J87" s="104" t="n">
        <v>2.271</v>
      </c>
      <c r="K87" s="104" t="n">
        <v>2.758</v>
      </c>
      <c r="L87" s="104" t="n">
        <v>3.245</v>
      </c>
      <c r="M87" s="104" t="n">
        <v>3.732</v>
      </c>
      <c r="N87" s="104" t="n">
        <v>4.219</v>
      </c>
      <c r="O87" s="104" t="n">
        <v>4.706</v>
      </c>
      <c r="P87" s="104" t="n">
        <v>5.193</v>
      </c>
      <c r="Q87" s="104" t="n">
        <v>5.68</v>
      </c>
      <c r="R87" s="104" t="n">
        <v>6.058666</v>
      </c>
      <c r="S87" s="104" t="n">
        <v>6.437332</v>
      </c>
      <c r="T87" s="104" t="n">
        <v>6.815998</v>
      </c>
      <c r="U87" s="104" t="n">
        <v>7.194664</v>
      </c>
      <c r="V87" s="104" t="n">
        <v>7.57333</v>
      </c>
      <c r="W87" s="104" t="n">
        <v>7.951998</v>
      </c>
      <c r="X87" s="104" t="n">
        <v>8.330666</v>
      </c>
      <c r="Y87" s="104" t="n">
        <v>8.709334</v>
      </c>
      <c r="Z87" s="104" t="n">
        <v>9.088002</v>
      </c>
      <c r="AA87" s="104" t="n">
        <v>9.46667</v>
      </c>
      <c r="AB87" s="104" t="n">
        <v>9.845336</v>
      </c>
      <c r="AC87" s="104" t="n">
        <v>10.224002</v>
      </c>
      <c r="AD87" s="104" t="n">
        <v>10.602668</v>
      </c>
      <c r="AE87" s="104" t="n">
        <v>10.981334</v>
      </c>
      <c r="AF87" s="104" t="n">
        <v>11.36</v>
      </c>
      <c r="AG87" s="104" t="n">
        <v>11.076</v>
      </c>
      <c r="AH87" s="104" t="n">
        <v>10.792</v>
      </c>
      <c r="AI87" s="104" t="n">
        <v>10.508</v>
      </c>
      <c r="AJ87" s="104" t="n">
        <v>10.224</v>
      </c>
      <c r="AK87" s="104" t="n">
        <v>9.94</v>
      </c>
      <c r="AL87" s="104" t="n">
        <v>9.656</v>
      </c>
      <c r="AM87" s="104" t="n">
        <v>9.372</v>
      </c>
      <c r="AN87" s="104" t="n">
        <v>9.088</v>
      </c>
      <c r="AO87" s="104" t="n">
        <v>8.804</v>
      </c>
      <c r="AP87" s="104" t="n">
        <v>8.52</v>
      </c>
      <c r="AQ87" s="104" t="n">
        <v>8.236</v>
      </c>
      <c r="AR87" s="104" t="n">
        <v>7.952</v>
      </c>
      <c r="AS87" s="104" t="n">
        <v>7.668</v>
      </c>
      <c r="AT87" s="104" t="n">
        <v>7.384</v>
      </c>
      <c r="AU87" s="104" t="n">
        <v>7.1</v>
      </c>
      <c r="AV87" s="104" t="n">
        <v>6.816</v>
      </c>
      <c r="AW87" s="104" t="n">
        <v>6.532</v>
      </c>
      <c r="AX87" s="104" t="n">
        <v>6.248</v>
      </c>
      <c r="AY87" s="104" t="n">
        <v>5.964</v>
      </c>
      <c r="AZ87" s="104" t="n">
        <v>5.68</v>
      </c>
    </row>
    <row r="88" customFormat="false" ht="12.8" hidden="false" customHeight="false" outlineLevel="0" collapsed="false">
      <c r="A88" s="103" t="n">
        <v>121</v>
      </c>
      <c r="B88" s="104" t="n">
        <v>0</v>
      </c>
      <c r="C88" s="104" t="n">
        <v>0.1712</v>
      </c>
      <c r="D88" s="104" t="n">
        <v>0.3424</v>
      </c>
      <c r="E88" s="104" t="n">
        <v>0.5136</v>
      </c>
      <c r="F88" s="104" t="n">
        <v>0.6848</v>
      </c>
      <c r="G88" s="104" t="n">
        <v>0.856</v>
      </c>
      <c r="H88" s="104" t="n">
        <v>1.3706</v>
      </c>
      <c r="I88" s="104" t="n">
        <v>1.8852</v>
      </c>
      <c r="J88" s="104" t="n">
        <v>2.3998</v>
      </c>
      <c r="K88" s="104" t="n">
        <v>2.9144</v>
      </c>
      <c r="L88" s="104" t="n">
        <v>3.429</v>
      </c>
      <c r="M88" s="104" t="n">
        <v>3.9436</v>
      </c>
      <c r="N88" s="104" t="n">
        <v>4.4582</v>
      </c>
      <c r="O88" s="104" t="n">
        <v>4.9728</v>
      </c>
      <c r="P88" s="104" t="n">
        <v>5.4874</v>
      </c>
      <c r="Q88" s="104" t="n">
        <v>6.002</v>
      </c>
      <c r="R88" s="104" t="n">
        <v>6.4019996</v>
      </c>
      <c r="S88" s="104" t="n">
        <v>6.8019992</v>
      </c>
      <c r="T88" s="104" t="n">
        <v>7.2019988</v>
      </c>
      <c r="U88" s="104" t="n">
        <v>7.6019984</v>
      </c>
      <c r="V88" s="104" t="n">
        <v>8.001998</v>
      </c>
      <c r="W88" s="104" t="n">
        <v>8.4019988</v>
      </c>
      <c r="X88" s="104" t="n">
        <v>8.8019996</v>
      </c>
      <c r="Y88" s="104" t="n">
        <v>9.2020004</v>
      </c>
      <c r="Z88" s="104" t="n">
        <v>9.6020012</v>
      </c>
      <c r="AA88" s="104" t="n">
        <v>10.002002</v>
      </c>
      <c r="AB88" s="104" t="n">
        <v>10.4020016</v>
      </c>
      <c r="AC88" s="104" t="n">
        <v>10.8020012</v>
      </c>
      <c r="AD88" s="104" t="n">
        <v>11.2020008</v>
      </c>
      <c r="AE88" s="104" t="n">
        <v>11.6020004</v>
      </c>
      <c r="AF88" s="104" t="n">
        <v>12.002</v>
      </c>
      <c r="AG88" s="104" t="n">
        <v>11.702</v>
      </c>
      <c r="AH88" s="104" t="n">
        <v>11.402</v>
      </c>
      <c r="AI88" s="104" t="n">
        <v>11.102</v>
      </c>
      <c r="AJ88" s="104" t="n">
        <v>10.802</v>
      </c>
      <c r="AK88" s="104" t="n">
        <v>10.502</v>
      </c>
      <c r="AL88" s="104" t="n">
        <v>10.202</v>
      </c>
      <c r="AM88" s="104" t="n">
        <v>9.902</v>
      </c>
      <c r="AN88" s="104" t="n">
        <v>9.602</v>
      </c>
      <c r="AO88" s="104" t="n">
        <v>9.302</v>
      </c>
      <c r="AP88" s="104" t="n">
        <v>9.002</v>
      </c>
      <c r="AQ88" s="104" t="n">
        <v>8.702</v>
      </c>
      <c r="AR88" s="104" t="n">
        <v>8.402</v>
      </c>
      <c r="AS88" s="104" t="n">
        <v>8.102</v>
      </c>
      <c r="AT88" s="104" t="n">
        <v>7.802</v>
      </c>
      <c r="AU88" s="104" t="n">
        <v>7.502</v>
      </c>
      <c r="AV88" s="104" t="n">
        <v>7.202</v>
      </c>
      <c r="AW88" s="104" t="n">
        <v>6.902</v>
      </c>
      <c r="AX88" s="104" t="n">
        <v>6.602</v>
      </c>
      <c r="AY88" s="104" t="n">
        <v>6.302</v>
      </c>
      <c r="AZ88" s="104" t="n">
        <v>6.002</v>
      </c>
    </row>
    <row r="89" customFormat="false" ht="12.8" hidden="false" customHeight="false" outlineLevel="0" collapsed="false">
      <c r="A89" s="103" t="n">
        <v>122</v>
      </c>
      <c r="B89" s="104" t="n">
        <v>0</v>
      </c>
      <c r="C89" s="104" t="n">
        <v>0.1804</v>
      </c>
      <c r="D89" s="104" t="n">
        <v>0.3608</v>
      </c>
      <c r="E89" s="104" t="n">
        <v>0.5412</v>
      </c>
      <c r="F89" s="104" t="n">
        <v>0.7216</v>
      </c>
      <c r="G89" s="104" t="n">
        <v>0.902</v>
      </c>
      <c r="H89" s="104" t="n">
        <v>1.4442</v>
      </c>
      <c r="I89" s="104" t="n">
        <v>1.9864</v>
      </c>
      <c r="J89" s="104" t="n">
        <v>2.5286</v>
      </c>
      <c r="K89" s="104" t="n">
        <v>3.0708</v>
      </c>
      <c r="L89" s="104" t="n">
        <v>3.613</v>
      </c>
      <c r="M89" s="104" t="n">
        <v>4.1552</v>
      </c>
      <c r="N89" s="104" t="n">
        <v>4.6974</v>
      </c>
      <c r="O89" s="104" t="n">
        <v>5.2396</v>
      </c>
      <c r="P89" s="104" t="n">
        <v>5.7818</v>
      </c>
      <c r="Q89" s="104" t="n">
        <v>6.324</v>
      </c>
      <c r="R89" s="104" t="n">
        <v>6.7453332</v>
      </c>
      <c r="S89" s="104" t="n">
        <v>7.1666664</v>
      </c>
      <c r="T89" s="104" t="n">
        <v>7.5879996</v>
      </c>
      <c r="U89" s="104" t="n">
        <v>8.0093328</v>
      </c>
      <c r="V89" s="104" t="n">
        <v>8.430666</v>
      </c>
      <c r="W89" s="104" t="n">
        <v>8.8519996</v>
      </c>
      <c r="X89" s="104" t="n">
        <v>9.2733332</v>
      </c>
      <c r="Y89" s="104" t="n">
        <v>9.6946668</v>
      </c>
      <c r="Z89" s="104" t="n">
        <v>10.1160004</v>
      </c>
      <c r="AA89" s="104" t="n">
        <v>10.537334</v>
      </c>
      <c r="AB89" s="104" t="n">
        <v>10.9586672</v>
      </c>
      <c r="AC89" s="104" t="n">
        <v>11.3800004</v>
      </c>
      <c r="AD89" s="104" t="n">
        <v>11.8013336</v>
      </c>
      <c r="AE89" s="104" t="n">
        <v>12.2226668</v>
      </c>
      <c r="AF89" s="104" t="n">
        <v>12.644</v>
      </c>
      <c r="AG89" s="104" t="n">
        <v>12.328</v>
      </c>
      <c r="AH89" s="104" t="n">
        <v>12.012</v>
      </c>
      <c r="AI89" s="104" t="n">
        <v>11.696</v>
      </c>
      <c r="AJ89" s="104" t="n">
        <v>11.38</v>
      </c>
      <c r="AK89" s="104" t="n">
        <v>11.064</v>
      </c>
      <c r="AL89" s="104" t="n">
        <v>10.748</v>
      </c>
      <c r="AM89" s="104" t="n">
        <v>10.432</v>
      </c>
      <c r="AN89" s="104" t="n">
        <v>10.116</v>
      </c>
      <c r="AO89" s="104" t="n">
        <v>9.8</v>
      </c>
      <c r="AP89" s="104" t="n">
        <v>9.484</v>
      </c>
      <c r="AQ89" s="104" t="n">
        <v>9.168</v>
      </c>
      <c r="AR89" s="104" t="n">
        <v>8.852</v>
      </c>
      <c r="AS89" s="104" t="n">
        <v>8.536</v>
      </c>
      <c r="AT89" s="104" t="n">
        <v>8.22</v>
      </c>
      <c r="AU89" s="104" t="n">
        <v>7.904</v>
      </c>
      <c r="AV89" s="104" t="n">
        <v>7.588</v>
      </c>
      <c r="AW89" s="104" t="n">
        <v>7.272</v>
      </c>
      <c r="AX89" s="104" t="n">
        <v>6.956</v>
      </c>
      <c r="AY89" s="104" t="n">
        <v>6.64</v>
      </c>
      <c r="AZ89" s="104" t="n">
        <v>6.324</v>
      </c>
    </row>
    <row r="90" customFormat="false" ht="12.8" hidden="false" customHeight="false" outlineLevel="0" collapsed="false">
      <c r="A90" s="103" t="n">
        <v>123</v>
      </c>
      <c r="B90" s="104" t="n">
        <v>0</v>
      </c>
      <c r="C90" s="104" t="n">
        <v>0.1896</v>
      </c>
      <c r="D90" s="104" t="n">
        <v>0.3792</v>
      </c>
      <c r="E90" s="104" t="n">
        <v>0.5688</v>
      </c>
      <c r="F90" s="104" t="n">
        <v>0.7584</v>
      </c>
      <c r="G90" s="104" t="n">
        <v>0.948</v>
      </c>
      <c r="H90" s="104" t="n">
        <v>1.5178</v>
      </c>
      <c r="I90" s="104" t="n">
        <v>2.0876</v>
      </c>
      <c r="J90" s="104" t="n">
        <v>2.6574</v>
      </c>
      <c r="K90" s="104" t="n">
        <v>3.2272</v>
      </c>
      <c r="L90" s="104" t="n">
        <v>3.797</v>
      </c>
      <c r="M90" s="104" t="n">
        <v>4.3668</v>
      </c>
      <c r="N90" s="104" t="n">
        <v>4.9366</v>
      </c>
      <c r="O90" s="104" t="n">
        <v>5.5064</v>
      </c>
      <c r="P90" s="104" t="n">
        <v>6.0762</v>
      </c>
      <c r="Q90" s="104" t="n">
        <v>6.646</v>
      </c>
      <c r="R90" s="104" t="n">
        <v>7.0886668</v>
      </c>
      <c r="S90" s="104" t="n">
        <v>7.5313336</v>
      </c>
      <c r="T90" s="104" t="n">
        <v>7.9740004</v>
      </c>
      <c r="U90" s="104" t="n">
        <v>8.4166672</v>
      </c>
      <c r="V90" s="104" t="n">
        <v>8.859334</v>
      </c>
      <c r="W90" s="104" t="n">
        <v>9.3020004</v>
      </c>
      <c r="X90" s="104" t="n">
        <v>9.7446668</v>
      </c>
      <c r="Y90" s="104" t="n">
        <v>10.1873332</v>
      </c>
      <c r="Z90" s="104" t="n">
        <v>10.6299996</v>
      </c>
      <c r="AA90" s="104" t="n">
        <v>11.072666</v>
      </c>
      <c r="AB90" s="104" t="n">
        <v>11.5153328</v>
      </c>
      <c r="AC90" s="104" t="n">
        <v>11.9579996</v>
      </c>
      <c r="AD90" s="104" t="n">
        <v>12.4006664</v>
      </c>
      <c r="AE90" s="104" t="n">
        <v>12.8433332</v>
      </c>
      <c r="AF90" s="104" t="n">
        <v>13.286</v>
      </c>
      <c r="AG90" s="104" t="n">
        <v>12.954</v>
      </c>
      <c r="AH90" s="104" t="n">
        <v>12.622</v>
      </c>
      <c r="AI90" s="104" t="n">
        <v>12.29</v>
      </c>
      <c r="AJ90" s="104" t="n">
        <v>11.958</v>
      </c>
      <c r="AK90" s="104" t="n">
        <v>11.626</v>
      </c>
      <c r="AL90" s="104" t="n">
        <v>11.294</v>
      </c>
      <c r="AM90" s="104" t="n">
        <v>10.962</v>
      </c>
      <c r="AN90" s="104" t="n">
        <v>10.63</v>
      </c>
      <c r="AO90" s="104" t="n">
        <v>10.298</v>
      </c>
      <c r="AP90" s="104" t="n">
        <v>9.966</v>
      </c>
      <c r="AQ90" s="104" t="n">
        <v>9.634</v>
      </c>
      <c r="AR90" s="104" t="n">
        <v>9.302</v>
      </c>
      <c r="AS90" s="104" t="n">
        <v>8.97</v>
      </c>
      <c r="AT90" s="104" t="n">
        <v>8.638</v>
      </c>
      <c r="AU90" s="104" t="n">
        <v>8.306</v>
      </c>
      <c r="AV90" s="104" t="n">
        <v>7.974</v>
      </c>
      <c r="AW90" s="104" t="n">
        <v>7.642</v>
      </c>
      <c r="AX90" s="104" t="n">
        <v>7.31</v>
      </c>
      <c r="AY90" s="104" t="n">
        <v>6.978</v>
      </c>
      <c r="AZ90" s="104" t="n">
        <v>6.646</v>
      </c>
    </row>
    <row r="91" customFormat="false" ht="12.8" hidden="false" customHeight="false" outlineLevel="0" collapsed="false">
      <c r="A91" s="103" t="n">
        <v>124</v>
      </c>
      <c r="B91" s="104" t="n">
        <v>0</v>
      </c>
      <c r="C91" s="104" t="n">
        <v>0.1988</v>
      </c>
      <c r="D91" s="104" t="n">
        <v>0.3976</v>
      </c>
      <c r="E91" s="104" t="n">
        <v>0.5964</v>
      </c>
      <c r="F91" s="104" t="n">
        <v>0.7952</v>
      </c>
      <c r="G91" s="104" t="n">
        <v>0.994</v>
      </c>
      <c r="H91" s="104" t="n">
        <v>1.5914</v>
      </c>
      <c r="I91" s="104" t="n">
        <v>2.1888</v>
      </c>
      <c r="J91" s="104" t="n">
        <v>2.7862</v>
      </c>
      <c r="K91" s="104" t="n">
        <v>3.3836</v>
      </c>
      <c r="L91" s="104" t="n">
        <v>3.981</v>
      </c>
      <c r="M91" s="104" t="n">
        <v>4.5784</v>
      </c>
      <c r="N91" s="104" t="n">
        <v>5.1758</v>
      </c>
      <c r="O91" s="104" t="n">
        <v>5.7732</v>
      </c>
      <c r="P91" s="104" t="n">
        <v>6.3706</v>
      </c>
      <c r="Q91" s="104" t="n">
        <v>6.968</v>
      </c>
      <c r="R91" s="104" t="n">
        <v>7.4320004</v>
      </c>
      <c r="S91" s="104" t="n">
        <v>7.8960008</v>
      </c>
      <c r="T91" s="104" t="n">
        <v>8.3600012</v>
      </c>
      <c r="U91" s="104" t="n">
        <v>8.8240016</v>
      </c>
      <c r="V91" s="104" t="n">
        <v>9.288002</v>
      </c>
      <c r="W91" s="104" t="n">
        <v>9.7520012</v>
      </c>
      <c r="X91" s="104" t="n">
        <v>10.2160004</v>
      </c>
      <c r="Y91" s="104" t="n">
        <v>10.6799996</v>
      </c>
      <c r="Z91" s="104" t="n">
        <v>11.1439988</v>
      </c>
      <c r="AA91" s="104" t="n">
        <v>11.607998</v>
      </c>
      <c r="AB91" s="104" t="n">
        <v>12.0719984</v>
      </c>
      <c r="AC91" s="104" t="n">
        <v>12.5359988</v>
      </c>
      <c r="AD91" s="104" t="n">
        <v>12.9999992</v>
      </c>
      <c r="AE91" s="104" t="n">
        <v>13.4639996</v>
      </c>
      <c r="AF91" s="104" t="n">
        <v>13.928</v>
      </c>
      <c r="AG91" s="104" t="n">
        <v>13.58</v>
      </c>
      <c r="AH91" s="104" t="n">
        <v>13.232</v>
      </c>
      <c r="AI91" s="104" t="n">
        <v>12.884</v>
      </c>
      <c r="AJ91" s="104" t="n">
        <v>12.536</v>
      </c>
      <c r="AK91" s="104" t="n">
        <v>12.188</v>
      </c>
      <c r="AL91" s="104" t="n">
        <v>11.84</v>
      </c>
      <c r="AM91" s="104" t="n">
        <v>11.492</v>
      </c>
      <c r="AN91" s="104" t="n">
        <v>11.144</v>
      </c>
      <c r="AO91" s="104" t="n">
        <v>10.796</v>
      </c>
      <c r="AP91" s="104" t="n">
        <v>10.448</v>
      </c>
      <c r="AQ91" s="104" t="n">
        <v>10.1</v>
      </c>
      <c r="AR91" s="104" t="n">
        <v>9.752</v>
      </c>
      <c r="AS91" s="104" t="n">
        <v>9.404</v>
      </c>
      <c r="AT91" s="104" t="n">
        <v>9.056</v>
      </c>
      <c r="AU91" s="104" t="n">
        <v>8.708</v>
      </c>
      <c r="AV91" s="104" t="n">
        <v>8.36</v>
      </c>
      <c r="AW91" s="104" t="n">
        <v>8.012</v>
      </c>
      <c r="AX91" s="104" t="n">
        <v>7.664</v>
      </c>
      <c r="AY91" s="104" t="n">
        <v>7.316</v>
      </c>
      <c r="AZ91" s="104" t="n">
        <v>6.968</v>
      </c>
    </row>
    <row r="92" customFormat="false" ht="12.8" hidden="false" customHeight="false" outlineLevel="0" collapsed="false">
      <c r="A92" s="103" t="n">
        <v>125</v>
      </c>
      <c r="B92" s="104" t="n">
        <v>0</v>
      </c>
      <c r="C92" s="104" t="n">
        <v>0.208</v>
      </c>
      <c r="D92" s="104" t="n">
        <v>0.416</v>
      </c>
      <c r="E92" s="104" t="n">
        <v>0.624</v>
      </c>
      <c r="F92" s="104" t="n">
        <v>0.832</v>
      </c>
      <c r="G92" s="104" t="n">
        <v>1.04</v>
      </c>
      <c r="H92" s="104" t="n">
        <v>1.665</v>
      </c>
      <c r="I92" s="104" t="n">
        <v>2.29</v>
      </c>
      <c r="J92" s="104" t="n">
        <v>2.915</v>
      </c>
      <c r="K92" s="104" t="n">
        <v>3.54</v>
      </c>
      <c r="L92" s="104" t="n">
        <v>4.165</v>
      </c>
      <c r="M92" s="104" t="n">
        <v>4.79</v>
      </c>
      <c r="N92" s="104" t="n">
        <v>5.415</v>
      </c>
      <c r="O92" s="104" t="n">
        <v>6.04</v>
      </c>
      <c r="P92" s="104" t="n">
        <v>6.665</v>
      </c>
      <c r="Q92" s="104" t="n">
        <v>7.29</v>
      </c>
      <c r="R92" s="104" t="n">
        <v>7.775334</v>
      </c>
      <c r="S92" s="104" t="n">
        <v>8.260668</v>
      </c>
      <c r="T92" s="104" t="n">
        <v>8.746002</v>
      </c>
      <c r="U92" s="104" t="n">
        <v>9.231336</v>
      </c>
      <c r="V92" s="104" t="n">
        <v>9.71667</v>
      </c>
      <c r="W92" s="104" t="n">
        <v>10.202002</v>
      </c>
      <c r="X92" s="104" t="n">
        <v>10.687334</v>
      </c>
      <c r="Y92" s="104" t="n">
        <v>11.172666</v>
      </c>
      <c r="Z92" s="104" t="n">
        <v>11.657998</v>
      </c>
      <c r="AA92" s="104" t="n">
        <v>12.14333</v>
      </c>
      <c r="AB92" s="104" t="n">
        <v>12.628664</v>
      </c>
      <c r="AC92" s="104" t="n">
        <v>13.113998</v>
      </c>
      <c r="AD92" s="104" t="n">
        <v>13.599332</v>
      </c>
      <c r="AE92" s="104" t="n">
        <v>14.084666</v>
      </c>
      <c r="AF92" s="104" t="n">
        <v>14.57</v>
      </c>
      <c r="AG92" s="104" t="n">
        <v>14.206</v>
      </c>
      <c r="AH92" s="104" t="n">
        <v>13.842</v>
      </c>
      <c r="AI92" s="104" t="n">
        <v>13.478</v>
      </c>
      <c r="AJ92" s="104" t="n">
        <v>13.114</v>
      </c>
      <c r="AK92" s="104" t="n">
        <v>12.75</v>
      </c>
      <c r="AL92" s="104" t="n">
        <v>12.386</v>
      </c>
      <c r="AM92" s="104" t="n">
        <v>12.022</v>
      </c>
      <c r="AN92" s="104" t="n">
        <v>11.658</v>
      </c>
      <c r="AO92" s="104" t="n">
        <v>11.294</v>
      </c>
      <c r="AP92" s="104" t="n">
        <v>10.93</v>
      </c>
      <c r="AQ92" s="104" t="n">
        <v>10.566</v>
      </c>
      <c r="AR92" s="104" t="n">
        <v>10.202</v>
      </c>
      <c r="AS92" s="104" t="n">
        <v>9.838</v>
      </c>
      <c r="AT92" s="104" t="n">
        <v>9.474</v>
      </c>
      <c r="AU92" s="104" t="n">
        <v>9.11</v>
      </c>
      <c r="AV92" s="104" t="n">
        <v>8.746</v>
      </c>
      <c r="AW92" s="104" t="n">
        <v>8.38199999999999</v>
      </c>
      <c r="AX92" s="104" t="n">
        <v>8.01799999999999</v>
      </c>
      <c r="AY92" s="104" t="n">
        <v>7.65399999999999</v>
      </c>
      <c r="AZ92" s="104" t="n">
        <v>7.28999999999999</v>
      </c>
    </row>
    <row r="93" customFormat="false" ht="12.8" hidden="false" customHeight="false" outlineLevel="0" collapsed="false">
      <c r="A93" s="103" t="n">
        <v>126</v>
      </c>
      <c r="B93" s="104" t="n">
        <v>0</v>
      </c>
      <c r="C93" s="104" t="n">
        <v>0.2296</v>
      </c>
      <c r="D93" s="104" t="n">
        <v>0.4592</v>
      </c>
      <c r="E93" s="104" t="n">
        <v>0.6888</v>
      </c>
      <c r="F93" s="104" t="n">
        <v>0.9184</v>
      </c>
      <c r="G93" s="104" t="n">
        <v>1.148</v>
      </c>
      <c r="H93" s="104" t="n">
        <v>1.8378</v>
      </c>
      <c r="I93" s="104" t="n">
        <v>2.5276</v>
      </c>
      <c r="J93" s="104" t="n">
        <v>3.2174</v>
      </c>
      <c r="K93" s="104" t="n">
        <v>3.9072</v>
      </c>
      <c r="L93" s="104" t="n">
        <v>4.597</v>
      </c>
      <c r="M93" s="104" t="n">
        <v>5.2868</v>
      </c>
      <c r="N93" s="104" t="n">
        <v>5.9766</v>
      </c>
      <c r="O93" s="104" t="n">
        <v>6.6664</v>
      </c>
      <c r="P93" s="104" t="n">
        <v>7.3562</v>
      </c>
      <c r="Q93" s="104" t="n">
        <v>8.046</v>
      </c>
      <c r="R93" s="104" t="n">
        <v>8.5818672</v>
      </c>
      <c r="S93" s="104" t="n">
        <v>9.1177344</v>
      </c>
      <c r="T93" s="104" t="n">
        <v>9.6536016</v>
      </c>
      <c r="U93" s="104" t="n">
        <v>10.1894688</v>
      </c>
      <c r="V93" s="104" t="n">
        <v>10.725336</v>
      </c>
      <c r="W93" s="104" t="n">
        <v>11.2612016</v>
      </c>
      <c r="X93" s="104" t="n">
        <v>11.7970672</v>
      </c>
      <c r="Y93" s="104" t="n">
        <v>12.3329328</v>
      </c>
      <c r="Z93" s="104" t="n">
        <v>12.8687984</v>
      </c>
      <c r="AA93" s="104" t="n">
        <v>13.404664</v>
      </c>
      <c r="AB93" s="104" t="n">
        <v>13.9405312</v>
      </c>
      <c r="AC93" s="104" t="n">
        <v>14.4763984</v>
      </c>
      <c r="AD93" s="104" t="n">
        <v>15.0122656</v>
      </c>
      <c r="AE93" s="104" t="n">
        <v>15.5481328</v>
      </c>
      <c r="AF93" s="104" t="n">
        <v>16.084</v>
      </c>
      <c r="AG93" s="104" t="n">
        <v>15.6822</v>
      </c>
      <c r="AH93" s="104" t="n">
        <v>15.2804</v>
      </c>
      <c r="AI93" s="104" t="n">
        <v>14.8786</v>
      </c>
      <c r="AJ93" s="104" t="n">
        <v>14.4768</v>
      </c>
      <c r="AK93" s="104" t="n">
        <v>14.075</v>
      </c>
      <c r="AL93" s="104" t="n">
        <v>13.6732</v>
      </c>
      <c r="AM93" s="104" t="n">
        <v>13.2714</v>
      </c>
      <c r="AN93" s="104" t="n">
        <v>12.8696</v>
      </c>
      <c r="AO93" s="104" t="n">
        <v>12.4678</v>
      </c>
      <c r="AP93" s="104" t="n">
        <v>12.066</v>
      </c>
      <c r="AQ93" s="104" t="n">
        <v>11.6642</v>
      </c>
      <c r="AR93" s="104" t="n">
        <v>11.2624</v>
      </c>
      <c r="AS93" s="104" t="n">
        <v>10.8606</v>
      </c>
      <c r="AT93" s="104" t="n">
        <v>10.4588</v>
      </c>
      <c r="AU93" s="104" t="n">
        <v>10.057</v>
      </c>
      <c r="AV93" s="104" t="n">
        <v>9.6552</v>
      </c>
      <c r="AW93" s="104" t="n">
        <v>9.2534</v>
      </c>
      <c r="AX93" s="104" t="n">
        <v>8.8516</v>
      </c>
      <c r="AY93" s="104" t="n">
        <v>8.4498</v>
      </c>
      <c r="AZ93" s="104" t="n">
        <v>8.048</v>
      </c>
    </row>
    <row r="94" customFormat="false" ht="12.8" hidden="false" customHeight="false" outlineLevel="0" collapsed="false">
      <c r="A94" s="103" t="n">
        <v>127</v>
      </c>
      <c r="B94" s="104" t="n">
        <v>0</v>
      </c>
      <c r="C94" s="104" t="n">
        <v>0.2512</v>
      </c>
      <c r="D94" s="104" t="n">
        <v>0.5024</v>
      </c>
      <c r="E94" s="104" t="n">
        <v>0.7536</v>
      </c>
      <c r="F94" s="104" t="n">
        <v>1.0048</v>
      </c>
      <c r="G94" s="104" t="n">
        <v>1.256</v>
      </c>
      <c r="H94" s="104" t="n">
        <v>2.0106</v>
      </c>
      <c r="I94" s="104" t="n">
        <v>2.7652</v>
      </c>
      <c r="J94" s="104" t="n">
        <v>3.5198</v>
      </c>
      <c r="K94" s="104" t="n">
        <v>4.2744</v>
      </c>
      <c r="L94" s="104" t="n">
        <v>5.029</v>
      </c>
      <c r="M94" s="104" t="n">
        <v>5.7836</v>
      </c>
      <c r="N94" s="104" t="n">
        <v>6.5382</v>
      </c>
      <c r="O94" s="104" t="n">
        <v>7.2928</v>
      </c>
      <c r="P94" s="104" t="n">
        <v>8.0474</v>
      </c>
      <c r="Q94" s="104" t="n">
        <v>8.802</v>
      </c>
      <c r="R94" s="104" t="n">
        <v>9.3884004</v>
      </c>
      <c r="S94" s="104" t="n">
        <v>9.9748008</v>
      </c>
      <c r="T94" s="104" t="n">
        <v>10.5612012</v>
      </c>
      <c r="U94" s="104" t="n">
        <v>11.1476016</v>
      </c>
      <c r="V94" s="104" t="n">
        <v>11.734002</v>
      </c>
      <c r="W94" s="104" t="n">
        <v>12.3204012</v>
      </c>
      <c r="X94" s="104" t="n">
        <v>12.9068004</v>
      </c>
      <c r="Y94" s="104" t="n">
        <v>13.4931996</v>
      </c>
      <c r="Z94" s="104" t="n">
        <v>14.0795988</v>
      </c>
      <c r="AA94" s="104" t="n">
        <v>14.665998</v>
      </c>
      <c r="AB94" s="104" t="n">
        <v>15.2523984</v>
      </c>
      <c r="AC94" s="104" t="n">
        <v>15.8387988</v>
      </c>
      <c r="AD94" s="104" t="n">
        <v>16.4251992</v>
      </c>
      <c r="AE94" s="104" t="n">
        <v>17.0115996</v>
      </c>
      <c r="AF94" s="104" t="n">
        <v>17.598</v>
      </c>
      <c r="AG94" s="104" t="n">
        <v>17.1584</v>
      </c>
      <c r="AH94" s="104" t="n">
        <v>16.7188</v>
      </c>
      <c r="AI94" s="104" t="n">
        <v>16.2792</v>
      </c>
      <c r="AJ94" s="104" t="n">
        <v>15.8396</v>
      </c>
      <c r="AK94" s="104" t="n">
        <v>15.4</v>
      </c>
      <c r="AL94" s="104" t="n">
        <v>14.9604</v>
      </c>
      <c r="AM94" s="104" t="n">
        <v>14.5208</v>
      </c>
      <c r="AN94" s="104" t="n">
        <v>14.0812</v>
      </c>
      <c r="AO94" s="104" t="n">
        <v>13.6416</v>
      </c>
      <c r="AP94" s="104" t="n">
        <v>13.202</v>
      </c>
      <c r="AQ94" s="104" t="n">
        <v>12.7624</v>
      </c>
      <c r="AR94" s="104" t="n">
        <v>12.3228</v>
      </c>
      <c r="AS94" s="104" t="n">
        <v>11.8832</v>
      </c>
      <c r="AT94" s="104" t="n">
        <v>11.4436</v>
      </c>
      <c r="AU94" s="104" t="n">
        <v>11.004</v>
      </c>
      <c r="AV94" s="104" t="n">
        <v>10.5644</v>
      </c>
      <c r="AW94" s="104" t="n">
        <v>10.1248</v>
      </c>
      <c r="AX94" s="104" t="n">
        <v>9.6852</v>
      </c>
      <c r="AY94" s="104" t="n">
        <v>9.2456</v>
      </c>
      <c r="AZ94" s="104" t="n">
        <v>8.806</v>
      </c>
    </row>
    <row r="95" customFormat="false" ht="12.8" hidden="false" customHeight="false" outlineLevel="0" collapsed="false">
      <c r="A95" s="103" t="n">
        <v>128</v>
      </c>
      <c r="B95" s="104" t="n">
        <v>0</v>
      </c>
      <c r="C95" s="104" t="n">
        <v>0.2728</v>
      </c>
      <c r="D95" s="104" t="n">
        <v>0.5456</v>
      </c>
      <c r="E95" s="104" t="n">
        <v>0.8184</v>
      </c>
      <c r="F95" s="104" t="n">
        <v>1.0912</v>
      </c>
      <c r="G95" s="104" t="n">
        <v>1.364</v>
      </c>
      <c r="H95" s="104" t="n">
        <v>2.1834</v>
      </c>
      <c r="I95" s="104" t="n">
        <v>3.0028</v>
      </c>
      <c r="J95" s="104" t="n">
        <v>3.8222</v>
      </c>
      <c r="K95" s="104" t="n">
        <v>4.6416</v>
      </c>
      <c r="L95" s="104" t="n">
        <v>5.461</v>
      </c>
      <c r="M95" s="104" t="n">
        <v>6.2804</v>
      </c>
      <c r="N95" s="104" t="n">
        <v>7.0998</v>
      </c>
      <c r="O95" s="104" t="n">
        <v>7.9192</v>
      </c>
      <c r="P95" s="104" t="n">
        <v>8.7386</v>
      </c>
      <c r="Q95" s="104" t="n">
        <v>9.558</v>
      </c>
      <c r="R95" s="104" t="n">
        <v>10.1949336</v>
      </c>
      <c r="S95" s="104" t="n">
        <v>10.8318672</v>
      </c>
      <c r="T95" s="104" t="n">
        <v>11.4688008</v>
      </c>
      <c r="U95" s="104" t="n">
        <v>12.1057344</v>
      </c>
      <c r="V95" s="104" t="n">
        <v>12.742668</v>
      </c>
      <c r="W95" s="104" t="n">
        <v>13.3796008</v>
      </c>
      <c r="X95" s="104" t="n">
        <v>14.0165336</v>
      </c>
      <c r="Y95" s="104" t="n">
        <v>14.6534664</v>
      </c>
      <c r="Z95" s="104" t="n">
        <v>15.2903992</v>
      </c>
      <c r="AA95" s="104" t="n">
        <v>15.927332</v>
      </c>
      <c r="AB95" s="104" t="n">
        <v>16.5642656</v>
      </c>
      <c r="AC95" s="104" t="n">
        <v>17.2011992</v>
      </c>
      <c r="AD95" s="104" t="n">
        <v>17.8381328</v>
      </c>
      <c r="AE95" s="104" t="n">
        <v>18.4750664</v>
      </c>
      <c r="AF95" s="104" t="n">
        <v>19.112</v>
      </c>
      <c r="AG95" s="104" t="n">
        <v>18.6346</v>
      </c>
      <c r="AH95" s="104" t="n">
        <v>18.1572</v>
      </c>
      <c r="AI95" s="104" t="n">
        <v>17.6798</v>
      </c>
      <c r="AJ95" s="104" t="n">
        <v>17.2024</v>
      </c>
      <c r="AK95" s="104" t="n">
        <v>16.725</v>
      </c>
      <c r="AL95" s="104" t="n">
        <v>16.2476</v>
      </c>
      <c r="AM95" s="104" t="n">
        <v>15.7702</v>
      </c>
      <c r="AN95" s="104" t="n">
        <v>15.2928</v>
      </c>
      <c r="AO95" s="104" t="n">
        <v>14.8154</v>
      </c>
      <c r="AP95" s="104" t="n">
        <v>14.338</v>
      </c>
      <c r="AQ95" s="104" t="n">
        <v>13.8606</v>
      </c>
      <c r="AR95" s="104" t="n">
        <v>13.3832</v>
      </c>
      <c r="AS95" s="104" t="n">
        <v>12.9058</v>
      </c>
      <c r="AT95" s="104" t="n">
        <v>12.4284</v>
      </c>
      <c r="AU95" s="104" t="n">
        <v>11.951</v>
      </c>
      <c r="AV95" s="104" t="n">
        <v>11.4736</v>
      </c>
      <c r="AW95" s="104" t="n">
        <v>10.9962</v>
      </c>
      <c r="AX95" s="104" t="n">
        <v>10.5188</v>
      </c>
      <c r="AY95" s="104" t="n">
        <v>10.0414</v>
      </c>
      <c r="AZ95" s="104" t="n">
        <v>9.56399999999999</v>
      </c>
    </row>
    <row r="96" customFormat="false" ht="12.8" hidden="false" customHeight="false" outlineLevel="0" collapsed="false">
      <c r="A96" s="103" t="n">
        <v>129</v>
      </c>
      <c r="B96" s="104" t="n">
        <v>0</v>
      </c>
      <c r="C96" s="104" t="n">
        <v>0.2944</v>
      </c>
      <c r="D96" s="104" t="n">
        <v>0.5888</v>
      </c>
      <c r="E96" s="104" t="n">
        <v>0.8832</v>
      </c>
      <c r="F96" s="104" t="n">
        <v>1.1776</v>
      </c>
      <c r="G96" s="104" t="n">
        <v>1.472</v>
      </c>
      <c r="H96" s="104" t="n">
        <v>2.3562</v>
      </c>
      <c r="I96" s="104" t="n">
        <v>3.2404</v>
      </c>
      <c r="J96" s="104" t="n">
        <v>4.1246</v>
      </c>
      <c r="K96" s="104" t="n">
        <v>5.0088</v>
      </c>
      <c r="L96" s="104" t="n">
        <v>5.893</v>
      </c>
      <c r="M96" s="104" t="n">
        <v>6.7772</v>
      </c>
      <c r="N96" s="104" t="n">
        <v>7.6614</v>
      </c>
      <c r="O96" s="104" t="n">
        <v>8.5456</v>
      </c>
      <c r="P96" s="104" t="n">
        <v>9.4298</v>
      </c>
      <c r="Q96" s="104" t="n">
        <v>10.314</v>
      </c>
      <c r="R96" s="104" t="n">
        <v>11.0014668</v>
      </c>
      <c r="S96" s="104" t="n">
        <v>11.6889336</v>
      </c>
      <c r="T96" s="104" t="n">
        <v>12.3764004</v>
      </c>
      <c r="U96" s="104" t="n">
        <v>13.0638672</v>
      </c>
      <c r="V96" s="104" t="n">
        <v>13.751334</v>
      </c>
      <c r="W96" s="104" t="n">
        <v>14.4388004</v>
      </c>
      <c r="X96" s="104" t="n">
        <v>15.1262668</v>
      </c>
      <c r="Y96" s="104" t="n">
        <v>15.8137332</v>
      </c>
      <c r="Z96" s="104" t="n">
        <v>16.5011996</v>
      </c>
      <c r="AA96" s="104" t="n">
        <v>17.188666</v>
      </c>
      <c r="AB96" s="104" t="n">
        <v>17.8761328</v>
      </c>
      <c r="AC96" s="104" t="n">
        <v>18.5635996</v>
      </c>
      <c r="AD96" s="104" t="n">
        <v>19.2510664</v>
      </c>
      <c r="AE96" s="104" t="n">
        <v>19.9385332</v>
      </c>
      <c r="AF96" s="104" t="n">
        <v>20.626</v>
      </c>
      <c r="AG96" s="104" t="n">
        <v>20.1108</v>
      </c>
      <c r="AH96" s="104" t="n">
        <v>19.5956</v>
      </c>
      <c r="AI96" s="104" t="n">
        <v>19.0804</v>
      </c>
      <c r="AJ96" s="104" t="n">
        <v>18.5652</v>
      </c>
      <c r="AK96" s="104" t="n">
        <v>18.05</v>
      </c>
      <c r="AL96" s="104" t="n">
        <v>17.5348</v>
      </c>
      <c r="AM96" s="104" t="n">
        <v>17.0196</v>
      </c>
      <c r="AN96" s="104" t="n">
        <v>16.5044</v>
      </c>
      <c r="AO96" s="104" t="n">
        <v>15.9892</v>
      </c>
      <c r="AP96" s="104" t="n">
        <v>15.474</v>
      </c>
      <c r="AQ96" s="104" t="n">
        <v>14.9588</v>
      </c>
      <c r="AR96" s="104" t="n">
        <v>14.4436</v>
      </c>
      <c r="AS96" s="104" t="n">
        <v>13.9284</v>
      </c>
      <c r="AT96" s="104" t="n">
        <v>13.4132</v>
      </c>
      <c r="AU96" s="104" t="n">
        <v>12.898</v>
      </c>
      <c r="AV96" s="104" t="n">
        <v>12.3828</v>
      </c>
      <c r="AW96" s="104" t="n">
        <v>11.8676</v>
      </c>
      <c r="AX96" s="104" t="n">
        <v>11.3524</v>
      </c>
      <c r="AY96" s="104" t="n">
        <v>10.8372</v>
      </c>
      <c r="AZ96" s="104" t="n">
        <v>10.322</v>
      </c>
    </row>
    <row r="97" customFormat="false" ht="12.8" hidden="false" customHeight="false" outlineLevel="0" collapsed="false">
      <c r="A97" s="103" t="n">
        <v>130</v>
      </c>
      <c r="B97" s="104" t="n">
        <v>0</v>
      </c>
      <c r="C97" s="104" t="n">
        <v>0.316</v>
      </c>
      <c r="D97" s="104" t="n">
        <v>0.632</v>
      </c>
      <c r="E97" s="104" t="n">
        <v>0.948</v>
      </c>
      <c r="F97" s="104" t="n">
        <v>1.264</v>
      </c>
      <c r="G97" s="104" t="n">
        <v>1.58</v>
      </c>
      <c r="H97" s="104" t="n">
        <v>2.529</v>
      </c>
      <c r="I97" s="104" t="n">
        <v>3.478</v>
      </c>
      <c r="J97" s="104" t="n">
        <v>4.427</v>
      </c>
      <c r="K97" s="104" t="n">
        <v>5.376</v>
      </c>
      <c r="L97" s="104" t="n">
        <v>6.325</v>
      </c>
      <c r="M97" s="104" t="n">
        <v>7.274</v>
      </c>
      <c r="N97" s="104" t="n">
        <v>8.223</v>
      </c>
      <c r="O97" s="104" t="n">
        <v>9.172</v>
      </c>
      <c r="P97" s="104" t="n">
        <v>10.121</v>
      </c>
      <c r="Q97" s="104" t="n">
        <v>11.07</v>
      </c>
      <c r="R97" s="104" t="n">
        <v>11.808</v>
      </c>
      <c r="S97" s="104" t="n">
        <v>12.546</v>
      </c>
      <c r="T97" s="104" t="n">
        <v>13.284</v>
      </c>
      <c r="U97" s="104" t="n">
        <v>14.022</v>
      </c>
      <c r="V97" s="104" t="n">
        <v>14.76</v>
      </c>
      <c r="W97" s="104" t="n">
        <v>15.498</v>
      </c>
      <c r="X97" s="104" t="n">
        <v>16.236</v>
      </c>
      <c r="Y97" s="104" t="n">
        <v>16.974</v>
      </c>
      <c r="Z97" s="104" t="n">
        <v>17.712</v>
      </c>
      <c r="AA97" s="104" t="n">
        <v>18.45</v>
      </c>
      <c r="AB97" s="104" t="n">
        <v>19.188</v>
      </c>
      <c r="AC97" s="104" t="n">
        <v>19.926</v>
      </c>
      <c r="AD97" s="104" t="n">
        <v>20.664</v>
      </c>
      <c r="AE97" s="104" t="n">
        <v>21.402</v>
      </c>
      <c r="AF97" s="104" t="n">
        <v>22.14</v>
      </c>
      <c r="AG97" s="104" t="n">
        <v>21.587</v>
      </c>
      <c r="AH97" s="104" t="n">
        <v>21.034</v>
      </c>
      <c r="AI97" s="104" t="n">
        <v>20.481</v>
      </c>
      <c r="AJ97" s="104" t="n">
        <v>19.928</v>
      </c>
      <c r="AK97" s="104" t="n">
        <v>19.375</v>
      </c>
      <c r="AL97" s="104" t="n">
        <v>18.822</v>
      </c>
      <c r="AM97" s="104" t="n">
        <v>18.269</v>
      </c>
      <c r="AN97" s="104" t="n">
        <v>17.716</v>
      </c>
      <c r="AO97" s="104" t="n">
        <v>17.163</v>
      </c>
      <c r="AP97" s="104" t="n">
        <v>16.61</v>
      </c>
      <c r="AQ97" s="104" t="n">
        <v>16.057</v>
      </c>
      <c r="AR97" s="104" t="n">
        <v>15.504</v>
      </c>
      <c r="AS97" s="104" t="n">
        <v>14.951</v>
      </c>
      <c r="AT97" s="104" t="n">
        <v>14.398</v>
      </c>
      <c r="AU97" s="104" t="n">
        <v>13.845</v>
      </c>
      <c r="AV97" s="104" t="n">
        <v>13.292</v>
      </c>
      <c r="AW97" s="104" t="n">
        <v>12.739</v>
      </c>
      <c r="AX97" s="104" t="n">
        <v>12.186</v>
      </c>
      <c r="AY97" s="104" t="n">
        <v>11.633</v>
      </c>
      <c r="AZ97" s="104" t="n">
        <v>11.08</v>
      </c>
    </row>
    <row r="98" customFormat="false" ht="12.8" hidden="false" customHeight="false" outlineLevel="0" collapsed="false">
      <c r="A98" s="103" t="n">
        <v>131</v>
      </c>
      <c r="B98" s="104" t="n">
        <v>0</v>
      </c>
      <c r="C98" s="104" t="n">
        <v>0.3104</v>
      </c>
      <c r="D98" s="104" t="n">
        <v>0.6208</v>
      </c>
      <c r="E98" s="104" t="n">
        <v>0.9312</v>
      </c>
      <c r="F98" s="104" t="n">
        <v>1.2416</v>
      </c>
      <c r="G98" s="104" t="n">
        <v>1.552</v>
      </c>
      <c r="H98" s="104" t="n">
        <v>2.4842</v>
      </c>
      <c r="I98" s="104" t="n">
        <v>3.4164</v>
      </c>
      <c r="J98" s="104" t="n">
        <v>4.3486</v>
      </c>
      <c r="K98" s="104" t="n">
        <v>5.2808</v>
      </c>
      <c r="L98" s="104" t="n">
        <v>6.213</v>
      </c>
      <c r="M98" s="104" t="n">
        <v>7.1452</v>
      </c>
      <c r="N98" s="104" t="n">
        <v>8.0774</v>
      </c>
      <c r="O98" s="104" t="n">
        <v>9.0096</v>
      </c>
      <c r="P98" s="104" t="n">
        <v>9.9418</v>
      </c>
      <c r="Q98" s="104" t="n">
        <v>10.874</v>
      </c>
      <c r="R98" s="104" t="n">
        <v>11.5989332</v>
      </c>
      <c r="S98" s="104" t="n">
        <v>12.3238664</v>
      </c>
      <c r="T98" s="104" t="n">
        <v>13.0487996</v>
      </c>
      <c r="U98" s="104" t="n">
        <v>13.7737328</v>
      </c>
      <c r="V98" s="104" t="n">
        <v>14.498666</v>
      </c>
      <c r="W98" s="104" t="n">
        <v>15.2235996</v>
      </c>
      <c r="X98" s="104" t="n">
        <v>15.9485332</v>
      </c>
      <c r="Y98" s="104" t="n">
        <v>16.6734668</v>
      </c>
      <c r="Z98" s="104" t="n">
        <v>17.3984004</v>
      </c>
      <c r="AA98" s="104" t="n">
        <v>18.123334</v>
      </c>
      <c r="AB98" s="104" t="n">
        <v>18.8482672</v>
      </c>
      <c r="AC98" s="104" t="n">
        <v>19.5732004</v>
      </c>
      <c r="AD98" s="104" t="n">
        <v>20.2981336</v>
      </c>
      <c r="AE98" s="104" t="n">
        <v>21.0230668</v>
      </c>
      <c r="AF98" s="104" t="n">
        <v>21.748</v>
      </c>
      <c r="AG98" s="104" t="n">
        <v>21.2046</v>
      </c>
      <c r="AH98" s="104" t="n">
        <v>20.6612</v>
      </c>
      <c r="AI98" s="104" t="n">
        <v>20.1178</v>
      </c>
      <c r="AJ98" s="104" t="n">
        <v>19.5744</v>
      </c>
      <c r="AK98" s="104" t="n">
        <v>19.031</v>
      </c>
      <c r="AL98" s="104" t="n">
        <v>18.4876</v>
      </c>
      <c r="AM98" s="104" t="n">
        <v>17.9442</v>
      </c>
      <c r="AN98" s="104" t="n">
        <v>17.4008</v>
      </c>
      <c r="AO98" s="104" t="n">
        <v>16.8574</v>
      </c>
      <c r="AP98" s="104" t="n">
        <v>16.314</v>
      </c>
      <c r="AQ98" s="104" t="n">
        <v>15.7706</v>
      </c>
      <c r="AR98" s="104" t="n">
        <v>15.2272</v>
      </c>
      <c r="AS98" s="104" t="n">
        <v>14.6838</v>
      </c>
      <c r="AT98" s="104" t="n">
        <v>14.1404</v>
      </c>
      <c r="AU98" s="104" t="n">
        <v>13.597</v>
      </c>
      <c r="AV98" s="104" t="n">
        <v>13.0536</v>
      </c>
      <c r="AW98" s="104" t="n">
        <v>12.5102</v>
      </c>
      <c r="AX98" s="104" t="n">
        <v>11.9668</v>
      </c>
      <c r="AY98" s="104" t="n">
        <v>11.4234</v>
      </c>
      <c r="AZ98" s="104" t="n">
        <v>10.88</v>
      </c>
    </row>
    <row r="99" customFormat="false" ht="12.8" hidden="false" customHeight="false" outlineLevel="0" collapsed="false">
      <c r="A99" s="103" t="n">
        <v>132</v>
      </c>
      <c r="B99" s="104" t="n">
        <v>0</v>
      </c>
      <c r="C99" s="104" t="n">
        <v>0.3048</v>
      </c>
      <c r="D99" s="104" t="n">
        <v>0.6096</v>
      </c>
      <c r="E99" s="104" t="n">
        <v>0.9144</v>
      </c>
      <c r="F99" s="104" t="n">
        <v>1.2192</v>
      </c>
      <c r="G99" s="104" t="n">
        <v>1.524</v>
      </c>
      <c r="H99" s="104" t="n">
        <v>2.4394</v>
      </c>
      <c r="I99" s="104" t="n">
        <v>3.3548</v>
      </c>
      <c r="J99" s="104" t="n">
        <v>4.2702</v>
      </c>
      <c r="K99" s="104" t="n">
        <v>5.1856</v>
      </c>
      <c r="L99" s="104" t="n">
        <v>6.101</v>
      </c>
      <c r="M99" s="104" t="n">
        <v>7.0164</v>
      </c>
      <c r="N99" s="104" t="n">
        <v>7.9318</v>
      </c>
      <c r="O99" s="104" t="n">
        <v>8.8472</v>
      </c>
      <c r="P99" s="104" t="n">
        <v>9.7626</v>
      </c>
      <c r="Q99" s="104" t="n">
        <v>10.678</v>
      </c>
      <c r="R99" s="104" t="n">
        <v>11.3898664</v>
      </c>
      <c r="S99" s="104" t="n">
        <v>12.1017328</v>
      </c>
      <c r="T99" s="104" t="n">
        <v>12.8135992</v>
      </c>
      <c r="U99" s="104" t="n">
        <v>13.5254656</v>
      </c>
      <c r="V99" s="104" t="n">
        <v>14.237332</v>
      </c>
      <c r="W99" s="104" t="n">
        <v>14.9491992</v>
      </c>
      <c r="X99" s="104" t="n">
        <v>15.6610664</v>
      </c>
      <c r="Y99" s="104" t="n">
        <v>16.3729336</v>
      </c>
      <c r="Z99" s="104" t="n">
        <v>17.0848008</v>
      </c>
      <c r="AA99" s="104" t="n">
        <v>17.796668</v>
      </c>
      <c r="AB99" s="104" t="n">
        <v>18.5085344</v>
      </c>
      <c r="AC99" s="104" t="n">
        <v>19.2204008</v>
      </c>
      <c r="AD99" s="104" t="n">
        <v>19.9322672</v>
      </c>
      <c r="AE99" s="104" t="n">
        <v>20.6441336</v>
      </c>
      <c r="AF99" s="104" t="n">
        <v>21.356</v>
      </c>
      <c r="AG99" s="104" t="n">
        <v>20.8222</v>
      </c>
      <c r="AH99" s="104" t="n">
        <v>20.2884</v>
      </c>
      <c r="AI99" s="104" t="n">
        <v>19.7546</v>
      </c>
      <c r="AJ99" s="104" t="n">
        <v>19.2208</v>
      </c>
      <c r="AK99" s="104" t="n">
        <v>18.687</v>
      </c>
      <c r="AL99" s="104" t="n">
        <v>18.1532</v>
      </c>
      <c r="AM99" s="104" t="n">
        <v>17.6194</v>
      </c>
      <c r="AN99" s="104" t="n">
        <v>17.0856</v>
      </c>
      <c r="AO99" s="104" t="n">
        <v>16.5518</v>
      </c>
      <c r="AP99" s="104" t="n">
        <v>16.018</v>
      </c>
      <c r="AQ99" s="104" t="n">
        <v>15.4842</v>
      </c>
      <c r="AR99" s="104" t="n">
        <v>14.9504</v>
      </c>
      <c r="AS99" s="104" t="n">
        <v>14.4166</v>
      </c>
      <c r="AT99" s="104" t="n">
        <v>13.8828</v>
      </c>
      <c r="AU99" s="104" t="n">
        <v>13.349</v>
      </c>
      <c r="AV99" s="104" t="n">
        <v>12.8152</v>
      </c>
      <c r="AW99" s="104" t="n">
        <v>12.2814</v>
      </c>
      <c r="AX99" s="104" t="n">
        <v>11.7476</v>
      </c>
      <c r="AY99" s="104" t="n">
        <v>11.2138</v>
      </c>
      <c r="AZ99" s="104" t="n">
        <v>10.68</v>
      </c>
    </row>
    <row r="100" customFormat="false" ht="12.8" hidden="false" customHeight="false" outlineLevel="0" collapsed="false">
      <c r="A100" s="103" t="n">
        <v>133</v>
      </c>
      <c r="B100" s="104" t="n">
        <v>0</v>
      </c>
      <c r="C100" s="104" t="n">
        <v>0.2992</v>
      </c>
      <c r="D100" s="104" t="n">
        <v>0.5984</v>
      </c>
      <c r="E100" s="104" t="n">
        <v>0.8976</v>
      </c>
      <c r="F100" s="104" t="n">
        <v>1.1968</v>
      </c>
      <c r="G100" s="104" t="n">
        <v>1.496</v>
      </c>
      <c r="H100" s="104" t="n">
        <v>2.3946</v>
      </c>
      <c r="I100" s="104" t="n">
        <v>3.2932</v>
      </c>
      <c r="J100" s="104" t="n">
        <v>4.1918</v>
      </c>
      <c r="K100" s="104" t="n">
        <v>5.0904</v>
      </c>
      <c r="L100" s="104" t="n">
        <v>5.989</v>
      </c>
      <c r="M100" s="104" t="n">
        <v>6.8876</v>
      </c>
      <c r="N100" s="104" t="n">
        <v>7.7862</v>
      </c>
      <c r="O100" s="104" t="n">
        <v>8.6848</v>
      </c>
      <c r="P100" s="104" t="n">
        <v>9.5834</v>
      </c>
      <c r="Q100" s="104" t="n">
        <v>10.482</v>
      </c>
      <c r="R100" s="104" t="n">
        <v>11.1807996</v>
      </c>
      <c r="S100" s="104" t="n">
        <v>11.8795992</v>
      </c>
      <c r="T100" s="104" t="n">
        <v>12.5783988</v>
      </c>
      <c r="U100" s="104" t="n">
        <v>13.2771984</v>
      </c>
      <c r="V100" s="104" t="n">
        <v>13.975998</v>
      </c>
      <c r="W100" s="104" t="n">
        <v>14.6747988</v>
      </c>
      <c r="X100" s="104" t="n">
        <v>15.3735996</v>
      </c>
      <c r="Y100" s="104" t="n">
        <v>16.0724004</v>
      </c>
      <c r="Z100" s="104" t="n">
        <v>16.7712012</v>
      </c>
      <c r="AA100" s="104" t="n">
        <v>17.470002</v>
      </c>
      <c r="AB100" s="104" t="n">
        <v>18.1688016</v>
      </c>
      <c r="AC100" s="104" t="n">
        <v>18.8676012</v>
      </c>
      <c r="AD100" s="104" t="n">
        <v>19.5664008</v>
      </c>
      <c r="AE100" s="104" t="n">
        <v>20.2652004</v>
      </c>
      <c r="AF100" s="104" t="n">
        <v>20.964</v>
      </c>
      <c r="AG100" s="104" t="n">
        <v>20.4398</v>
      </c>
      <c r="AH100" s="104" t="n">
        <v>19.9156</v>
      </c>
      <c r="AI100" s="104" t="n">
        <v>19.3914</v>
      </c>
      <c r="AJ100" s="104" t="n">
        <v>18.8672</v>
      </c>
      <c r="AK100" s="104" t="n">
        <v>18.343</v>
      </c>
      <c r="AL100" s="104" t="n">
        <v>17.8188</v>
      </c>
      <c r="AM100" s="104" t="n">
        <v>17.2946</v>
      </c>
      <c r="AN100" s="104" t="n">
        <v>16.7704</v>
      </c>
      <c r="AO100" s="104" t="n">
        <v>16.2462</v>
      </c>
      <c r="AP100" s="104" t="n">
        <v>15.722</v>
      </c>
      <c r="AQ100" s="104" t="n">
        <v>15.1978</v>
      </c>
      <c r="AR100" s="104" t="n">
        <v>14.6736</v>
      </c>
      <c r="AS100" s="104" t="n">
        <v>14.1494</v>
      </c>
      <c r="AT100" s="104" t="n">
        <v>13.6252</v>
      </c>
      <c r="AU100" s="104" t="n">
        <v>13.101</v>
      </c>
      <c r="AV100" s="104" t="n">
        <v>12.5768</v>
      </c>
      <c r="AW100" s="104" t="n">
        <v>12.0526</v>
      </c>
      <c r="AX100" s="104" t="n">
        <v>11.5284</v>
      </c>
      <c r="AY100" s="104" t="n">
        <v>11.0042</v>
      </c>
      <c r="AZ100" s="104" t="n">
        <v>10.48</v>
      </c>
    </row>
    <row r="101" customFormat="false" ht="12.8" hidden="false" customHeight="false" outlineLevel="0" collapsed="false">
      <c r="A101" s="103" t="n">
        <v>134</v>
      </c>
      <c r="B101" s="104" t="n">
        <v>0</v>
      </c>
      <c r="C101" s="104" t="n">
        <v>0.2936</v>
      </c>
      <c r="D101" s="104" t="n">
        <v>0.5872</v>
      </c>
      <c r="E101" s="104" t="n">
        <v>0.8808</v>
      </c>
      <c r="F101" s="104" t="n">
        <v>1.1744</v>
      </c>
      <c r="G101" s="104" t="n">
        <v>1.468</v>
      </c>
      <c r="H101" s="104" t="n">
        <v>2.3498</v>
      </c>
      <c r="I101" s="104" t="n">
        <v>3.2316</v>
      </c>
      <c r="J101" s="104" t="n">
        <v>4.1134</v>
      </c>
      <c r="K101" s="104" t="n">
        <v>4.9952</v>
      </c>
      <c r="L101" s="104" t="n">
        <v>5.877</v>
      </c>
      <c r="M101" s="104" t="n">
        <v>6.7588</v>
      </c>
      <c r="N101" s="104" t="n">
        <v>7.6406</v>
      </c>
      <c r="O101" s="104" t="n">
        <v>8.5224</v>
      </c>
      <c r="P101" s="104" t="n">
        <v>9.4042</v>
      </c>
      <c r="Q101" s="104" t="n">
        <v>10.286</v>
      </c>
      <c r="R101" s="104" t="n">
        <v>10.9717328</v>
      </c>
      <c r="S101" s="104" t="n">
        <v>11.6574656</v>
      </c>
      <c r="T101" s="104" t="n">
        <v>12.3431984</v>
      </c>
      <c r="U101" s="104" t="n">
        <v>13.0289312</v>
      </c>
      <c r="V101" s="104" t="n">
        <v>13.714664</v>
      </c>
      <c r="W101" s="104" t="n">
        <v>14.4003984</v>
      </c>
      <c r="X101" s="104" t="n">
        <v>15.0861328</v>
      </c>
      <c r="Y101" s="104" t="n">
        <v>15.7718672</v>
      </c>
      <c r="Z101" s="104" t="n">
        <v>16.4576016</v>
      </c>
      <c r="AA101" s="104" t="n">
        <v>17.143336</v>
      </c>
      <c r="AB101" s="104" t="n">
        <v>17.8290688</v>
      </c>
      <c r="AC101" s="104" t="n">
        <v>18.5148016</v>
      </c>
      <c r="AD101" s="104" t="n">
        <v>19.2005344</v>
      </c>
      <c r="AE101" s="104" t="n">
        <v>19.8862672</v>
      </c>
      <c r="AF101" s="104" t="n">
        <v>20.572</v>
      </c>
      <c r="AG101" s="104" t="n">
        <v>20.0574</v>
      </c>
      <c r="AH101" s="104" t="n">
        <v>19.5428</v>
      </c>
      <c r="AI101" s="104" t="n">
        <v>19.0282</v>
      </c>
      <c r="AJ101" s="104" t="n">
        <v>18.5136</v>
      </c>
      <c r="AK101" s="104" t="n">
        <v>17.999</v>
      </c>
      <c r="AL101" s="104" t="n">
        <v>17.4844</v>
      </c>
      <c r="AM101" s="104" t="n">
        <v>16.9698</v>
      </c>
      <c r="AN101" s="104" t="n">
        <v>16.4552</v>
      </c>
      <c r="AO101" s="104" t="n">
        <v>15.9406</v>
      </c>
      <c r="AP101" s="104" t="n">
        <v>15.426</v>
      </c>
      <c r="AQ101" s="104" t="n">
        <v>14.9114</v>
      </c>
      <c r="AR101" s="104" t="n">
        <v>14.3968</v>
      </c>
      <c r="AS101" s="104" t="n">
        <v>13.8822</v>
      </c>
      <c r="AT101" s="104" t="n">
        <v>13.3676</v>
      </c>
      <c r="AU101" s="104" t="n">
        <v>12.853</v>
      </c>
      <c r="AV101" s="104" t="n">
        <v>12.3384</v>
      </c>
      <c r="AW101" s="104" t="n">
        <v>11.8238</v>
      </c>
      <c r="AX101" s="104" t="n">
        <v>11.3092</v>
      </c>
      <c r="AY101" s="104" t="n">
        <v>10.7946</v>
      </c>
      <c r="AZ101" s="104" t="n">
        <v>10.28</v>
      </c>
    </row>
    <row r="102" customFormat="false" ht="12.8" hidden="false" customHeight="false" outlineLevel="0" collapsed="false">
      <c r="A102" s="103" t="n">
        <v>135</v>
      </c>
      <c r="B102" s="104" t="n">
        <v>0</v>
      </c>
      <c r="C102" s="104" t="n">
        <v>0.288</v>
      </c>
      <c r="D102" s="104" t="n">
        <v>0.576</v>
      </c>
      <c r="E102" s="104" t="n">
        <v>0.864</v>
      </c>
      <c r="F102" s="104" t="n">
        <v>1.152</v>
      </c>
      <c r="G102" s="104" t="n">
        <v>1.44</v>
      </c>
      <c r="H102" s="104" t="n">
        <v>2.305</v>
      </c>
      <c r="I102" s="104" t="n">
        <v>3.17</v>
      </c>
      <c r="J102" s="104" t="n">
        <v>4.035</v>
      </c>
      <c r="K102" s="104" t="n">
        <v>4.9</v>
      </c>
      <c r="L102" s="104" t="n">
        <v>5.765</v>
      </c>
      <c r="M102" s="104" t="n">
        <v>6.63</v>
      </c>
      <c r="N102" s="104" t="n">
        <v>7.495</v>
      </c>
      <c r="O102" s="104" t="n">
        <v>8.36</v>
      </c>
      <c r="P102" s="104" t="n">
        <v>9.225</v>
      </c>
      <c r="Q102" s="104" t="n">
        <v>10.09</v>
      </c>
      <c r="R102" s="104" t="n">
        <v>10.762666</v>
      </c>
      <c r="S102" s="104" t="n">
        <v>11.435332</v>
      </c>
      <c r="T102" s="104" t="n">
        <v>12.107998</v>
      </c>
      <c r="U102" s="104" t="n">
        <v>12.780664</v>
      </c>
      <c r="V102" s="104" t="n">
        <v>13.45333</v>
      </c>
      <c r="W102" s="104" t="n">
        <v>14.125998</v>
      </c>
      <c r="X102" s="104" t="n">
        <v>14.798666</v>
      </c>
      <c r="Y102" s="104" t="n">
        <v>15.471334</v>
      </c>
      <c r="Z102" s="104" t="n">
        <v>16.144002</v>
      </c>
      <c r="AA102" s="104" t="n">
        <v>16.81667</v>
      </c>
      <c r="AB102" s="104" t="n">
        <v>17.489336</v>
      </c>
      <c r="AC102" s="104" t="n">
        <v>18.162002</v>
      </c>
      <c r="AD102" s="104" t="n">
        <v>18.834668</v>
      </c>
      <c r="AE102" s="104" t="n">
        <v>19.507334</v>
      </c>
      <c r="AF102" s="104" t="n">
        <v>20.18</v>
      </c>
      <c r="AG102" s="104" t="n">
        <v>19.675</v>
      </c>
      <c r="AH102" s="104" t="n">
        <v>19.17</v>
      </c>
      <c r="AI102" s="104" t="n">
        <v>18.665</v>
      </c>
      <c r="AJ102" s="104" t="n">
        <v>18.16</v>
      </c>
      <c r="AK102" s="104" t="n">
        <v>17.655</v>
      </c>
      <c r="AL102" s="104" t="n">
        <v>17.15</v>
      </c>
      <c r="AM102" s="104" t="n">
        <v>16.645</v>
      </c>
      <c r="AN102" s="104" t="n">
        <v>16.14</v>
      </c>
      <c r="AO102" s="104" t="n">
        <v>15.635</v>
      </c>
      <c r="AP102" s="104" t="n">
        <v>15.13</v>
      </c>
      <c r="AQ102" s="104" t="n">
        <v>14.625</v>
      </c>
      <c r="AR102" s="104" t="n">
        <v>14.12</v>
      </c>
      <c r="AS102" s="104" t="n">
        <v>13.615</v>
      </c>
      <c r="AT102" s="104" t="n">
        <v>13.11</v>
      </c>
      <c r="AU102" s="104" t="n">
        <v>12.605</v>
      </c>
      <c r="AV102" s="104" t="n">
        <v>12.1</v>
      </c>
      <c r="AW102" s="104" t="n">
        <v>11.595</v>
      </c>
      <c r="AX102" s="104" t="n">
        <v>11.09</v>
      </c>
      <c r="AY102" s="104" t="n">
        <v>10.585</v>
      </c>
      <c r="AZ102" s="104" t="n">
        <v>10.08</v>
      </c>
    </row>
    <row r="103" customFormat="false" ht="12.8" hidden="false" customHeight="false" outlineLevel="0" collapsed="false">
      <c r="A103" s="103" t="n">
        <v>136</v>
      </c>
      <c r="B103" s="104" t="n">
        <v>0</v>
      </c>
      <c r="C103" s="104" t="n">
        <v>0.2836</v>
      </c>
      <c r="D103" s="104" t="n">
        <v>0.5672</v>
      </c>
      <c r="E103" s="104" t="n">
        <v>0.8508</v>
      </c>
      <c r="F103" s="104" t="n">
        <v>1.1344</v>
      </c>
      <c r="G103" s="104" t="n">
        <v>1.418</v>
      </c>
      <c r="H103" s="104" t="n">
        <v>2.2692</v>
      </c>
      <c r="I103" s="104" t="n">
        <v>3.1204</v>
      </c>
      <c r="J103" s="104" t="n">
        <v>3.9716</v>
      </c>
      <c r="K103" s="104" t="n">
        <v>4.8228</v>
      </c>
      <c r="L103" s="104" t="n">
        <v>5.674</v>
      </c>
      <c r="M103" s="104" t="n">
        <v>6.5252</v>
      </c>
      <c r="N103" s="104" t="n">
        <v>7.3764</v>
      </c>
      <c r="O103" s="104" t="n">
        <v>8.2276</v>
      </c>
      <c r="P103" s="104" t="n">
        <v>9.0788</v>
      </c>
      <c r="Q103" s="104" t="n">
        <v>9.93</v>
      </c>
      <c r="R103" s="104" t="n">
        <v>10.591866</v>
      </c>
      <c r="S103" s="104" t="n">
        <v>11.253732</v>
      </c>
      <c r="T103" s="104" t="n">
        <v>11.915598</v>
      </c>
      <c r="U103" s="104" t="n">
        <v>12.577464</v>
      </c>
      <c r="V103" s="104" t="n">
        <v>13.23933</v>
      </c>
      <c r="W103" s="104" t="n">
        <v>13.901198</v>
      </c>
      <c r="X103" s="104" t="n">
        <v>14.563066</v>
      </c>
      <c r="Y103" s="104" t="n">
        <v>15.224934</v>
      </c>
      <c r="Z103" s="104" t="n">
        <v>15.886802</v>
      </c>
      <c r="AA103" s="104" t="n">
        <v>16.54867</v>
      </c>
      <c r="AB103" s="104" t="n">
        <v>17.210536</v>
      </c>
      <c r="AC103" s="104" t="n">
        <v>17.872402</v>
      </c>
      <c r="AD103" s="104" t="n">
        <v>18.534268</v>
      </c>
      <c r="AE103" s="104" t="n">
        <v>19.196134</v>
      </c>
      <c r="AF103" s="104" t="n">
        <v>19.858</v>
      </c>
      <c r="AG103" s="104" t="n">
        <v>19.3612</v>
      </c>
      <c r="AH103" s="104" t="n">
        <v>18.8644</v>
      </c>
      <c r="AI103" s="104" t="n">
        <v>18.3676</v>
      </c>
      <c r="AJ103" s="104" t="n">
        <v>17.8708</v>
      </c>
      <c r="AK103" s="104" t="n">
        <v>17.374</v>
      </c>
      <c r="AL103" s="104" t="n">
        <v>16.8772</v>
      </c>
      <c r="AM103" s="104" t="n">
        <v>16.3804</v>
      </c>
      <c r="AN103" s="104" t="n">
        <v>15.8836</v>
      </c>
      <c r="AO103" s="104" t="n">
        <v>15.3868</v>
      </c>
      <c r="AP103" s="104" t="n">
        <v>14.89</v>
      </c>
      <c r="AQ103" s="104" t="n">
        <v>14.3932</v>
      </c>
      <c r="AR103" s="104" t="n">
        <v>13.8964</v>
      </c>
      <c r="AS103" s="104" t="n">
        <v>13.3996</v>
      </c>
      <c r="AT103" s="104" t="n">
        <v>12.9028</v>
      </c>
      <c r="AU103" s="104" t="n">
        <v>12.406</v>
      </c>
      <c r="AV103" s="104" t="n">
        <v>11.9092</v>
      </c>
      <c r="AW103" s="104" t="n">
        <v>11.4124</v>
      </c>
      <c r="AX103" s="104" t="n">
        <v>10.9156</v>
      </c>
      <c r="AY103" s="104" t="n">
        <v>10.4188</v>
      </c>
      <c r="AZ103" s="104" t="n">
        <v>9.922</v>
      </c>
    </row>
    <row r="104" customFormat="false" ht="12.8" hidden="false" customHeight="false" outlineLevel="0" collapsed="false">
      <c r="A104" s="103" t="n">
        <v>137</v>
      </c>
      <c r="B104" s="104" t="n">
        <v>0</v>
      </c>
      <c r="C104" s="104" t="n">
        <v>0.2792</v>
      </c>
      <c r="D104" s="104" t="n">
        <v>0.5584</v>
      </c>
      <c r="E104" s="104" t="n">
        <v>0.8376</v>
      </c>
      <c r="F104" s="104" t="n">
        <v>1.1168</v>
      </c>
      <c r="G104" s="104" t="n">
        <v>1.396</v>
      </c>
      <c r="H104" s="104" t="n">
        <v>2.2334</v>
      </c>
      <c r="I104" s="104" t="n">
        <v>3.0708</v>
      </c>
      <c r="J104" s="104" t="n">
        <v>3.9082</v>
      </c>
      <c r="K104" s="104" t="n">
        <v>4.7456</v>
      </c>
      <c r="L104" s="104" t="n">
        <v>5.583</v>
      </c>
      <c r="M104" s="104" t="n">
        <v>6.4204</v>
      </c>
      <c r="N104" s="104" t="n">
        <v>7.2578</v>
      </c>
      <c r="O104" s="104" t="n">
        <v>8.0952</v>
      </c>
      <c r="P104" s="104" t="n">
        <v>8.9326</v>
      </c>
      <c r="Q104" s="104" t="n">
        <v>9.77</v>
      </c>
      <c r="R104" s="104" t="n">
        <v>10.421066</v>
      </c>
      <c r="S104" s="104" t="n">
        <v>11.072132</v>
      </c>
      <c r="T104" s="104" t="n">
        <v>11.723198</v>
      </c>
      <c r="U104" s="104" t="n">
        <v>12.374264</v>
      </c>
      <c r="V104" s="104" t="n">
        <v>13.02533</v>
      </c>
      <c r="W104" s="104" t="n">
        <v>13.676398</v>
      </c>
      <c r="X104" s="104" t="n">
        <v>14.327466</v>
      </c>
      <c r="Y104" s="104" t="n">
        <v>14.978534</v>
      </c>
      <c r="Z104" s="104" t="n">
        <v>15.629602</v>
      </c>
      <c r="AA104" s="104" t="n">
        <v>16.28067</v>
      </c>
      <c r="AB104" s="104" t="n">
        <v>16.931736</v>
      </c>
      <c r="AC104" s="104" t="n">
        <v>17.582802</v>
      </c>
      <c r="AD104" s="104" t="n">
        <v>18.233868</v>
      </c>
      <c r="AE104" s="104" t="n">
        <v>18.884934</v>
      </c>
      <c r="AF104" s="104" t="n">
        <v>19.536</v>
      </c>
      <c r="AG104" s="104" t="n">
        <v>19.0474</v>
      </c>
      <c r="AH104" s="104" t="n">
        <v>18.5588</v>
      </c>
      <c r="AI104" s="104" t="n">
        <v>18.0702</v>
      </c>
      <c r="AJ104" s="104" t="n">
        <v>17.5816</v>
      </c>
      <c r="AK104" s="104" t="n">
        <v>17.093</v>
      </c>
      <c r="AL104" s="104" t="n">
        <v>16.6044</v>
      </c>
      <c r="AM104" s="104" t="n">
        <v>16.1158</v>
      </c>
      <c r="AN104" s="104" t="n">
        <v>15.6272</v>
      </c>
      <c r="AO104" s="104" t="n">
        <v>15.1386</v>
      </c>
      <c r="AP104" s="104" t="n">
        <v>14.65</v>
      </c>
      <c r="AQ104" s="104" t="n">
        <v>14.1614</v>
      </c>
      <c r="AR104" s="104" t="n">
        <v>13.6728</v>
      </c>
      <c r="AS104" s="104" t="n">
        <v>13.1842</v>
      </c>
      <c r="AT104" s="104" t="n">
        <v>12.6956</v>
      </c>
      <c r="AU104" s="104" t="n">
        <v>12.207</v>
      </c>
      <c r="AV104" s="104" t="n">
        <v>11.7184</v>
      </c>
      <c r="AW104" s="104" t="n">
        <v>11.2298</v>
      </c>
      <c r="AX104" s="104" t="n">
        <v>10.7412</v>
      </c>
      <c r="AY104" s="104" t="n">
        <v>10.2526</v>
      </c>
      <c r="AZ104" s="104" t="n">
        <v>9.764</v>
      </c>
    </row>
    <row r="105" customFormat="false" ht="12.8" hidden="false" customHeight="false" outlineLevel="0" collapsed="false">
      <c r="A105" s="103" t="n">
        <v>138</v>
      </c>
      <c r="B105" s="104" t="n">
        <v>0</v>
      </c>
      <c r="C105" s="104" t="n">
        <v>0.2748</v>
      </c>
      <c r="D105" s="104" t="n">
        <v>0.5496</v>
      </c>
      <c r="E105" s="104" t="n">
        <v>0.8244</v>
      </c>
      <c r="F105" s="104" t="n">
        <v>1.0992</v>
      </c>
      <c r="G105" s="104" t="n">
        <v>1.374</v>
      </c>
      <c r="H105" s="104" t="n">
        <v>2.1976</v>
      </c>
      <c r="I105" s="104" t="n">
        <v>3.0212</v>
      </c>
      <c r="J105" s="104" t="n">
        <v>3.8448</v>
      </c>
      <c r="K105" s="104" t="n">
        <v>4.6684</v>
      </c>
      <c r="L105" s="104" t="n">
        <v>5.492</v>
      </c>
      <c r="M105" s="104" t="n">
        <v>6.3156</v>
      </c>
      <c r="N105" s="104" t="n">
        <v>7.1392</v>
      </c>
      <c r="O105" s="104" t="n">
        <v>7.9628</v>
      </c>
      <c r="P105" s="104" t="n">
        <v>8.7864</v>
      </c>
      <c r="Q105" s="104" t="n">
        <v>9.61</v>
      </c>
      <c r="R105" s="104" t="n">
        <v>10.250266</v>
      </c>
      <c r="S105" s="104" t="n">
        <v>10.890532</v>
      </c>
      <c r="T105" s="104" t="n">
        <v>11.530798</v>
      </c>
      <c r="U105" s="104" t="n">
        <v>12.171064</v>
      </c>
      <c r="V105" s="104" t="n">
        <v>12.81133</v>
      </c>
      <c r="W105" s="104" t="n">
        <v>13.451598</v>
      </c>
      <c r="X105" s="104" t="n">
        <v>14.091866</v>
      </c>
      <c r="Y105" s="104" t="n">
        <v>14.732134</v>
      </c>
      <c r="Z105" s="104" t="n">
        <v>15.372402</v>
      </c>
      <c r="AA105" s="104" t="n">
        <v>16.01267</v>
      </c>
      <c r="AB105" s="104" t="n">
        <v>16.652936</v>
      </c>
      <c r="AC105" s="104" t="n">
        <v>17.293202</v>
      </c>
      <c r="AD105" s="104" t="n">
        <v>17.933468</v>
      </c>
      <c r="AE105" s="104" t="n">
        <v>18.573734</v>
      </c>
      <c r="AF105" s="104" t="n">
        <v>19.214</v>
      </c>
      <c r="AG105" s="104" t="n">
        <v>18.7336</v>
      </c>
      <c r="AH105" s="104" t="n">
        <v>18.2532</v>
      </c>
      <c r="AI105" s="104" t="n">
        <v>17.7728</v>
      </c>
      <c r="AJ105" s="104" t="n">
        <v>17.2924</v>
      </c>
      <c r="AK105" s="104" t="n">
        <v>16.812</v>
      </c>
      <c r="AL105" s="104" t="n">
        <v>16.3316</v>
      </c>
      <c r="AM105" s="104" t="n">
        <v>15.8512</v>
      </c>
      <c r="AN105" s="104" t="n">
        <v>15.3708</v>
      </c>
      <c r="AO105" s="104" t="n">
        <v>14.8904</v>
      </c>
      <c r="AP105" s="104" t="n">
        <v>14.41</v>
      </c>
      <c r="AQ105" s="104" t="n">
        <v>13.9296</v>
      </c>
      <c r="AR105" s="104" t="n">
        <v>13.4492</v>
      </c>
      <c r="AS105" s="104" t="n">
        <v>12.9688</v>
      </c>
      <c r="AT105" s="104" t="n">
        <v>12.4884</v>
      </c>
      <c r="AU105" s="104" t="n">
        <v>12.008</v>
      </c>
      <c r="AV105" s="104" t="n">
        <v>11.5276</v>
      </c>
      <c r="AW105" s="104" t="n">
        <v>11.0472</v>
      </c>
      <c r="AX105" s="104" t="n">
        <v>10.5668</v>
      </c>
      <c r="AY105" s="104" t="n">
        <v>10.0864</v>
      </c>
      <c r="AZ105" s="104" t="n">
        <v>9.60600000000001</v>
      </c>
    </row>
    <row r="106" customFormat="false" ht="12.8" hidden="false" customHeight="false" outlineLevel="0" collapsed="false">
      <c r="A106" s="103" t="n">
        <v>139</v>
      </c>
      <c r="B106" s="104" t="n">
        <v>0</v>
      </c>
      <c r="C106" s="104" t="n">
        <v>0.2704</v>
      </c>
      <c r="D106" s="104" t="n">
        <v>0.5408</v>
      </c>
      <c r="E106" s="104" t="n">
        <v>0.8112</v>
      </c>
      <c r="F106" s="104" t="n">
        <v>1.0816</v>
      </c>
      <c r="G106" s="104" t="n">
        <v>1.352</v>
      </c>
      <c r="H106" s="104" t="n">
        <v>2.1618</v>
      </c>
      <c r="I106" s="104" t="n">
        <v>2.9716</v>
      </c>
      <c r="J106" s="104" t="n">
        <v>3.7814</v>
      </c>
      <c r="K106" s="104" t="n">
        <v>4.5912</v>
      </c>
      <c r="L106" s="104" t="n">
        <v>5.401</v>
      </c>
      <c r="M106" s="104" t="n">
        <v>6.2108</v>
      </c>
      <c r="N106" s="104" t="n">
        <v>7.0206</v>
      </c>
      <c r="O106" s="104" t="n">
        <v>7.8304</v>
      </c>
      <c r="P106" s="104" t="n">
        <v>8.6402</v>
      </c>
      <c r="Q106" s="104" t="n">
        <v>9.45</v>
      </c>
      <c r="R106" s="104" t="n">
        <v>10.079466</v>
      </c>
      <c r="S106" s="104" t="n">
        <v>10.708932</v>
      </c>
      <c r="T106" s="104" t="n">
        <v>11.338398</v>
      </c>
      <c r="U106" s="104" t="n">
        <v>11.967864</v>
      </c>
      <c r="V106" s="104" t="n">
        <v>12.59733</v>
      </c>
      <c r="W106" s="104" t="n">
        <v>13.226798</v>
      </c>
      <c r="X106" s="104" t="n">
        <v>13.856266</v>
      </c>
      <c r="Y106" s="104" t="n">
        <v>14.485734</v>
      </c>
      <c r="Z106" s="104" t="n">
        <v>15.115202</v>
      </c>
      <c r="AA106" s="104" t="n">
        <v>15.74467</v>
      </c>
      <c r="AB106" s="104" t="n">
        <v>16.374136</v>
      </c>
      <c r="AC106" s="104" t="n">
        <v>17.003602</v>
      </c>
      <c r="AD106" s="104" t="n">
        <v>17.633068</v>
      </c>
      <c r="AE106" s="104" t="n">
        <v>18.262534</v>
      </c>
      <c r="AF106" s="104" t="n">
        <v>18.892</v>
      </c>
      <c r="AG106" s="104" t="n">
        <v>18.4198</v>
      </c>
      <c r="AH106" s="104" t="n">
        <v>17.9476</v>
      </c>
      <c r="AI106" s="104" t="n">
        <v>17.4754</v>
      </c>
      <c r="AJ106" s="104" t="n">
        <v>17.0032</v>
      </c>
      <c r="AK106" s="104" t="n">
        <v>16.531</v>
      </c>
      <c r="AL106" s="104" t="n">
        <v>16.0588</v>
      </c>
      <c r="AM106" s="104" t="n">
        <v>15.5866</v>
      </c>
      <c r="AN106" s="104" t="n">
        <v>15.1144</v>
      </c>
      <c r="AO106" s="104" t="n">
        <v>14.6422</v>
      </c>
      <c r="AP106" s="104" t="n">
        <v>14.17</v>
      </c>
      <c r="AQ106" s="104" t="n">
        <v>13.6978</v>
      </c>
      <c r="AR106" s="104" t="n">
        <v>13.2256</v>
      </c>
      <c r="AS106" s="104" t="n">
        <v>12.7534</v>
      </c>
      <c r="AT106" s="104" t="n">
        <v>12.2812</v>
      </c>
      <c r="AU106" s="104" t="n">
        <v>11.809</v>
      </c>
      <c r="AV106" s="104" t="n">
        <v>11.3368</v>
      </c>
      <c r="AW106" s="104" t="n">
        <v>10.8646</v>
      </c>
      <c r="AX106" s="104" t="n">
        <v>10.3924</v>
      </c>
      <c r="AY106" s="104" t="n">
        <v>9.92020000000001</v>
      </c>
      <c r="AZ106" s="104" t="n">
        <v>9.44800000000001</v>
      </c>
    </row>
    <row r="107" customFormat="false" ht="12.8" hidden="false" customHeight="false" outlineLevel="0" collapsed="false">
      <c r="A107" s="103" t="n">
        <v>140</v>
      </c>
      <c r="B107" s="104" t="n">
        <v>0</v>
      </c>
      <c r="C107" s="104" t="n">
        <v>0.266</v>
      </c>
      <c r="D107" s="104" t="n">
        <v>0.532</v>
      </c>
      <c r="E107" s="104" t="n">
        <v>0.798</v>
      </c>
      <c r="F107" s="104" t="n">
        <v>1.064</v>
      </c>
      <c r="G107" s="104" t="n">
        <v>1.33</v>
      </c>
      <c r="H107" s="104" t="n">
        <v>2.126</v>
      </c>
      <c r="I107" s="104" t="n">
        <v>2.922</v>
      </c>
      <c r="J107" s="104" t="n">
        <v>3.718</v>
      </c>
      <c r="K107" s="104" t="n">
        <v>4.514</v>
      </c>
      <c r="L107" s="104" t="n">
        <v>5.31</v>
      </c>
      <c r="M107" s="104" t="n">
        <v>6.106</v>
      </c>
      <c r="N107" s="104" t="n">
        <v>6.902</v>
      </c>
      <c r="O107" s="104" t="n">
        <v>7.698</v>
      </c>
      <c r="P107" s="104" t="n">
        <v>8.494</v>
      </c>
      <c r="Q107" s="104" t="n">
        <v>9.29</v>
      </c>
      <c r="R107" s="104" t="n">
        <v>9.908666</v>
      </c>
      <c r="S107" s="104" t="n">
        <v>10.527332</v>
      </c>
      <c r="T107" s="104" t="n">
        <v>11.145998</v>
      </c>
      <c r="U107" s="104" t="n">
        <v>11.764664</v>
      </c>
      <c r="V107" s="104" t="n">
        <v>12.38333</v>
      </c>
      <c r="W107" s="104" t="n">
        <v>13.001998</v>
      </c>
      <c r="X107" s="104" t="n">
        <v>13.620666</v>
      </c>
      <c r="Y107" s="104" t="n">
        <v>14.239334</v>
      </c>
      <c r="Z107" s="104" t="n">
        <v>14.858002</v>
      </c>
      <c r="AA107" s="104" t="n">
        <v>15.47667</v>
      </c>
      <c r="AB107" s="104" t="n">
        <v>16.095336</v>
      </c>
      <c r="AC107" s="104" t="n">
        <v>16.714002</v>
      </c>
      <c r="AD107" s="104" t="n">
        <v>17.332668</v>
      </c>
      <c r="AE107" s="104" t="n">
        <v>17.951334</v>
      </c>
      <c r="AF107" s="104" t="n">
        <v>18.57</v>
      </c>
      <c r="AG107" s="104" t="n">
        <v>18.106</v>
      </c>
      <c r="AH107" s="104" t="n">
        <v>17.642</v>
      </c>
      <c r="AI107" s="104" t="n">
        <v>17.178</v>
      </c>
      <c r="AJ107" s="104" t="n">
        <v>16.714</v>
      </c>
      <c r="AK107" s="104" t="n">
        <v>16.25</v>
      </c>
      <c r="AL107" s="104" t="n">
        <v>15.786</v>
      </c>
      <c r="AM107" s="104" t="n">
        <v>15.322</v>
      </c>
      <c r="AN107" s="104" t="n">
        <v>14.858</v>
      </c>
      <c r="AO107" s="104" t="n">
        <v>14.394</v>
      </c>
      <c r="AP107" s="104" t="n">
        <v>13.93</v>
      </c>
      <c r="AQ107" s="104" t="n">
        <v>13.466</v>
      </c>
      <c r="AR107" s="104" t="n">
        <v>13.002</v>
      </c>
      <c r="AS107" s="104" t="n">
        <v>12.538</v>
      </c>
      <c r="AT107" s="104" t="n">
        <v>12.074</v>
      </c>
      <c r="AU107" s="104" t="n">
        <v>11.61</v>
      </c>
      <c r="AV107" s="104" t="n">
        <v>11.146</v>
      </c>
      <c r="AW107" s="104" t="n">
        <v>10.682</v>
      </c>
      <c r="AX107" s="104" t="n">
        <v>10.218</v>
      </c>
      <c r="AY107" s="104" t="n">
        <v>9.754</v>
      </c>
      <c r="AZ107" s="104" t="n">
        <v>9.29</v>
      </c>
    </row>
    <row r="108" customFormat="false" ht="12.8" hidden="false" customHeight="false" outlineLevel="0" collapsed="false">
      <c r="A108" s="103" t="n">
        <v>141</v>
      </c>
      <c r="B108" s="104" t="n">
        <v>0</v>
      </c>
      <c r="C108" s="104" t="n">
        <v>0.2628</v>
      </c>
      <c r="D108" s="104" t="n">
        <v>0.5256</v>
      </c>
      <c r="E108" s="104" t="n">
        <v>0.7884</v>
      </c>
      <c r="F108" s="104" t="n">
        <v>1.0512</v>
      </c>
      <c r="G108" s="104" t="n">
        <v>1.314</v>
      </c>
      <c r="H108" s="104" t="n">
        <v>2.1008</v>
      </c>
      <c r="I108" s="104" t="n">
        <v>2.8876</v>
      </c>
      <c r="J108" s="104" t="n">
        <v>3.6744</v>
      </c>
      <c r="K108" s="104" t="n">
        <v>4.4612</v>
      </c>
      <c r="L108" s="104" t="n">
        <v>5.248</v>
      </c>
      <c r="M108" s="104" t="n">
        <v>6.0348</v>
      </c>
      <c r="N108" s="104" t="n">
        <v>6.8216</v>
      </c>
      <c r="O108" s="104" t="n">
        <v>7.6084</v>
      </c>
      <c r="P108" s="104" t="n">
        <v>8.3952</v>
      </c>
      <c r="Q108" s="104" t="n">
        <v>9.182</v>
      </c>
      <c r="R108" s="104" t="n">
        <v>9.7935996</v>
      </c>
      <c r="S108" s="104" t="n">
        <v>10.4051992</v>
      </c>
      <c r="T108" s="104" t="n">
        <v>11.0167988</v>
      </c>
      <c r="U108" s="104" t="n">
        <v>11.6283984</v>
      </c>
      <c r="V108" s="104" t="n">
        <v>12.239998</v>
      </c>
      <c r="W108" s="104" t="n">
        <v>12.8515988</v>
      </c>
      <c r="X108" s="104" t="n">
        <v>13.4631996</v>
      </c>
      <c r="Y108" s="104" t="n">
        <v>14.0748004</v>
      </c>
      <c r="Z108" s="104" t="n">
        <v>14.6864012</v>
      </c>
      <c r="AA108" s="104" t="n">
        <v>15.298002</v>
      </c>
      <c r="AB108" s="104" t="n">
        <v>15.9096016</v>
      </c>
      <c r="AC108" s="104" t="n">
        <v>16.5212012</v>
      </c>
      <c r="AD108" s="104" t="n">
        <v>17.1328008</v>
      </c>
      <c r="AE108" s="104" t="n">
        <v>17.7444004</v>
      </c>
      <c r="AF108" s="104" t="n">
        <v>18.356</v>
      </c>
      <c r="AG108" s="104" t="n">
        <v>17.8974</v>
      </c>
      <c r="AH108" s="104" t="n">
        <v>17.4388</v>
      </c>
      <c r="AI108" s="104" t="n">
        <v>16.9802</v>
      </c>
      <c r="AJ108" s="104" t="n">
        <v>16.5216</v>
      </c>
      <c r="AK108" s="104" t="n">
        <v>16.063</v>
      </c>
      <c r="AL108" s="104" t="n">
        <v>15.6044</v>
      </c>
      <c r="AM108" s="104" t="n">
        <v>15.1458</v>
      </c>
      <c r="AN108" s="104" t="n">
        <v>14.6872</v>
      </c>
      <c r="AO108" s="104" t="n">
        <v>14.2286</v>
      </c>
      <c r="AP108" s="104" t="n">
        <v>13.77</v>
      </c>
      <c r="AQ108" s="104" t="n">
        <v>13.3114</v>
      </c>
      <c r="AR108" s="104" t="n">
        <v>12.8528</v>
      </c>
      <c r="AS108" s="104" t="n">
        <v>12.3942</v>
      </c>
      <c r="AT108" s="104" t="n">
        <v>11.9356</v>
      </c>
      <c r="AU108" s="104" t="n">
        <v>11.477</v>
      </c>
      <c r="AV108" s="104" t="n">
        <v>11.0184</v>
      </c>
      <c r="AW108" s="104" t="n">
        <v>10.5598</v>
      </c>
      <c r="AX108" s="104" t="n">
        <v>10.1012</v>
      </c>
      <c r="AY108" s="104" t="n">
        <v>9.64259999999999</v>
      </c>
      <c r="AZ108" s="104" t="n">
        <v>9.18399999999999</v>
      </c>
    </row>
    <row r="109" customFormat="false" ht="12.8" hidden="false" customHeight="false" outlineLevel="0" collapsed="false">
      <c r="A109" s="103" t="n">
        <v>142</v>
      </c>
      <c r="B109" s="104" t="n">
        <v>0</v>
      </c>
      <c r="C109" s="104" t="n">
        <v>0.2596</v>
      </c>
      <c r="D109" s="104" t="n">
        <v>0.5192</v>
      </c>
      <c r="E109" s="104" t="n">
        <v>0.7788</v>
      </c>
      <c r="F109" s="104" t="n">
        <v>1.0384</v>
      </c>
      <c r="G109" s="104" t="n">
        <v>1.298</v>
      </c>
      <c r="H109" s="104" t="n">
        <v>2.0756</v>
      </c>
      <c r="I109" s="104" t="n">
        <v>2.8532</v>
      </c>
      <c r="J109" s="104" t="n">
        <v>3.6308</v>
      </c>
      <c r="K109" s="104" t="n">
        <v>4.4084</v>
      </c>
      <c r="L109" s="104" t="n">
        <v>5.186</v>
      </c>
      <c r="M109" s="104" t="n">
        <v>5.9636</v>
      </c>
      <c r="N109" s="104" t="n">
        <v>6.7412</v>
      </c>
      <c r="O109" s="104" t="n">
        <v>7.5188</v>
      </c>
      <c r="P109" s="104" t="n">
        <v>8.2964</v>
      </c>
      <c r="Q109" s="104" t="n">
        <v>9.074</v>
      </c>
      <c r="R109" s="104" t="n">
        <v>9.6785332</v>
      </c>
      <c r="S109" s="104" t="n">
        <v>10.2830664</v>
      </c>
      <c r="T109" s="104" t="n">
        <v>10.8875996</v>
      </c>
      <c r="U109" s="104" t="n">
        <v>11.4921328</v>
      </c>
      <c r="V109" s="104" t="n">
        <v>12.096666</v>
      </c>
      <c r="W109" s="104" t="n">
        <v>12.7011996</v>
      </c>
      <c r="X109" s="104" t="n">
        <v>13.3057332</v>
      </c>
      <c r="Y109" s="104" t="n">
        <v>13.9102668</v>
      </c>
      <c r="Z109" s="104" t="n">
        <v>14.5148004</v>
      </c>
      <c r="AA109" s="104" t="n">
        <v>15.119334</v>
      </c>
      <c r="AB109" s="104" t="n">
        <v>15.7238672</v>
      </c>
      <c r="AC109" s="104" t="n">
        <v>16.3284004</v>
      </c>
      <c r="AD109" s="104" t="n">
        <v>16.9329336</v>
      </c>
      <c r="AE109" s="104" t="n">
        <v>17.5374668</v>
      </c>
      <c r="AF109" s="104" t="n">
        <v>18.142</v>
      </c>
      <c r="AG109" s="104" t="n">
        <v>17.6888</v>
      </c>
      <c r="AH109" s="104" t="n">
        <v>17.2356</v>
      </c>
      <c r="AI109" s="104" t="n">
        <v>16.7824</v>
      </c>
      <c r="AJ109" s="104" t="n">
        <v>16.3292</v>
      </c>
      <c r="AK109" s="104" t="n">
        <v>15.876</v>
      </c>
      <c r="AL109" s="104" t="n">
        <v>15.4228</v>
      </c>
      <c r="AM109" s="104" t="n">
        <v>14.9696</v>
      </c>
      <c r="AN109" s="104" t="n">
        <v>14.5164</v>
      </c>
      <c r="AO109" s="104" t="n">
        <v>14.0632</v>
      </c>
      <c r="AP109" s="104" t="n">
        <v>13.61</v>
      </c>
      <c r="AQ109" s="104" t="n">
        <v>13.1568</v>
      </c>
      <c r="AR109" s="104" t="n">
        <v>12.7036</v>
      </c>
      <c r="AS109" s="104" t="n">
        <v>12.2504</v>
      </c>
      <c r="AT109" s="104" t="n">
        <v>11.7972</v>
      </c>
      <c r="AU109" s="104" t="n">
        <v>11.344</v>
      </c>
      <c r="AV109" s="104" t="n">
        <v>10.8908</v>
      </c>
      <c r="AW109" s="104" t="n">
        <v>10.4376</v>
      </c>
      <c r="AX109" s="104" t="n">
        <v>9.98439999999999</v>
      </c>
      <c r="AY109" s="104" t="n">
        <v>9.53119999999999</v>
      </c>
      <c r="AZ109" s="104" t="n">
        <v>9.07799999999999</v>
      </c>
    </row>
    <row r="110" customFormat="false" ht="12.8" hidden="false" customHeight="false" outlineLevel="0" collapsed="false">
      <c r="A110" s="103" t="n">
        <v>143</v>
      </c>
      <c r="B110" s="104" t="n">
        <v>0</v>
      </c>
      <c r="C110" s="104" t="n">
        <v>0.2564</v>
      </c>
      <c r="D110" s="104" t="n">
        <v>0.5128</v>
      </c>
      <c r="E110" s="104" t="n">
        <v>0.7692</v>
      </c>
      <c r="F110" s="104" t="n">
        <v>1.0256</v>
      </c>
      <c r="G110" s="104" t="n">
        <v>1.282</v>
      </c>
      <c r="H110" s="104" t="n">
        <v>2.0504</v>
      </c>
      <c r="I110" s="104" t="n">
        <v>2.8188</v>
      </c>
      <c r="J110" s="104" t="n">
        <v>3.5872</v>
      </c>
      <c r="K110" s="104" t="n">
        <v>4.3556</v>
      </c>
      <c r="L110" s="104" t="n">
        <v>5.124</v>
      </c>
      <c r="M110" s="104" t="n">
        <v>5.8924</v>
      </c>
      <c r="N110" s="104" t="n">
        <v>6.6608</v>
      </c>
      <c r="O110" s="104" t="n">
        <v>7.4292</v>
      </c>
      <c r="P110" s="104" t="n">
        <v>8.1976</v>
      </c>
      <c r="Q110" s="104" t="n">
        <v>8.966</v>
      </c>
      <c r="R110" s="104" t="n">
        <v>9.5634668</v>
      </c>
      <c r="S110" s="104" t="n">
        <v>10.1609336</v>
      </c>
      <c r="T110" s="104" t="n">
        <v>10.7584004</v>
      </c>
      <c r="U110" s="104" t="n">
        <v>11.3558672</v>
      </c>
      <c r="V110" s="104" t="n">
        <v>11.953334</v>
      </c>
      <c r="W110" s="104" t="n">
        <v>12.5508004</v>
      </c>
      <c r="X110" s="104" t="n">
        <v>13.1482668</v>
      </c>
      <c r="Y110" s="104" t="n">
        <v>13.7457332</v>
      </c>
      <c r="Z110" s="104" t="n">
        <v>14.3431996</v>
      </c>
      <c r="AA110" s="104" t="n">
        <v>14.940666</v>
      </c>
      <c r="AB110" s="104" t="n">
        <v>15.5381328</v>
      </c>
      <c r="AC110" s="104" t="n">
        <v>16.1355996</v>
      </c>
      <c r="AD110" s="104" t="n">
        <v>16.7330664</v>
      </c>
      <c r="AE110" s="104" t="n">
        <v>17.3305332</v>
      </c>
      <c r="AF110" s="104" t="n">
        <v>17.928</v>
      </c>
      <c r="AG110" s="104" t="n">
        <v>17.4802</v>
      </c>
      <c r="AH110" s="104" t="n">
        <v>17.0324</v>
      </c>
      <c r="AI110" s="104" t="n">
        <v>16.5846</v>
      </c>
      <c r="AJ110" s="104" t="n">
        <v>16.1368</v>
      </c>
      <c r="AK110" s="104" t="n">
        <v>15.689</v>
      </c>
      <c r="AL110" s="104" t="n">
        <v>15.2412</v>
      </c>
      <c r="AM110" s="104" t="n">
        <v>14.7934</v>
      </c>
      <c r="AN110" s="104" t="n">
        <v>14.3456</v>
      </c>
      <c r="AO110" s="104" t="n">
        <v>13.8978</v>
      </c>
      <c r="AP110" s="104" t="n">
        <v>13.45</v>
      </c>
      <c r="AQ110" s="104" t="n">
        <v>13.0022</v>
      </c>
      <c r="AR110" s="104" t="n">
        <v>12.5544</v>
      </c>
      <c r="AS110" s="104" t="n">
        <v>12.1066</v>
      </c>
      <c r="AT110" s="104" t="n">
        <v>11.6588</v>
      </c>
      <c r="AU110" s="104" t="n">
        <v>11.211</v>
      </c>
      <c r="AV110" s="104" t="n">
        <v>10.7632</v>
      </c>
      <c r="AW110" s="104" t="n">
        <v>10.3154</v>
      </c>
      <c r="AX110" s="104" t="n">
        <v>9.86759999999999</v>
      </c>
      <c r="AY110" s="104" t="n">
        <v>9.41979999999999</v>
      </c>
      <c r="AZ110" s="104" t="n">
        <v>8.97199999999999</v>
      </c>
    </row>
    <row r="111" customFormat="false" ht="12.8" hidden="false" customHeight="false" outlineLevel="0" collapsed="false">
      <c r="A111" s="103" t="n">
        <v>144</v>
      </c>
      <c r="B111" s="104" t="n">
        <v>0</v>
      </c>
      <c r="C111" s="104" t="n">
        <v>0.2532</v>
      </c>
      <c r="D111" s="104" t="n">
        <v>0.5064</v>
      </c>
      <c r="E111" s="104" t="n">
        <v>0.7596</v>
      </c>
      <c r="F111" s="104" t="n">
        <v>1.0128</v>
      </c>
      <c r="G111" s="104" t="n">
        <v>1.266</v>
      </c>
      <c r="H111" s="104" t="n">
        <v>2.0252</v>
      </c>
      <c r="I111" s="104" t="n">
        <v>2.7844</v>
      </c>
      <c r="J111" s="104" t="n">
        <v>3.5436</v>
      </c>
      <c r="K111" s="104" t="n">
        <v>4.3028</v>
      </c>
      <c r="L111" s="104" t="n">
        <v>5.062</v>
      </c>
      <c r="M111" s="104" t="n">
        <v>5.8212</v>
      </c>
      <c r="N111" s="104" t="n">
        <v>6.5804</v>
      </c>
      <c r="O111" s="104" t="n">
        <v>7.3396</v>
      </c>
      <c r="P111" s="104" t="n">
        <v>8.0988</v>
      </c>
      <c r="Q111" s="104" t="n">
        <v>8.858</v>
      </c>
      <c r="R111" s="104" t="n">
        <v>9.4484004</v>
      </c>
      <c r="S111" s="104" t="n">
        <v>10.0388008</v>
      </c>
      <c r="T111" s="104" t="n">
        <v>10.6292012</v>
      </c>
      <c r="U111" s="104" t="n">
        <v>11.2196016</v>
      </c>
      <c r="V111" s="104" t="n">
        <v>11.810002</v>
      </c>
      <c r="W111" s="104" t="n">
        <v>12.4004012</v>
      </c>
      <c r="X111" s="104" t="n">
        <v>12.9908004</v>
      </c>
      <c r="Y111" s="104" t="n">
        <v>13.5811996</v>
      </c>
      <c r="Z111" s="104" t="n">
        <v>14.1715988</v>
      </c>
      <c r="AA111" s="104" t="n">
        <v>14.761998</v>
      </c>
      <c r="AB111" s="104" t="n">
        <v>15.3523984</v>
      </c>
      <c r="AC111" s="104" t="n">
        <v>15.9427988</v>
      </c>
      <c r="AD111" s="104" t="n">
        <v>16.5331992</v>
      </c>
      <c r="AE111" s="104" t="n">
        <v>17.1235996</v>
      </c>
      <c r="AF111" s="104" t="n">
        <v>17.714</v>
      </c>
      <c r="AG111" s="104" t="n">
        <v>17.2716</v>
      </c>
      <c r="AH111" s="104" t="n">
        <v>16.8292</v>
      </c>
      <c r="AI111" s="104" t="n">
        <v>16.3868</v>
      </c>
      <c r="AJ111" s="104" t="n">
        <v>15.9444</v>
      </c>
      <c r="AK111" s="104" t="n">
        <v>15.502</v>
      </c>
      <c r="AL111" s="104" t="n">
        <v>15.0596</v>
      </c>
      <c r="AM111" s="104" t="n">
        <v>14.6172</v>
      </c>
      <c r="AN111" s="104" t="n">
        <v>14.1748</v>
      </c>
      <c r="AO111" s="104" t="n">
        <v>13.7324</v>
      </c>
      <c r="AP111" s="104" t="n">
        <v>13.29</v>
      </c>
      <c r="AQ111" s="104" t="n">
        <v>12.8476</v>
      </c>
      <c r="AR111" s="104" t="n">
        <v>12.4052</v>
      </c>
      <c r="AS111" s="104" t="n">
        <v>11.9628</v>
      </c>
      <c r="AT111" s="104" t="n">
        <v>11.5204</v>
      </c>
      <c r="AU111" s="104" t="n">
        <v>11.078</v>
      </c>
      <c r="AV111" s="104" t="n">
        <v>10.6356</v>
      </c>
      <c r="AW111" s="104" t="n">
        <v>10.1932</v>
      </c>
      <c r="AX111" s="104" t="n">
        <v>9.75079999999999</v>
      </c>
      <c r="AY111" s="104" t="n">
        <v>9.30839999999999</v>
      </c>
      <c r="AZ111" s="104" t="n">
        <v>8.86599999999999</v>
      </c>
    </row>
    <row r="112" customFormat="false" ht="12.8" hidden="false" customHeight="false" outlineLevel="0" collapsed="false">
      <c r="A112" s="103" t="n">
        <v>145</v>
      </c>
      <c r="B112" s="104" t="n">
        <v>0</v>
      </c>
      <c r="C112" s="104" t="n">
        <v>0.25</v>
      </c>
      <c r="D112" s="104" t="n">
        <v>0.5</v>
      </c>
      <c r="E112" s="104" t="n">
        <v>0.75</v>
      </c>
      <c r="F112" s="104" t="n">
        <v>1</v>
      </c>
      <c r="G112" s="104" t="n">
        <v>1.25</v>
      </c>
      <c r="H112" s="104" t="n">
        <v>2</v>
      </c>
      <c r="I112" s="104" t="n">
        <v>2.75</v>
      </c>
      <c r="J112" s="104" t="n">
        <v>3.5</v>
      </c>
      <c r="K112" s="104" t="n">
        <v>4.25</v>
      </c>
      <c r="L112" s="104" t="n">
        <v>5</v>
      </c>
      <c r="M112" s="104" t="n">
        <v>5.75</v>
      </c>
      <c r="N112" s="104" t="n">
        <v>6.5</v>
      </c>
      <c r="O112" s="104" t="n">
        <v>7.25</v>
      </c>
      <c r="P112" s="104" t="n">
        <v>8</v>
      </c>
      <c r="Q112" s="104" t="n">
        <v>8.75</v>
      </c>
      <c r="R112" s="104" t="n">
        <v>9.333334</v>
      </c>
      <c r="S112" s="104" t="n">
        <v>9.916668</v>
      </c>
      <c r="T112" s="104" t="n">
        <v>10.500002</v>
      </c>
      <c r="U112" s="104" t="n">
        <v>11.083336</v>
      </c>
      <c r="V112" s="104" t="n">
        <v>11.66667</v>
      </c>
      <c r="W112" s="104" t="n">
        <v>12.250002</v>
      </c>
      <c r="X112" s="104" t="n">
        <v>12.833334</v>
      </c>
      <c r="Y112" s="104" t="n">
        <v>13.416666</v>
      </c>
      <c r="Z112" s="104" t="n">
        <v>13.999998</v>
      </c>
      <c r="AA112" s="104" t="n">
        <v>14.58333</v>
      </c>
      <c r="AB112" s="104" t="n">
        <v>15.166664</v>
      </c>
      <c r="AC112" s="104" t="n">
        <v>15.749998</v>
      </c>
      <c r="AD112" s="104" t="n">
        <v>16.333332</v>
      </c>
      <c r="AE112" s="104" t="n">
        <v>16.916666</v>
      </c>
      <c r="AF112" s="104" t="n">
        <v>17.5</v>
      </c>
      <c r="AG112" s="104" t="n">
        <v>17.063</v>
      </c>
      <c r="AH112" s="104" t="n">
        <v>16.626</v>
      </c>
      <c r="AI112" s="104" t="n">
        <v>16.189</v>
      </c>
      <c r="AJ112" s="104" t="n">
        <v>15.752</v>
      </c>
      <c r="AK112" s="104" t="n">
        <v>15.315</v>
      </c>
      <c r="AL112" s="104" t="n">
        <v>14.878</v>
      </c>
      <c r="AM112" s="104" t="n">
        <v>14.441</v>
      </c>
      <c r="AN112" s="104" t="n">
        <v>14.004</v>
      </c>
      <c r="AO112" s="104" t="n">
        <v>13.567</v>
      </c>
      <c r="AP112" s="104" t="n">
        <v>13.13</v>
      </c>
      <c r="AQ112" s="104" t="n">
        <v>12.693</v>
      </c>
      <c r="AR112" s="104" t="n">
        <v>12.256</v>
      </c>
      <c r="AS112" s="104" t="n">
        <v>11.819</v>
      </c>
      <c r="AT112" s="104" t="n">
        <v>11.382</v>
      </c>
      <c r="AU112" s="104" t="n">
        <v>10.945</v>
      </c>
      <c r="AV112" s="104" t="n">
        <v>10.508</v>
      </c>
      <c r="AW112" s="104" t="n">
        <v>10.071</v>
      </c>
      <c r="AX112" s="104" t="n">
        <v>9.63400000000001</v>
      </c>
      <c r="AY112" s="104" t="n">
        <v>9.19700000000001</v>
      </c>
      <c r="AZ112" s="104" t="n">
        <v>8.76000000000001</v>
      </c>
    </row>
    <row r="113" customFormat="false" ht="12.8" hidden="false" customHeight="false" outlineLevel="0" collapsed="false">
      <c r="A113" s="103" t="n">
        <v>146</v>
      </c>
      <c r="B113" s="104" t="n">
        <v>0</v>
      </c>
      <c r="C113" s="104" t="n">
        <v>0.3236</v>
      </c>
      <c r="D113" s="104" t="n">
        <v>0.6472</v>
      </c>
      <c r="E113" s="104" t="n">
        <v>0.9708</v>
      </c>
      <c r="F113" s="104" t="n">
        <v>1.2944</v>
      </c>
      <c r="G113" s="104" t="n">
        <v>1.618</v>
      </c>
      <c r="H113" s="104" t="n">
        <v>2.5884</v>
      </c>
      <c r="I113" s="104" t="n">
        <v>3.5588</v>
      </c>
      <c r="J113" s="104" t="n">
        <v>4.5292</v>
      </c>
      <c r="K113" s="104" t="n">
        <v>5.4996</v>
      </c>
      <c r="L113" s="104" t="n">
        <v>6.47</v>
      </c>
      <c r="M113" s="104" t="n">
        <v>7.4404</v>
      </c>
      <c r="N113" s="104" t="n">
        <v>8.4108</v>
      </c>
      <c r="O113" s="104" t="n">
        <v>9.3812</v>
      </c>
      <c r="P113" s="104" t="n">
        <v>10.3516</v>
      </c>
      <c r="Q113" s="104" t="n">
        <v>11.322</v>
      </c>
      <c r="R113" s="104" t="n">
        <v>12.0766672</v>
      </c>
      <c r="S113" s="104" t="n">
        <v>12.8313344</v>
      </c>
      <c r="T113" s="104" t="n">
        <v>13.5860016</v>
      </c>
      <c r="U113" s="104" t="n">
        <v>14.3406688</v>
      </c>
      <c r="V113" s="104" t="n">
        <v>15.095336</v>
      </c>
      <c r="W113" s="104" t="n">
        <v>15.8500016</v>
      </c>
      <c r="X113" s="104" t="n">
        <v>16.6046672</v>
      </c>
      <c r="Y113" s="104" t="n">
        <v>17.3593328</v>
      </c>
      <c r="Z113" s="104" t="n">
        <v>18.1139984</v>
      </c>
      <c r="AA113" s="104" t="n">
        <v>18.868664</v>
      </c>
      <c r="AB113" s="104" t="n">
        <v>19.6233312</v>
      </c>
      <c r="AC113" s="104" t="n">
        <v>20.3779984</v>
      </c>
      <c r="AD113" s="104" t="n">
        <v>21.1326656</v>
      </c>
      <c r="AE113" s="104" t="n">
        <v>21.8873328</v>
      </c>
      <c r="AF113" s="104" t="n">
        <v>22.642</v>
      </c>
      <c r="AG113" s="104" t="n">
        <v>22.0764</v>
      </c>
      <c r="AH113" s="104" t="n">
        <v>21.5108</v>
      </c>
      <c r="AI113" s="104" t="n">
        <v>20.9452</v>
      </c>
      <c r="AJ113" s="104" t="n">
        <v>20.3796</v>
      </c>
      <c r="AK113" s="104" t="n">
        <v>19.814</v>
      </c>
      <c r="AL113" s="104" t="n">
        <v>19.2484</v>
      </c>
      <c r="AM113" s="104" t="n">
        <v>18.6828</v>
      </c>
      <c r="AN113" s="104" t="n">
        <v>18.1172</v>
      </c>
      <c r="AO113" s="104" t="n">
        <v>17.5516</v>
      </c>
      <c r="AP113" s="104" t="n">
        <v>16.986</v>
      </c>
      <c r="AQ113" s="104" t="n">
        <v>16.4204</v>
      </c>
      <c r="AR113" s="104" t="n">
        <v>15.8548</v>
      </c>
      <c r="AS113" s="104" t="n">
        <v>15.2892</v>
      </c>
      <c r="AT113" s="104" t="n">
        <v>14.7236</v>
      </c>
      <c r="AU113" s="104" t="n">
        <v>14.158</v>
      </c>
      <c r="AV113" s="104" t="n">
        <v>13.5924</v>
      </c>
      <c r="AW113" s="104" t="n">
        <v>13.0268</v>
      </c>
      <c r="AX113" s="104" t="n">
        <v>12.4612</v>
      </c>
      <c r="AY113" s="104" t="n">
        <v>11.8956</v>
      </c>
      <c r="AZ113" s="104" t="n">
        <v>11.33</v>
      </c>
    </row>
    <row r="114" customFormat="false" ht="12.8" hidden="false" customHeight="false" outlineLevel="0" collapsed="false">
      <c r="A114" s="103" t="n">
        <v>147</v>
      </c>
      <c r="B114" s="104" t="n">
        <v>0</v>
      </c>
      <c r="C114" s="104" t="n">
        <v>0.3972</v>
      </c>
      <c r="D114" s="104" t="n">
        <v>0.7944</v>
      </c>
      <c r="E114" s="104" t="n">
        <v>1.1916</v>
      </c>
      <c r="F114" s="104" t="n">
        <v>1.5888</v>
      </c>
      <c r="G114" s="104" t="n">
        <v>1.986</v>
      </c>
      <c r="H114" s="104" t="n">
        <v>3.1768</v>
      </c>
      <c r="I114" s="104" t="n">
        <v>4.3676</v>
      </c>
      <c r="J114" s="104" t="n">
        <v>5.5584</v>
      </c>
      <c r="K114" s="104" t="n">
        <v>6.7492</v>
      </c>
      <c r="L114" s="104" t="n">
        <v>7.94</v>
      </c>
      <c r="M114" s="104" t="n">
        <v>9.1308</v>
      </c>
      <c r="N114" s="104" t="n">
        <v>10.3216</v>
      </c>
      <c r="O114" s="104" t="n">
        <v>11.5124</v>
      </c>
      <c r="P114" s="104" t="n">
        <v>12.7032</v>
      </c>
      <c r="Q114" s="104" t="n">
        <v>13.894</v>
      </c>
      <c r="R114" s="104" t="n">
        <v>14.8200004</v>
      </c>
      <c r="S114" s="104" t="n">
        <v>15.7460008</v>
      </c>
      <c r="T114" s="104" t="n">
        <v>16.6720012</v>
      </c>
      <c r="U114" s="104" t="n">
        <v>17.5980016</v>
      </c>
      <c r="V114" s="104" t="n">
        <v>18.524002</v>
      </c>
      <c r="W114" s="104" t="n">
        <v>19.4500012</v>
      </c>
      <c r="X114" s="104" t="n">
        <v>20.3760004</v>
      </c>
      <c r="Y114" s="104" t="n">
        <v>21.3019996</v>
      </c>
      <c r="Z114" s="104" t="n">
        <v>22.2279988</v>
      </c>
      <c r="AA114" s="104" t="n">
        <v>23.153998</v>
      </c>
      <c r="AB114" s="104" t="n">
        <v>24.0799984</v>
      </c>
      <c r="AC114" s="104" t="n">
        <v>25.0059988</v>
      </c>
      <c r="AD114" s="104" t="n">
        <v>25.9319992</v>
      </c>
      <c r="AE114" s="104" t="n">
        <v>26.8579996</v>
      </c>
      <c r="AF114" s="104" t="n">
        <v>27.784</v>
      </c>
      <c r="AG114" s="104" t="n">
        <v>27.0898</v>
      </c>
      <c r="AH114" s="104" t="n">
        <v>26.3956</v>
      </c>
      <c r="AI114" s="104" t="n">
        <v>25.7014</v>
      </c>
      <c r="AJ114" s="104" t="n">
        <v>25.0072</v>
      </c>
      <c r="AK114" s="104" t="n">
        <v>24.313</v>
      </c>
      <c r="AL114" s="104" t="n">
        <v>23.6188</v>
      </c>
      <c r="AM114" s="104" t="n">
        <v>22.9246</v>
      </c>
      <c r="AN114" s="104" t="n">
        <v>22.2304</v>
      </c>
      <c r="AO114" s="104" t="n">
        <v>21.5362</v>
      </c>
      <c r="AP114" s="104" t="n">
        <v>20.842</v>
      </c>
      <c r="AQ114" s="104" t="n">
        <v>20.1478</v>
      </c>
      <c r="AR114" s="104" t="n">
        <v>19.4536</v>
      </c>
      <c r="AS114" s="104" t="n">
        <v>18.7594</v>
      </c>
      <c r="AT114" s="104" t="n">
        <v>18.0652</v>
      </c>
      <c r="AU114" s="104" t="n">
        <v>17.371</v>
      </c>
      <c r="AV114" s="104" t="n">
        <v>16.6768</v>
      </c>
      <c r="AW114" s="104" t="n">
        <v>15.9826</v>
      </c>
      <c r="AX114" s="104" t="n">
        <v>15.2884</v>
      </c>
      <c r="AY114" s="104" t="n">
        <v>14.5942</v>
      </c>
      <c r="AZ114" s="104" t="n">
        <v>13.9</v>
      </c>
    </row>
    <row r="115" customFormat="false" ht="12.8" hidden="false" customHeight="false" outlineLevel="0" collapsed="false">
      <c r="A115" s="103" t="n">
        <v>148</v>
      </c>
      <c r="B115" s="104" t="n">
        <v>0</v>
      </c>
      <c r="C115" s="104" t="n">
        <v>0.4708</v>
      </c>
      <c r="D115" s="104" t="n">
        <v>0.9416</v>
      </c>
      <c r="E115" s="104" t="n">
        <v>1.4124</v>
      </c>
      <c r="F115" s="104" t="n">
        <v>1.8832</v>
      </c>
      <c r="G115" s="104" t="n">
        <v>2.354</v>
      </c>
      <c r="H115" s="104" t="n">
        <v>3.7652</v>
      </c>
      <c r="I115" s="104" t="n">
        <v>5.1764</v>
      </c>
      <c r="J115" s="104" t="n">
        <v>6.5876</v>
      </c>
      <c r="K115" s="104" t="n">
        <v>7.9988</v>
      </c>
      <c r="L115" s="104" t="n">
        <v>9.41</v>
      </c>
      <c r="M115" s="104" t="n">
        <v>10.8212</v>
      </c>
      <c r="N115" s="104" t="n">
        <v>12.2324</v>
      </c>
      <c r="O115" s="104" t="n">
        <v>13.6436</v>
      </c>
      <c r="P115" s="104" t="n">
        <v>15.0548</v>
      </c>
      <c r="Q115" s="104" t="n">
        <v>16.466</v>
      </c>
      <c r="R115" s="104" t="n">
        <v>17.5633336</v>
      </c>
      <c r="S115" s="104" t="n">
        <v>18.6606672</v>
      </c>
      <c r="T115" s="104" t="n">
        <v>19.7580008</v>
      </c>
      <c r="U115" s="104" t="n">
        <v>20.8553344</v>
      </c>
      <c r="V115" s="104" t="n">
        <v>21.952668</v>
      </c>
      <c r="W115" s="104" t="n">
        <v>23.0500008</v>
      </c>
      <c r="X115" s="104" t="n">
        <v>24.1473336</v>
      </c>
      <c r="Y115" s="104" t="n">
        <v>25.2446664</v>
      </c>
      <c r="Z115" s="104" t="n">
        <v>26.3419992</v>
      </c>
      <c r="AA115" s="104" t="n">
        <v>27.439332</v>
      </c>
      <c r="AB115" s="104" t="n">
        <v>28.5366656</v>
      </c>
      <c r="AC115" s="104" t="n">
        <v>29.6339992</v>
      </c>
      <c r="AD115" s="104" t="n">
        <v>30.7313328</v>
      </c>
      <c r="AE115" s="104" t="n">
        <v>31.8286664</v>
      </c>
      <c r="AF115" s="104" t="n">
        <v>32.926</v>
      </c>
      <c r="AG115" s="104" t="n">
        <v>32.1032</v>
      </c>
      <c r="AH115" s="104" t="n">
        <v>31.2804</v>
      </c>
      <c r="AI115" s="104" t="n">
        <v>30.4576</v>
      </c>
      <c r="AJ115" s="104" t="n">
        <v>29.6348</v>
      </c>
      <c r="AK115" s="104" t="n">
        <v>28.812</v>
      </c>
      <c r="AL115" s="104" t="n">
        <v>27.9892</v>
      </c>
      <c r="AM115" s="104" t="n">
        <v>27.1664</v>
      </c>
      <c r="AN115" s="104" t="n">
        <v>26.3436</v>
      </c>
      <c r="AO115" s="104" t="n">
        <v>25.5208</v>
      </c>
      <c r="AP115" s="104" t="n">
        <v>24.698</v>
      </c>
      <c r="AQ115" s="104" t="n">
        <v>23.8752</v>
      </c>
      <c r="AR115" s="104" t="n">
        <v>23.0524</v>
      </c>
      <c r="AS115" s="104" t="n">
        <v>22.2296</v>
      </c>
      <c r="AT115" s="104" t="n">
        <v>21.4068</v>
      </c>
      <c r="AU115" s="104" t="n">
        <v>20.584</v>
      </c>
      <c r="AV115" s="104" t="n">
        <v>19.7612</v>
      </c>
      <c r="AW115" s="104" t="n">
        <v>18.9384</v>
      </c>
      <c r="AX115" s="104" t="n">
        <v>18.1156</v>
      </c>
      <c r="AY115" s="104" t="n">
        <v>17.2928</v>
      </c>
      <c r="AZ115" s="104" t="n">
        <v>16.47</v>
      </c>
    </row>
    <row r="116" customFormat="false" ht="12.8" hidden="false" customHeight="false" outlineLevel="0" collapsed="false">
      <c r="A116" s="103" t="n">
        <v>149</v>
      </c>
      <c r="B116" s="104" t="n">
        <v>0</v>
      </c>
      <c r="C116" s="104" t="n">
        <v>0.5444</v>
      </c>
      <c r="D116" s="104" t="n">
        <v>1.0888</v>
      </c>
      <c r="E116" s="104" t="n">
        <v>1.6332</v>
      </c>
      <c r="F116" s="104" t="n">
        <v>2.1776</v>
      </c>
      <c r="G116" s="104" t="n">
        <v>2.722</v>
      </c>
      <c r="H116" s="104" t="n">
        <v>4.3536</v>
      </c>
      <c r="I116" s="104" t="n">
        <v>5.9852</v>
      </c>
      <c r="J116" s="104" t="n">
        <v>7.6168</v>
      </c>
      <c r="K116" s="104" t="n">
        <v>9.2484</v>
      </c>
      <c r="L116" s="104" t="n">
        <v>10.88</v>
      </c>
      <c r="M116" s="104" t="n">
        <v>12.5116</v>
      </c>
      <c r="N116" s="104" t="n">
        <v>14.1432</v>
      </c>
      <c r="O116" s="104" t="n">
        <v>15.7748</v>
      </c>
      <c r="P116" s="104" t="n">
        <v>17.4064</v>
      </c>
      <c r="Q116" s="104" t="n">
        <v>19.038</v>
      </c>
      <c r="R116" s="104" t="n">
        <v>20.3066668</v>
      </c>
      <c r="S116" s="104" t="n">
        <v>21.5753336</v>
      </c>
      <c r="T116" s="104" t="n">
        <v>22.8440004</v>
      </c>
      <c r="U116" s="104" t="n">
        <v>24.1126672</v>
      </c>
      <c r="V116" s="104" t="n">
        <v>25.381334</v>
      </c>
      <c r="W116" s="104" t="n">
        <v>26.6500004</v>
      </c>
      <c r="X116" s="104" t="n">
        <v>27.9186668</v>
      </c>
      <c r="Y116" s="104" t="n">
        <v>29.1873332</v>
      </c>
      <c r="Z116" s="104" t="n">
        <v>30.4559996</v>
      </c>
      <c r="AA116" s="104" t="n">
        <v>31.724666</v>
      </c>
      <c r="AB116" s="104" t="n">
        <v>32.9933328</v>
      </c>
      <c r="AC116" s="104" t="n">
        <v>34.2619996</v>
      </c>
      <c r="AD116" s="104" t="n">
        <v>35.5306664</v>
      </c>
      <c r="AE116" s="104" t="n">
        <v>36.7993332</v>
      </c>
      <c r="AF116" s="104" t="n">
        <v>38.068</v>
      </c>
      <c r="AG116" s="104" t="n">
        <v>37.1166</v>
      </c>
      <c r="AH116" s="104" t="n">
        <v>36.1652</v>
      </c>
      <c r="AI116" s="104" t="n">
        <v>35.2138</v>
      </c>
      <c r="AJ116" s="104" t="n">
        <v>34.2624</v>
      </c>
      <c r="AK116" s="104" t="n">
        <v>33.311</v>
      </c>
      <c r="AL116" s="104" t="n">
        <v>32.3596</v>
      </c>
      <c r="AM116" s="104" t="n">
        <v>31.4082</v>
      </c>
      <c r="AN116" s="104" t="n">
        <v>30.4568</v>
      </c>
      <c r="AO116" s="104" t="n">
        <v>29.5054</v>
      </c>
      <c r="AP116" s="104" t="n">
        <v>28.554</v>
      </c>
      <c r="AQ116" s="104" t="n">
        <v>27.6026</v>
      </c>
      <c r="AR116" s="104" t="n">
        <v>26.6512</v>
      </c>
      <c r="AS116" s="104" t="n">
        <v>25.6998</v>
      </c>
      <c r="AT116" s="104" t="n">
        <v>24.7484</v>
      </c>
      <c r="AU116" s="104" t="n">
        <v>23.797</v>
      </c>
      <c r="AV116" s="104" t="n">
        <v>22.8456</v>
      </c>
      <c r="AW116" s="104" t="n">
        <v>21.8942</v>
      </c>
      <c r="AX116" s="104" t="n">
        <v>20.9428</v>
      </c>
      <c r="AY116" s="104" t="n">
        <v>19.9914</v>
      </c>
      <c r="AZ116" s="104" t="n">
        <v>19.04</v>
      </c>
    </row>
    <row r="117" customFormat="false" ht="12.8" hidden="false" customHeight="false" outlineLevel="0" collapsed="false">
      <c r="A117" s="103" t="n">
        <v>150</v>
      </c>
      <c r="B117" s="104" t="n">
        <v>0</v>
      </c>
      <c r="C117" s="104" t="n">
        <v>0.618</v>
      </c>
      <c r="D117" s="104" t="n">
        <v>1.236</v>
      </c>
      <c r="E117" s="104" t="n">
        <v>1.854</v>
      </c>
      <c r="F117" s="104" t="n">
        <v>2.472</v>
      </c>
      <c r="G117" s="104" t="n">
        <v>3.09</v>
      </c>
      <c r="H117" s="104" t="n">
        <v>4.942</v>
      </c>
      <c r="I117" s="104" t="n">
        <v>6.794</v>
      </c>
      <c r="J117" s="104" t="n">
        <v>8.646</v>
      </c>
      <c r="K117" s="104" t="n">
        <v>10.498</v>
      </c>
      <c r="L117" s="104" t="n">
        <v>12.35</v>
      </c>
      <c r="M117" s="104" t="n">
        <v>14.202</v>
      </c>
      <c r="N117" s="104" t="n">
        <v>16.054</v>
      </c>
      <c r="O117" s="104" t="n">
        <v>17.906</v>
      </c>
      <c r="P117" s="104" t="n">
        <v>19.758</v>
      </c>
      <c r="Q117" s="104" t="n">
        <v>21.61</v>
      </c>
      <c r="R117" s="104" t="n">
        <v>23.05</v>
      </c>
      <c r="S117" s="104" t="n">
        <v>24.49</v>
      </c>
      <c r="T117" s="104" t="n">
        <v>25.93</v>
      </c>
      <c r="U117" s="104" t="n">
        <v>27.37</v>
      </c>
      <c r="V117" s="104" t="n">
        <v>28.81</v>
      </c>
      <c r="W117" s="104" t="n">
        <v>30.25</v>
      </c>
      <c r="X117" s="104" t="n">
        <v>31.69</v>
      </c>
      <c r="Y117" s="104" t="n">
        <v>33.13</v>
      </c>
      <c r="Z117" s="104" t="n">
        <v>34.57</v>
      </c>
      <c r="AA117" s="104" t="n">
        <v>36.01</v>
      </c>
      <c r="AB117" s="104" t="n">
        <v>37.45</v>
      </c>
      <c r="AC117" s="104" t="n">
        <v>38.89</v>
      </c>
      <c r="AD117" s="104" t="n">
        <v>40.33</v>
      </c>
      <c r="AE117" s="104" t="n">
        <v>41.77</v>
      </c>
      <c r="AF117" s="104" t="n">
        <v>43.21</v>
      </c>
      <c r="AG117" s="104" t="n">
        <v>42.13</v>
      </c>
      <c r="AH117" s="104" t="n">
        <v>41.05</v>
      </c>
      <c r="AI117" s="104" t="n">
        <v>39.97</v>
      </c>
      <c r="AJ117" s="104" t="n">
        <v>38.89</v>
      </c>
      <c r="AK117" s="104" t="n">
        <v>37.81</v>
      </c>
      <c r="AL117" s="104" t="n">
        <v>36.73</v>
      </c>
      <c r="AM117" s="104" t="n">
        <v>35.65</v>
      </c>
      <c r="AN117" s="104" t="n">
        <v>34.57</v>
      </c>
      <c r="AO117" s="104" t="n">
        <v>33.49</v>
      </c>
      <c r="AP117" s="104" t="n">
        <v>32.41</v>
      </c>
      <c r="AQ117" s="104" t="n">
        <v>31.33</v>
      </c>
      <c r="AR117" s="104" t="n">
        <v>30.25</v>
      </c>
      <c r="AS117" s="104" t="n">
        <v>29.17</v>
      </c>
      <c r="AT117" s="104" t="n">
        <v>28.09</v>
      </c>
      <c r="AU117" s="104" t="n">
        <v>27.01</v>
      </c>
      <c r="AV117" s="104" t="n">
        <v>25.93</v>
      </c>
      <c r="AW117" s="104" t="n">
        <v>24.85</v>
      </c>
      <c r="AX117" s="104" t="n">
        <v>23.77</v>
      </c>
      <c r="AY117" s="104" t="n">
        <v>22.69</v>
      </c>
      <c r="AZ117" s="104" t="n">
        <v>21.61</v>
      </c>
    </row>
    <row r="118" customFormat="false" ht="12.8" hidden="false" customHeight="false" outlineLevel="0" collapsed="false">
      <c r="A118" s="103" t="n">
        <v>151</v>
      </c>
      <c r="B118" s="104" t="n">
        <v>0</v>
      </c>
      <c r="C118" s="104" t="n">
        <v>0.6128</v>
      </c>
      <c r="D118" s="104" t="n">
        <v>1.2256</v>
      </c>
      <c r="E118" s="104" t="n">
        <v>1.8384</v>
      </c>
      <c r="F118" s="104" t="n">
        <v>2.4512</v>
      </c>
      <c r="G118" s="104" t="n">
        <v>3.064</v>
      </c>
      <c r="H118" s="104" t="n">
        <v>4.9006</v>
      </c>
      <c r="I118" s="104" t="n">
        <v>6.7372</v>
      </c>
      <c r="J118" s="104" t="n">
        <v>8.5738</v>
      </c>
      <c r="K118" s="104" t="n">
        <v>10.4104</v>
      </c>
      <c r="L118" s="104" t="n">
        <v>12.247</v>
      </c>
      <c r="M118" s="104" t="n">
        <v>14.0836</v>
      </c>
      <c r="N118" s="104" t="n">
        <v>15.9202</v>
      </c>
      <c r="O118" s="104" t="n">
        <v>17.7568</v>
      </c>
      <c r="P118" s="104" t="n">
        <v>19.5934</v>
      </c>
      <c r="Q118" s="104" t="n">
        <v>21.43</v>
      </c>
      <c r="R118" s="104" t="n">
        <v>22.8582668</v>
      </c>
      <c r="S118" s="104" t="n">
        <v>24.2865336</v>
      </c>
      <c r="T118" s="104" t="n">
        <v>25.7148004</v>
      </c>
      <c r="U118" s="104" t="n">
        <v>27.1430672</v>
      </c>
      <c r="V118" s="104" t="n">
        <v>28.571334</v>
      </c>
      <c r="W118" s="104" t="n">
        <v>29.9996004</v>
      </c>
      <c r="X118" s="104" t="n">
        <v>31.4278668</v>
      </c>
      <c r="Y118" s="104" t="n">
        <v>32.8561332</v>
      </c>
      <c r="Z118" s="104" t="n">
        <v>34.2843996</v>
      </c>
      <c r="AA118" s="104" t="n">
        <v>35.712666</v>
      </c>
      <c r="AB118" s="104" t="n">
        <v>37.1409328</v>
      </c>
      <c r="AC118" s="104" t="n">
        <v>38.5691996</v>
      </c>
      <c r="AD118" s="104" t="n">
        <v>39.9974664</v>
      </c>
      <c r="AE118" s="104" t="n">
        <v>41.4257332</v>
      </c>
      <c r="AF118" s="104" t="n">
        <v>42.854</v>
      </c>
      <c r="AG118" s="104" t="n">
        <v>41.7828</v>
      </c>
      <c r="AH118" s="104" t="n">
        <v>40.7116</v>
      </c>
      <c r="AI118" s="104" t="n">
        <v>39.6404</v>
      </c>
      <c r="AJ118" s="104" t="n">
        <v>38.5692</v>
      </c>
      <c r="AK118" s="104" t="n">
        <v>37.498</v>
      </c>
      <c r="AL118" s="104" t="n">
        <v>36.4268</v>
      </c>
      <c r="AM118" s="104" t="n">
        <v>35.3556</v>
      </c>
      <c r="AN118" s="104" t="n">
        <v>34.2844</v>
      </c>
      <c r="AO118" s="104" t="n">
        <v>33.2132</v>
      </c>
      <c r="AP118" s="104" t="n">
        <v>32.142</v>
      </c>
      <c r="AQ118" s="104" t="n">
        <v>31.0708</v>
      </c>
      <c r="AR118" s="104" t="n">
        <v>29.9996</v>
      </c>
      <c r="AS118" s="104" t="n">
        <v>28.9284</v>
      </c>
      <c r="AT118" s="104" t="n">
        <v>27.8572</v>
      </c>
      <c r="AU118" s="104" t="n">
        <v>26.786</v>
      </c>
      <c r="AV118" s="104" t="n">
        <v>25.7148</v>
      </c>
      <c r="AW118" s="104" t="n">
        <v>24.6436</v>
      </c>
      <c r="AX118" s="104" t="n">
        <v>23.5724</v>
      </c>
      <c r="AY118" s="104" t="n">
        <v>22.5012</v>
      </c>
      <c r="AZ118" s="104" t="n">
        <v>21.43</v>
      </c>
    </row>
    <row r="119" customFormat="false" ht="12.8" hidden="false" customHeight="false" outlineLevel="0" collapsed="false">
      <c r="A119" s="103" t="n">
        <v>152</v>
      </c>
      <c r="B119" s="104" t="n">
        <v>0</v>
      </c>
      <c r="C119" s="104" t="n">
        <v>0.6076</v>
      </c>
      <c r="D119" s="104" t="n">
        <v>1.2152</v>
      </c>
      <c r="E119" s="104" t="n">
        <v>1.8228</v>
      </c>
      <c r="F119" s="104" t="n">
        <v>2.4304</v>
      </c>
      <c r="G119" s="104" t="n">
        <v>3.038</v>
      </c>
      <c r="H119" s="104" t="n">
        <v>4.8592</v>
      </c>
      <c r="I119" s="104" t="n">
        <v>6.6804</v>
      </c>
      <c r="J119" s="104" t="n">
        <v>8.5016</v>
      </c>
      <c r="K119" s="104" t="n">
        <v>10.3228</v>
      </c>
      <c r="L119" s="104" t="n">
        <v>12.144</v>
      </c>
      <c r="M119" s="104" t="n">
        <v>13.9652</v>
      </c>
      <c r="N119" s="104" t="n">
        <v>15.7864</v>
      </c>
      <c r="O119" s="104" t="n">
        <v>17.6076</v>
      </c>
      <c r="P119" s="104" t="n">
        <v>19.4288</v>
      </c>
      <c r="Q119" s="104" t="n">
        <v>21.25</v>
      </c>
      <c r="R119" s="104" t="n">
        <v>22.6665336</v>
      </c>
      <c r="S119" s="104" t="n">
        <v>24.0830672</v>
      </c>
      <c r="T119" s="104" t="n">
        <v>25.4996008</v>
      </c>
      <c r="U119" s="104" t="n">
        <v>26.9161344</v>
      </c>
      <c r="V119" s="104" t="n">
        <v>28.332668</v>
      </c>
      <c r="W119" s="104" t="n">
        <v>29.7492008</v>
      </c>
      <c r="X119" s="104" t="n">
        <v>31.1657336</v>
      </c>
      <c r="Y119" s="104" t="n">
        <v>32.5822664</v>
      </c>
      <c r="Z119" s="104" t="n">
        <v>33.9987992</v>
      </c>
      <c r="AA119" s="104" t="n">
        <v>35.415332</v>
      </c>
      <c r="AB119" s="104" t="n">
        <v>36.8318656</v>
      </c>
      <c r="AC119" s="104" t="n">
        <v>38.2483992</v>
      </c>
      <c r="AD119" s="104" t="n">
        <v>39.6649328</v>
      </c>
      <c r="AE119" s="104" t="n">
        <v>41.0814664</v>
      </c>
      <c r="AF119" s="104" t="n">
        <v>42.498</v>
      </c>
      <c r="AG119" s="104" t="n">
        <v>41.4356</v>
      </c>
      <c r="AH119" s="104" t="n">
        <v>40.3732</v>
      </c>
      <c r="AI119" s="104" t="n">
        <v>39.3108</v>
      </c>
      <c r="AJ119" s="104" t="n">
        <v>38.2484</v>
      </c>
      <c r="AK119" s="104" t="n">
        <v>37.186</v>
      </c>
      <c r="AL119" s="104" t="n">
        <v>36.1236</v>
      </c>
      <c r="AM119" s="104" t="n">
        <v>35.0612</v>
      </c>
      <c r="AN119" s="104" t="n">
        <v>33.9988</v>
      </c>
      <c r="AO119" s="104" t="n">
        <v>32.9364</v>
      </c>
      <c r="AP119" s="104" t="n">
        <v>31.874</v>
      </c>
      <c r="AQ119" s="104" t="n">
        <v>30.8116</v>
      </c>
      <c r="AR119" s="104" t="n">
        <v>29.7492</v>
      </c>
      <c r="AS119" s="104" t="n">
        <v>28.6868</v>
      </c>
      <c r="AT119" s="104" t="n">
        <v>27.6244</v>
      </c>
      <c r="AU119" s="104" t="n">
        <v>26.562</v>
      </c>
      <c r="AV119" s="104" t="n">
        <v>25.4996</v>
      </c>
      <c r="AW119" s="104" t="n">
        <v>24.4372</v>
      </c>
      <c r="AX119" s="104" t="n">
        <v>23.3748</v>
      </c>
      <c r="AY119" s="104" t="n">
        <v>22.3124</v>
      </c>
      <c r="AZ119" s="104" t="n">
        <v>21.25</v>
      </c>
    </row>
    <row r="120" customFormat="false" ht="12.8" hidden="false" customHeight="false" outlineLevel="0" collapsed="false">
      <c r="A120" s="103" t="n">
        <v>153</v>
      </c>
      <c r="B120" s="104" t="n">
        <v>0</v>
      </c>
      <c r="C120" s="104" t="n">
        <v>0.6024</v>
      </c>
      <c r="D120" s="104" t="n">
        <v>1.2048</v>
      </c>
      <c r="E120" s="104" t="n">
        <v>1.8072</v>
      </c>
      <c r="F120" s="104" t="n">
        <v>2.4096</v>
      </c>
      <c r="G120" s="104" t="n">
        <v>3.012</v>
      </c>
      <c r="H120" s="104" t="n">
        <v>4.8178</v>
      </c>
      <c r="I120" s="104" t="n">
        <v>6.6236</v>
      </c>
      <c r="J120" s="104" t="n">
        <v>8.4294</v>
      </c>
      <c r="K120" s="104" t="n">
        <v>10.2352</v>
      </c>
      <c r="L120" s="104" t="n">
        <v>12.041</v>
      </c>
      <c r="M120" s="104" t="n">
        <v>13.8468</v>
      </c>
      <c r="N120" s="104" t="n">
        <v>15.6526</v>
      </c>
      <c r="O120" s="104" t="n">
        <v>17.4584</v>
      </c>
      <c r="P120" s="104" t="n">
        <v>19.2642</v>
      </c>
      <c r="Q120" s="104" t="n">
        <v>21.07</v>
      </c>
      <c r="R120" s="104" t="n">
        <v>22.4748004</v>
      </c>
      <c r="S120" s="104" t="n">
        <v>23.8796008</v>
      </c>
      <c r="T120" s="104" t="n">
        <v>25.2844012</v>
      </c>
      <c r="U120" s="104" t="n">
        <v>26.6892016</v>
      </c>
      <c r="V120" s="104" t="n">
        <v>28.094002</v>
      </c>
      <c r="W120" s="104" t="n">
        <v>29.4988012</v>
      </c>
      <c r="X120" s="104" t="n">
        <v>30.9036004</v>
      </c>
      <c r="Y120" s="104" t="n">
        <v>32.3083996</v>
      </c>
      <c r="Z120" s="104" t="n">
        <v>33.7131988</v>
      </c>
      <c r="AA120" s="104" t="n">
        <v>35.117998</v>
      </c>
      <c r="AB120" s="104" t="n">
        <v>36.5227984</v>
      </c>
      <c r="AC120" s="104" t="n">
        <v>37.9275988</v>
      </c>
      <c r="AD120" s="104" t="n">
        <v>39.3323992</v>
      </c>
      <c r="AE120" s="104" t="n">
        <v>40.7371996</v>
      </c>
      <c r="AF120" s="104" t="n">
        <v>42.142</v>
      </c>
      <c r="AG120" s="104" t="n">
        <v>41.0884</v>
      </c>
      <c r="AH120" s="104" t="n">
        <v>40.0348</v>
      </c>
      <c r="AI120" s="104" t="n">
        <v>38.9812</v>
      </c>
      <c r="AJ120" s="104" t="n">
        <v>37.9276</v>
      </c>
      <c r="AK120" s="104" t="n">
        <v>36.874</v>
      </c>
      <c r="AL120" s="104" t="n">
        <v>35.8204</v>
      </c>
      <c r="AM120" s="104" t="n">
        <v>34.7668</v>
      </c>
      <c r="AN120" s="104" t="n">
        <v>33.7132</v>
      </c>
      <c r="AO120" s="104" t="n">
        <v>32.6596</v>
      </c>
      <c r="AP120" s="104" t="n">
        <v>31.606</v>
      </c>
      <c r="AQ120" s="104" t="n">
        <v>30.5524</v>
      </c>
      <c r="AR120" s="104" t="n">
        <v>29.4988</v>
      </c>
      <c r="AS120" s="104" t="n">
        <v>28.4452</v>
      </c>
      <c r="AT120" s="104" t="n">
        <v>27.3916</v>
      </c>
      <c r="AU120" s="104" t="n">
        <v>26.338</v>
      </c>
      <c r="AV120" s="104" t="n">
        <v>25.2844</v>
      </c>
      <c r="AW120" s="104" t="n">
        <v>24.2308</v>
      </c>
      <c r="AX120" s="104" t="n">
        <v>23.1772</v>
      </c>
      <c r="AY120" s="104" t="n">
        <v>22.1236</v>
      </c>
      <c r="AZ120" s="104" t="n">
        <v>21.07</v>
      </c>
    </row>
    <row r="121" customFormat="false" ht="12.8" hidden="false" customHeight="false" outlineLevel="0" collapsed="false">
      <c r="A121" s="103" t="n">
        <v>154</v>
      </c>
      <c r="B121" s="104" t="n">
        <v>0</v>
      </c>
      <c r="C121" s="104" t="n">
        <v>0.5972</v>
      </c>
      <c r="D121" s="104" t="n">
        <v>1.1944</v>
      </c>
      <c r="E121" s="104" t="n">
        <v>1.7916</v>
      </c>
      <c r="F121" s="104" t="n">
        <v>2.3888</v>
      </c>
      <c r="G121" s="104" t="n">
        <v>2.986</v>
      </c>
      <c r="H121" s="104" t="n">
        <v>4.7764</v>
      </c>
      <c r="I121" s="104" t="n">
        <v>6.5668</v>
      </c>
      <c r="J121" s="104" t="n">
        <v>8.3572</v>
      </c>
      <c r="K121" s="104" t="n">
        <v>10.1476</v>
      </c>
      <c r="L121" s="104" t="n">
        <v>11.938</v>
      </c>
      <c r="M121" s="104" t="n">
        <v>13.7284</v>
      </c>
      <c r="N121" s="104" t="n">
        <v>15.5188</v>
      </c>
      <c r="O121" s="104" t="n">
        <v>17.3092</v>
      </c>
      <c r="P121" s="104" t="n">
        <v>19.0996</v>
      </c>
      <c r="Q121" s="104" t="n">
        <v>20.89</v>
      </c>
      <c r="R121" s="104" t="n">
        <v>22.2830672</v>
      </c>
      <c r="S121" s="104" t="n">
        <v>23.6761344</v>
      </c>
      <c r="T121" s="104" t="n">
        <v>25.0692016</v>
      </c>
      <c r="U121" s="104" t="n">
        <v>26.4622688</v>
      </c>
      <c r="V121" s="104" t="n">
        <v>27.855336</v>
      </c>
      <c r="W121" s="104" t="n">
        <v>29.2484016</v>
      </c>
      <c r="X121" s="104" t="n">
        <v>30.6414672</v>
      </c>
      <c r="Y121" s="104" t="n">
        <v>32.0345328</v>
      </c>
      <c r="Z121" s="104" t="n">
        <v>33.4275984</v>
      </c>
      <c r="AA121" s="104" t="n">
        <v>34.820664</v>
      </c>
      <c r="AB121" s="104" t="n">
        <v>36.2137312</v>
      </c>
      <c r="AC121" s="104" t="n">
        <v>37.6067984</v>
      </c>
      <c r="AD121" s="104" t="n">
        <v>38.9998656</v>
      </c>
      <c r="AE121" s="104" t="n">
        <v>40.3929328</v>
      </c>
      <c r="AF121" s="104" t="n">
        <v>41.786</v>
      </c>
      <c r="AG121" s="104" t="n">
        <v>40.7412</v>
      </c>
      <c r="AH121" s="104" t="n">
        <v>39.6964</v>
      </c>
      <c r="AI121" s="104" t="n">
        <v>38.6516</v>
      </c>
      <c r="AJ121" s="104" t="n">
        <v>37.6068</v>
      </c>
      <c r="AK121" s="104" t="n">
        <v>36.562</v>
      </c>
      <c r="AL121" s="104" t="n">
        <v>35.5172</v>
      </c>
      <c r="AM121" s="104" t="n">
        <v>34.4724</v>
      </c>
      <c r="AN121" s="104" t="n">
        <v>33.4276</v>
      </c>
      <c r="AO121" s="104" t="n">
        <v>32.3828</v>
      </c>
      <c r="AP121" s="104" t="n">
        <v>31.338</v>
      </c>
      <c r="AQ121" s="104" t="n">
        <v>30.2932</v>
      </c>
      <c r="AR121" s="104" t="n">
        <v>29.2484</v>
      </c>
      <c r="AS121" s="104" t="n">
        <v>28.2036</v>
      </c>
      <c r="AT121" s="104" t="n">
        <v>27.1588</v>
      </c>
      <c r="AU121" s="104" t="n">
        <v>26.114</v>
      </c>
      <c r="AV121" s="104" t="n">
        <v>25.0692</v>
      </c>
      <c r="AW121" s="104" t="n">
        <v>24.0244</v>
      </c>
      <c r="AX121" s="104" t="n">
        <v>22.9796</v>
      </c>
      <c r="AY121" s="104" t="n">
        <v>21.9348</v>
      </c>
      <c r="AZ121" s="104" t="n">
        <v>20.89</v>
      </c>
    </row>
    <row r="122" customFormat="false" ht="12.8" hidden="false" customHeight="false" outlineLevel="0" collapsed="false">
      <c r="A122" s="103" t="n">
        <v>155</v>
      </c>
      <c r="B122" s="104" t="n">
        <v>0</v>
      </c>
      <c r="C122" s="104" t="n">
        <v>0.592</v>
      </c>
      <c r="D122" s="104" t="n">
        <v>1.184</v>
      </c>
      <c r="E122" s="104" t="n">
        <v>1.776</v>
      </c>
      <c r="F122" s="104" t="n">
        <v>2.368</v>
      </c>
      <c r="G122" s="104" t="n">
        <v>2.96</v>
      </c>
      <c r="H122" s="104" t="n">
        <v>4.735</v>
      </c>
      <c r="I122" s="104" t="n">
        <v>6.51</v>
      </c>
      <c r="J122" s="104" t="n">
        <v>8.285</v>
      </c>
      <c r="K122" s="104" t="n">
        <v>10.06</v>
      </c>
      <c r="L122" s="104" t="n">
        <v>11.835</v>
      </c>
      <c r="M122" s="104" t="n">
        <v>13.61</v>
      </c>
      <c r="N122" s="104" t="n">
        <v>15.385</v>
      </c>
      <c r="O122" s="104" t="n">
        <v>17.16</v>
      </c>
      <c r="P122" s="104" t="n">
        <v>18.935</v>
      </c>
      <c r="Q122" s="104" t="n">
        <v>20.71</v>
      </c>
      <c r="R122" s="104" t="n">
        <v>22.091334</v>
      </c>
      <c r="S122" s="104" t="n">
        <v>23.472668</v>
      </c>
      <c r="T122" s="104" t="n">
        <v>24.854002</v>
      </c>
      <c r="U122" s="104" t="n">
        <v>26.235336</v>
      </c>
      <c r="V122" s="104" t="n">
        <v>27.61667</v>
      </c>
      <c r="W122" s="104" t="n">
        <v>28.998002</v>
      </c>
      <c r="X122" s="104" t="n">
        <v>30.379334</v>
      </c>
      <c r="Y122" s="104" t="n">
        <v>31.760666</v>
      </c>
      <c r="Z122" s="104" t="n">
        <v>33.141998</v>
      </c>
      <c r="AA122" s="104" t="n">
        <v>34.52333</v>
      </c>
      <c r="AB122" s="104" t="n">
        <v>35.904664</v>
      </c>
      <c r="AC122" s="104" t="n">
        <v>37.285998</v>
      </c>
      <c r="AD122" s="104" t="n">
        <v>38.667332</v>
      </c>
      <c r="AE122" s="104" t="n">
        <v>40.048666</v>
      </c>
      <c r="AF122" s="104" t="n">
        <v>41.43</v>
      </c>
      <c r="AG122" s="104" t="n">
        <v>40.394</v>
      </c>
      <c r="AH122" s="104" t="n">
        <v>39.358</v>
      </c>
      <c r="AI122" s="104" t="n">
        <v>38.322</v>
      </c>
      <c r="AJ122" s="104" t="n">
        <v>37.286</v>
      </c>
      <c r="AK122" s="104" t="n">
        <v>36.25</v>
      </c>
      <c r="AL122" s="104" t="n">
        <v>35.214</v>
      </c>
      <c r="AM122" s="104" t="n">
        <v>34.178</v>
      </c>
      <c r="AN122" s="104" t="n">
        <v>33.142</v>
      </c>
      <c r="AO122" s="104" t="n">
        <v>32.106</v>
      </c>
      <c r="AP122" s="104" t="n">
        <v>31.07</v>
      </c>
      <c r="AQ122" s="104" t="n">
        <v>30.034</v>
      </c>
      <c r="AR122" s="104" t="n">
        <v>28.998</v>
      </c>
      <c r="AS122" s="104" t="n">
        <v>27.962</v>
      </c>
      <c r="AT122" s="104" t="n">
        <v>26.926</v>
      </c>
      <c r="AU122" s="104" t="n">
        <v>25.89</v>
      </c>
      <c r="AV122" s="104" t="n">
        <v>24.854</v>
      </c>
      <c r="AW122" s="104" t="n">
        <v>23.818</v>
      </c>
      <c r="AX122" s="104" t="n">
        <v>22.782</v>
      </c>
      <c r="AY122" s="104" t="n">
        <v>21.746</v>
      </c>
      <c r="AZ122" s="104" t="n">
        <v>20.71</v>
      </c>
    </row>
    <row r="123" customFormat="false" ht="12.8" hidden="false" customHeight="false" outlineLevel="0" collapsed="false">
      <c r="A123" s="103" t="n">
        <v>156</v>
      </c>
      <c r="B123" s="104" t="n">
        <v>0</v>
      </c>
      <c r="C123" s="104" t="n">
        <v>0.588</v>
      </c>
      <c r="D123" s="104" t="n">
        <v>1.176</v>
      </c>
      <c r="E123" s="104" t="n">
        <v>1.764</v>
      </c>
      <c r="F123" s="104" t="n">
        <v>2.352</v>
      </c>
      <c r="G123" s="104" t="n">
        <v>2.94</v>
      </c>
      <c r="H123" s="104" t="n">
        <v>4.7028</v>
      </c>
      <c r="I123" s="104" t="n">
        <v>6.4656</v>
      </c>
      <c r="J123" s="104" t="n">
        <v>8.2284</v>
      </c>
      <c r="K123" s="104" t="n">
        <v>9.9912</v>
      </c>
      <c r="L123" s="104" t="n">
        <v>11.754</v>
      </c>
      <c r="M123" s="104" t="n">
        <v>13.5168</v>
      </c>
      <c r="N123" s="104" t="n">
        <v>15.2796</v>
      </c>
      <c r="O123" s="104" t="n">
        <v>17.0424</v>
      </c>
      <c r="P123" s="104" t="n">
        <v>18.8052</v>
      </c>
      <c r="Q123" s="104" t="n">
        <v>20.568</v>
      </c>
      <c r="R123" s="104" t="n">
        <v>21.939734</v>
      </c>
      <c r="S123" s="104" t="n">
        <v>23.311468</v>
      </c>
      <c r="T123" s="104" t="n">
        <v>24.683202</v>
      </c>
      <c r="U123" s="104" t="n">
        <v>26.054936</v>
      </c>
      <c r="V123" s="104" t="n">
        <v>27.42667</v>
      </c>
      <c r="W123" s="104" t="n">
        <v>28.798402</v>
      </c>
      <c r="X123" s="104" t="n">
        <v>30.170134</v>
      </c>
      <c r="Y123" s="104" t="n">
        <v>31.541866</v>
      </c>
      <c r="Z123" s="104" t="n">
        <v>32.913598</v>
      </c>
      <c r="AA123" s="104" t="n">
        <v>34.28533</v>
      </c>
      <c r="AB123" s="104" t="n">
        <v>35.657064</v>
      </c>
      <c r="AC123" s="104" t="n">
        <v>37.028798</v>
      </c>
      <c r="AD123" s="104" t="n">
        <v>38.400532</v>
      </c>
      <c r="AE123" s="104" t="n">
        <v>39.772266</v>
      </c>
      <c r="AF123" s="104" t="n">
        <v>41.144</v>
      </c>
      <c r="AG123" s="104" t="n">
        <v>40.1152</v>
      </c>
      <c r="AH123" s="104" t="n">
        <v>39.0864</v>
      </c>
      <c r="AI123" s="104" t="n">
        <v>38.0576</v>
      </c>
      <c r="AJ123" s="104" t="n">
        <v>37.0288</v>
      </c>
      <c r="AK123" s="104" t="n">
        <v>36</v>
      </c>
      <c r="AL123" s="104" t="n">
        <v>34.9712</v>
      </c>
      <c r="AM123" s="104" t="n">
        <v>33.9424</v>
      </c>
      <c r="AN123" s="104" t="n">
        <v>32.9136</v>
      </c>
      <c r="AO123" s="104" t="n">
        <v>31.8848</v>
      </c>
      <c r="AP123" s="104" t="n">
        <v>30.856</v>
      </c>
      <c r="AQ123" s="104" t="n">
        <v>29.8272</v>
      </c>
      <c r="AR123" s="104" t="n">
        <v>28.7984</v>
      </c>
      <c r="AS123" s="104" t="n">
        <v>27.7696</v>
      </c>
      <c r="AT123" s="104" t="n">
        <v>26.7408</v>
      </c>
      <c r="AU123" s="104" t="n">
        <v>25.712</v>
      </c>
      <c r="AV123" s="104" t="n">
        <v>24.6832</v>
      </c>
      <c r="AW123" s="104" t="n">
        <v>23.6544</v>
      </c>
      <c r="AX123" s="104" t="n">
        <v>22.6256</v>
      </c>
      <c r="AY123" s="104" t="n">
        <v>21.5968</v>
      </c>
      <c r="AZ123" s="104" t="n">
        <v>20.568</v>
      </c>
    </row>
    <row r="124" customFormat="false" ht="12.8" hidden="false" customHeight="false" outlineLevel="0" collapsed="false">
      <c r="A124" s="103" t="n">
        <v>157</v>
      </c>
      <c r="B124" s="104" t="n">
        <v>0</v>
      </c>
      <c r="C124" s="104" t="n">
        <v>0.584</v>
      </c>
      <c r="D124" s="104" t="n">
        <v>1.168</v>
      </c>
      <c r="E124" s="104" t="n">
        <v>1.752</v>
      </c>
      <c r="F124" s="104" t="n">
        <v>2.336</v>
      </c>
      <c r="G124" s="104" t="n">
        <v>2.92</v>
      </c>
      <c r="H124" s="104" t="n">
        <v>4.6706</v>
      </c>
      <c r="I124" s="104" t="n">
        <v>6.4212</v>
      </c>
      <c r="J124" s="104" t="n">
        <v>8.1718</v>
      </c>
      <c r="K124" s="104" t="n">
        <v>9.9224</v>
      </c>
      <c r="L124" s="104" t="n">
        <v>11.673</v>
      </c>
      <c r="M124" s="104" t="n">
        <v>13.4236</v>
      </c>
      <c r="N124" s="104" t="n">
        <v>15.1742</v>
      </c>
      <c r="O124" s="104" t="n">
        <v>16.9248</v>
      </c>
      <c r="P124" s="104" t="n">
        <v>18.6754</v>
      </c>
      <c r="Q124" s="104" t="n">
        <v>20.426</v>
      </c>
      <c r="R124" s="104" t="n">
        <v>21.788134</v>
      </c>
      <c r="S124" s="104" t="n">
        <v>23.150268</v>
      </c>
      <c r="T124" s="104" t="n">
        <v>24.512402</v>
      </c>
      <c r="U124" s="104" t="n">
        <v>25.874536</v>
      </c>
      <c r="V124" s="104" t="n">
        <v>27.23667</v>
      </c>
      <c r="W124" s="104" t="n">
        <v>28.598802</v>
      </c>
      <c r="X124" s="104" t="n">
        <v>29.960934</v>
      </c>
      <c r="Y124" s="104" t="n">
        <v>31.323066</v>
      </c>
      <c r="Z124" s="104" t="n">
        <v>32.685198</v>
      </c>
      <c r="AA124" s="104" t="n">
        <v>34.04733</v>
      </c>
      <c r="AB124" s="104" t="n">
        <v>35.409464</v>
      </c>
      <c r="AC124" s="104" t="n">
        <v>36.771598</v>
      </c>
      <c r="AD124" s="104" t="n">
        <v>38.133732</v>
      </c>
      <c r="AE124" s="104" t="n">
        <v>39.495866</v>
      </c>
      <c r="AF124" s="104" t="n">
        <v>40.858</v>
      </c>
      <c r="AG124" s="104" t="n">
        <v>39.8364</v>
      </c>
      <c r="AH124" s="104" t="n">
        <v>38.8148</v>
      </c>
      <c r="AI124" s="104" t="n">
        <v>37.7932</v>
      </c>
      <c r="AJ124" s="104" t="n">
        <v>36.7716</v>
      </c>
      <c r="AK124" s="104" t="n">
        <v>35.75</v>
      </c>
      <c r="AL124" s="104" t="n">
        <v>34.7284</v>
      </c>
      <c r="AM124" s="104" t="n">
        <v>33.7068</v>
      </c>
      <c r="AN124" s="104" t="n">
        <v>32.6852</v>
      </c>
      <c r="AO124" s="104" t="n">
        <v>31.6636</v>
      </c>
      <c r="AP124" s="104" t="n">
        <v>30.642</v>
      </c>
      <c r="AQ124" s="104" t="n">
        <v>29.6204</v>
      </c>
      <c r="AR124" s="104" t="n">
        <v>28.5988</v>
      </c>
      <c r="AS124" s="104" t="n">
        <v>27.5772</v>
      </c>
      <c r="AT124" s="104" t="n">
        <v>26.5556</v>
      </c>
      <c r="AU124" s="104" t="n">
        <v>25.534</v>
      </c>
      <c r="AV124" s="104" t="n">
        <v>24.5124</v>
      </c>
      <c r="AW124" s="104" t="n">
        <v>23.4908</v>
      </c>
      <c r="AX124" s="104" t="n">
        <v>22.4692</v>
      </c>
      <c r="AY124" s="104" t="n">
        <v>21.4476</v>
      </c>
      <c r="AZ124" s="104" t="n">
        <v>20.426</v>
      </c>
    </row>
    <row r="125" customFormat="false" ht="12.8" hidden="false" customHeight="false" outlineLevel="0" collapsed="false">
      <c r="A125" s="103" t="n">
        <v>158</v>
      </c>
      <c r="B125" s="104" t="n">
        <v>0</v>
      </c>
      <c r="C125" s="104" t="n">
        <v>0.58</v>
      </c>
      <c r="D125" s="104" t="n">
        <v>1.16</v>
      </c>
      <c r="E125" s="104" t="n">
        <v>1.74</v>
      </c>
      <c r="F125" s="104" t="n">
        <v>2.32</v>
      </c>
      <c r="G125" s="104" t="n">
        <v>2.9</v>
      </c>
      <c r="H125" s="104" t="n">
        <v>4.6384</v>
      </c>
      <c r="I125" s="104" t="n">
        <v>6.3768</v>
      </c>
      <c r="J125" s="104" t="n">
        <v>8.1152</v>
      </c>
      <c r="K125" s="104" t="n">
        <v>9.8536</v>
      </c>
      <c r="L125" s="104" t="n">
        <v>11.592</v>
      </c>
      <c r="M125" s="104" t="n">
        <v>13.3304</v>
      </c>
      <c r="N125" s="104" t="n">
        <v>15.0688</v>
      </c>
      <c r="O125" s="104" t="n">
        <v>16.8072</v>
      </c>
      <c r="P125" s="104" t="n">
        <v>18.5456</v>
      </c>
      <c r="Q125" s="104" t="n">
        <v>20.284</v>
      </c>
      <c r="R125" s="104" t="n">
        <v>21.636534</v>
      </c>
      <c r="S125" s="104" t="n">
        <v>22.989068</v>
      </c>
      <c r="T125" s="104" t="n">
        <v>24.341602</v>
      </c>
      <c r="U125" s="104" t="n">
        <v>25.694136</v>
      </c>
      <c r="V125" s="104" t="n">
        <v>27.04667</v>
      </c>
      <c r="W125" s="104" t="n">
        <v>28.399202</v>
      </c>
      <c r="X125" s="104" t="n">
        <v>29.751734</v>
      </c>
      <c r="Y125" s="104" t="n">
        <v>31.104266</v>
      </c>
      <c r="Z125" s="104" t="n">
        <v>32.456798</v>
      </c>
      <c r="AA125" s="104" t="n">
        <v>33.80933</v>
      </c>
      <c r="AB125" s="104" t="n">
        <v>35.161864</v>
      </c>
      <c r="AC125" s="104" t="n">
        <v>36.514398</v>
      </c>
      <c r="AD125" s="104" t="n">
        <v>37.866932</v>
      </c>
      <c r="AE125" s="104" t="n">
        <v>39.219466</v>
      </c>
      <c r="AF125" s="104" t="n">
        <v>40.572</v>
      </c>
      <c r="AG125" s="104" t="n">
        <v>39.5576</v>
      </c>
      <c r="AH125" s="104" t="n">
        <v>38.5432</v>
      </c>
      <c r="AI125" s="104" t="n">
        <v>37.5288</v>
      </c>
      <c r="AJ125" s="104" t="n">
        <v>36.5144</v>
      </c>
      <c r="AK125" s="104" t="n">
        <v>35.5</v>
      </c>
      <c r="AL125" s="104" t="n">
        <v>34.4856</v>
      </c>
      <c r="AM125" s="104" t="n">
        <v>33.4712</v>
      </c>
      <c r="AN125" s="104" t="n">
        <v>32.4568</v>
      </c>
      <c r="AO125" s="104" t="n">
        <v>31.4424</v>
      </c>
      <c r="AP125" s="104" t="n">
        <v>30.428</v>
      </c>
      <c r="AQ125" s="104" t="n">
        <v>29.4136</v>
      </c>
      <c r="AR125" s="104" t="n">
        <v>28.3992</v>
      </c>
      <c r="AS125" s="104" t="n">
        <v>27.3848</v>
      </c>
      <c r="AT125" s="104" t="n">
        <v>26.3704</v>
      </c>
      <c r="AU125" s="104" t="n">
        <v>25.356</v>
      </c>
      <c r="AV125" s="104" t="n">
        <v>24.3416</v>
      </c>
      <c r="AW125" s="104" t="n">
        <v>23.3272</v>
      </c>
      <c r="AX125" s="104" t="n">
        <v>22.3128</v>
      </c>
      <c r="AY125" s="104" t="n">
        <v>21.2984</v>
      </c>
      <c r="AZ125" s="104" t="n">
        <v>20.284</v>
      </c>
    </row>
    <row r="126" customFormat="false" ht="12.8" hidden="false" customHeight="false" outlineLevel="0" collapsed="false">
      <c r="A126" s="103" t="n">
        <v>159</v>
      </c>
      <c r="B126" s="104" t="n">
        <v>0</v>
      </c>
      <c r="C126" s="104" t="n">
        <v>0.576</v>
      </c>
      <c r="D126" s="104" t="n">
        <v>1.152</v>
      </c>
      <c r="E126" s="104" t="n">
        <v>1.728</v>
      </c>
      <c r="F126" s="104" t="n">
        <v>2.304</v>
      </c>
      <c r="G126" s="104" t="n">
        <v>2.88</v>
      </c>
      <c r="H126" s="104" t="n">
        <v>4.6062</v>
      </c>
      <c r="I126" s="104" t="n">
        <v>6.3324</v>
      </c>
      <c r="J126" s="104" t="n">
        <v>8.0586</v>
      </c>
      <c r="K126" s="104" t="n">
        <v>9.7848</v>
      </c>
      <c r="L126" s="104" t="n">
        <v>11.511</v>
      </c>
      <c r="M126" s="104" t="n">
        <v>13.2372</v>
      </c>
      <c r="N126" s="104" t="n">
        <v>14.9634</v>
      </c>
      <c r="O126" s="104" t="n">
        <v>16.6896</v>
      </c>
      <c r="P126" s="104" t="n">
        <v>18.4158</v>
      </c>
      <c r="Q126" s="104" t="n">
        <v>20.142</v>
      </c>
      <c r="R126" s="104" t="n">
        <v>21.484934</v>
      </c>
      <c r="S126" s="104" t="n">
        <v>22.827868</v>
      </c>
      <c r="T126" s="104" t="n">
        <v>24.170802</v>
      </c>
      <c r="U126" s="104" t="n">
        <v>25.513736</v>
      </c>
      <c r="V126" s="104" t="n">
        <v>26.85667</v>
      </c>
      <c r="W126" s="104" t="n">
        <v>28.199602</v>
      </c>
      <c r="X126" s="104" t="n">
        <v>29.542534</v>
      </c>
      <c r="Y126" s="104" t="n">
        <v>30.885466</v>
      </c>
      <c r="Z126" s="104" t="n">
        <v>32.228398</v>
      </c>
      <c r="AA126" s="104" t="n">
        <v>33.57133</v>
      </c>
      <c r="AB126" s="104" t="n">
        <v>34.914264</v>
      </c>
      <c r="AC126" s="104" t="n">
        <v>36.257198</v>
      </c>
      <c r="AD126" s="104" t="n">
        <v>37.600132</v>
      </c>
      <c r="AE126" s="104" t="n">
        <v>38.943066</v>
      </c>
      <c r="AF126" s="104" t="n">
        <v>40.286</v>
      </c>
      <c r="AG126" s="104" t="n">
        <v>39.2788</v>
      </c>
      <c r="AH126" s="104" t="n">
        <v>38.2716</v>
      </c>
      <c r="AI126" s="104" t="n">
        <v>37.2644</v>
      </c>
      <c r="AJ126" s="104" t="n">
        <v>36.2572</v>
      </c>
      <c r="AK126" s="104" t="n">
        <v>35.25</v>
      </c>
      <c r="AL126" s="104" t="n">
        <v>34.2428</v>
      </c>
      <c r="AM126" s="104" t="n">
        <v>33.2356</v>
      </c>
      <c r="AN126" s="104" t="n">
        <v>32.2284</v>
      </c>
      <c r="AO126" s="104" t="n">
        <v>31.2212</v>
      </c>
      <c r="AP126" s="104" t="n">
        <v>30.214</v>
      </c>
      <c r="AQ126" s="104" t="n">
        <v>29.2068</v>
      </c>
      <c r="AR126" s="104" t="n">
        <v>28.1996</v>
      </c>
      <c r="AS126" s="104" t="n">
        <v>27.1924</v>
      </c>
      <c r="AT126" s="104" t="n">
        <v>26.1852</v>
      </c>
      <c r="AU126" s="104" t="n">
        <v>25.178</v>
      </c>
      <c r="AV126" s="104" t="n">
        <v>24.1708</v>
      </c>
      <c r="AW126" s="104" t="n">
        <v>23.1636</v>
      </c>
      <c r="AX126" s="104" t="n">
        <v>22.1564</v>
      </c>
      <c r="AY126" s="104" t="n">
        <v>21.1492</v>
      </c>
      <c r="AZ126" s="104" t="n">
        <v>20.142</v>
      </c>
    </row>
    <row r="127" customFormat="false" ht="12.8" hidden="false" customHeight="false" outlineLevel="0" collapsed="false">
      <c r="A127" s="103" t="n">
        <v>160</v>
      </c>
      <c r="B127" s="104" t="n">
        <v>0</v>
      </c>
      <c r="C127" s="104" t="n">
        <v>0.572</v>
      </c>
      <c r="D127" s="104" t="n">
        <v>1.144</v>
      </c>
      <c r="E127" s="104" t="n">
        <v>1.716</v>
      </c>
      <c r="F127" s="104" t="n">
        <v>2.288</v>
      </c>
      <c r="G127" s="104" t="n">
        <v>2.86</v>
      </c>
      <c r="H127" s="104" t="n">
        <v>4.574</v>
      </c>
      <c r="I127" s="104" t="n">
        <v>6.288</v>
      </c>
      <c r="J127" s="104" t="n">
        <v>8.002</v>
      </c>
      <c r="K127" s="104" t="n">
        <v>9.716</v>
      </c>
      <c r="L127" s="104" t="n">
        <v>11.43</v>
      </c>
      <c r="M127" s="104" t="n">
        <v>13.144</v>
      </c>
      <c r="N127" s="104" t="n">
        <v>14.858</v>
      </c>
      <c r="O127" s="104" t="n">
        <v>16.572</v>
      </c>
      <c r="P127" s="104" t="n">
        <v>18.286</v>
      </c>
      <c r="Q127" s="104" t="n">
        <v>20</v>
      </c>
      <c r="R127" s="104" t="n">
        <v>21.333334</v>
      </c>
      <c r="S127" s="104" t="n">
        <v>22.666668</v>
      </c>
      <c r="T127" s="104" t="n">
        <v>24.000002</v>
      </c>
      <c r="U127" s="104" t="n">
        <v>25.333336</v>
      </c>
      <c r="V127" s="104" t="n">
        <v>26.66667</v>
      </c>
      <c r="W127" s="104" t="n">
        <v>28.000002</v>
      </c>
      <c r="X127" s="104" t="n">
        <v>29.333334</v>
      </c>
      <c r="Y127" s="104" t="n">
        <v>30.666666</v>
      </c>
      <c r="Z127" s="104" t="n">
        <v>31.999998</v>
      </c>
      <c r="AA127" s="104" t="n">
        <v>33.33333</v>
      </c>
      <c r="AB127" s="104" t="n">
        <v>34.666664</v>
      </c>
      <c r="AC127" s="104" t="n">
        <v>35.999998</v>
      </c>
      <c r="AD127" s="104" t="n">
        <v>37.333332</v>
      </c>
      <c r="AE127" s="104" t="n">
        <v>38.666666</v>
      </c>
      <c r="AF127" s="104" t="n">
        <v>40</v>
      </c>
      <c r="AG127" s="104" t="n">
        <v>39</v>
      </c>
      <c r="AH127" s="104" t="n">
        <v>38</v>
      </c>
      <c r="AI127" s="104" t="n">
        <v>37</v>
      </c>
      <c r="AJ127" s="104" t="n">
        <v>36</v>
      </c>
      <c r="AK127" s="104" t="n">
        <v>35</v>
      </c>
      <c r="AL127" s="104" t="n">
        <v>34</v>
      </c>
      <c r="AM127" s="104" t="n">
        <v>33</v>
      </c>
      <c r="AN127" s="104" t="n">
        <v>32</v>
      </c>
      <c r="AO127" s="104" t="n">
        <v>31</v>
      </c>
      <c r="AP127" s="104" t="n">
        <v>30</v>
      </c>
      <c r="AQ127" s="104" t="n">
        <v>29</v>
      </c>
      <c r="AR127" s="104" t="n">
        <v>28</v>
      </c>
      <c r="AS127" s="104" t="n">
        <v>27</v>
      </c>
      <c r="AT127" s="104" t="n">
        <v>26</v>
      </c>
      <c r="AU127" s="104" t="n">
        <v>25</v>
      </c>
      <c r="AV127" s="104" t="n">
        <v>24</v>
      </c>
      <c r="AW127" s="104" t="n">
        <v>23</v>
      </c>
      <c r="AX127" s="104" t="n">
        <v>22</v>
      </c>
      <c r="AY127" s="104" t="n">
        <v>21</v>
      </c>
      <c r="AZ127" s="104" t="n">
        <v>20</v>
      </c>
    </row>
    <row r="128" customFormat="false" ht="12.8" hidden="false" customHeight="false" outlineLevel="0" collapsed="false">
      <c r="A128" s="103" t="n">
        <v>161</v>
      </c>
      <c r="B128" s="104" t="n">
        <v>0</v>
      </c>
      <c r="C128" s="104" t="n">
        <v>0.5688</v>
      </c>
      <c r="D128" s="104" t="n">
        <v>1.1376</v>
      </c>
      <c r="E128" s="104" t="n">
        <v>1.7064</v>
      </c>
      <c r="F128" s="104" t="n">
        <v>2.2752</v>
      </c>
      <c r="G128" s="104" t="n">
        <v>2.844</v>
      </c>
      <c r="H128" s="104" t="n">
        <v>4.5488</v>
      </c>
      <c r="I128" s="104" t="n">
        <v>6.2536</v>
      </c>
      <c r="J128" s="104" t="n">
        <v>7.9584</v>
      </c>
      <c r="K128" s="104" t="n">
        <v>9.6632</v>
      </c>
      <c r="L128" s="104" t="n">
        <v>11.368</v>
      </c>
      <c r="M128" s="104" t="n">
        <v>13.0728</v>
      </c>
      <c r="N128" s="104" t="n">
        <v>14.7776</v>
      </c>
      <c r="O128" s="104" t="n">
        <v>16.4824</v>
      </c>
      <c r="P128" s="104" t="n">
        <v>18.1872</v>
      </c>
      <c r="Q128" s="104" t="n">
        <v>19.892</v>
      </c>
      <c r="R128" s="104" t="n">
        <v>21.2182672</v>
      </c>
      <c r="S128" s="104" t="n">
        <v>22.5445344</v>
      </c>
      <c r="T128" s="104" t="n">
        <v>23.8708016</v>
      </c>
      <c r="U128" s="104" t="n">
        <v>25.1970688</v>
      </c>
      <c r="V128" s="104" t="n">
        <v>26.523336</v>
      </c>
      <c r="W128" s="104" t="n">
        <v>27.8496016</v>
      </c>
      <c r="X128" s="104" t="n">
        <v>29.1758672</v>
      </c>
      <c r="Y128" s="104" t="n">
        <v>30.5021328</v>
      </c>
      <c r="Z128" s="104" t="n">
        <v>31.8283984</v>
      </c>
      <c r="AA128" s="104" t="n">
        <v>33.154664</v>
      </c>
      <c r="AB128" s="104" t="n">
        <v>34.4809312</v>
      </c>
      <c r="AC128" s="104" t="n">
        <v>35.8071984</v>
      </c>
      <c r="AD128" s="104" t="n">
        <v>37.1334656</v>
      </c>
      <c r="AE128" s="104" t="n">
        <v>38.4597328</v>
      </c>
      <c r="AF128" s="104" t="n">
        <v>39.786</v>
      </c>
      <c r="AG128" s="104" t="n">
        <v>38.7914</v>
      </c>
      <c r="AH128" s="104" t="n">
        <v>37.7968</v>
      </c>
      <c r="AI128" s="104" t="n">
        <v>36.8022</v>
      </c>
      <c r="AJ128" s="104" t="n">
        <v>35.8076</v>
      </c>
      <c r="AK128" s="104" t="n">
        <v>34.813</v>
      </c>
      <c r="AL128" s="104" t="n">
        <v>33.8184</v>
      </c>
      <c r="AM128" s="104" t="n">
        <v>32.8238</v>
      </c>
      <c r="AN128" s="104" t="n">
        <v>31.8292</v>
      </c>
      <c r="AO128" s="104" t="n">
        <v>30.8346</v>
      </c>
      <c r="AP128" s="104" t="n">
        <v>29.84</v>
      </c>
      <c r="AQ128" s="104" t="n">
        <v>28.8454</v>
      </c>
      <c r="AR128" s="104" t="n">
        <v>27.8508</v>
      </c>
      <c r="AS128" s="104" t="n">
        <v>26.8562</v>
      </c>
      <c r="AT128" s="104" t="n">
        <v>25.8616</v>
      </c>
      <c r="AU128" s="104" t="n">
        <v>24.867</v>
      </c>
      <c r="AV128" s="104" t="n">
        <v>23.8724</v>
      </c>
      <c r="AW128" s="104" t="n">
        <v>22.8778</v>
      </c>
      <c r="AX128" s="104" t="n">
        <v>21.8832</v>
      </c>
      <c r="AY128" s="104" t="n">
        <v>20.8886</v>
      </c>
      <c r="AZ128" s="104" t="n">
        <v>19.894</v>
      </c>
    </row>
    <row r="129" customFormat="false" ht="12.8" hidden="false" customHeight="false" outlineLevel="0" collapsed="false">
      <c r="A129" s="103" t="n">
        <v>162</v>
      </c>
      <c r="B129" s="104" t="n">
        <v>0</v>
      </c>
      <c r="C129" s="104" t="n">
        <v>0.5656</v>
      </c>
      <c r="D129" s="104" t="n">
        <v>1.1312</v>
      </c>
      <c r="E129" s="104" t="n">
        <v>1.6968</v>
      </c>
      <c r="F129" s="104" t="n">
        <v>2.2624</v>
      </c>
      <c r="G129" s="104" t="n">
        <v>2.828</v>
      </c>
      <c r="H129" s="104" t="n">
        <v>4.5236</v>
      </c>
      <c r="I129" s="104" t="n">
        <v>6.2192</v>
      </c>
      <c r="J129" s="104" t="n">
        <v>7.9148</v>
      </c>
      <c r="K129" s="104" t="n">
        <v>9.6104</v>
      </c>
      <c r="L129" s="104" t="n">
        <v>11.306</v>
      </c>
      <c r="M129" s="104" t="n">
        <v>13.0016</v>
      </c>
      <c r="N129" s="104" t="n">
        <v>14.6972</v>
      </c>
      <c r="O129" s="104" t="n">
        <v>16.3928</v>
      </c>
      <c r="P129" s="104" t="n">
        <v>18.0884</v>
      </c>
      <c r="Q129" s="104" t="n">
        <v>19.784</v>
      </c>
      <c r="R129" s="104" t="n">
        <v>21.1032004</v>
      </c>
      <c r="S129" s="104" t="n">
        <v>22.4224008</v>
      </c>
      <c r="T129" s="104" t="n">
        <v>23.7416012</v>
      </c>
      <c r="U129" s="104" t="n">
        <v>25.0608016</v>
      </c>
      <c r="V129" s="104" t="n">
        <v>26.380002</v>
      </c>
      <c r="W129" s="104" t="n">
        <v>27.6992012</v>
      </c>
      <c r="X129" s="104" t="n">
        <v>29.0184004</v>
      </c>
      <c r="Y129" s="104" t="n">
        <v>30.3375996</v>
      </c>
      <c r="Z129" s="104" t="n">
        <v>31.6567988</v>
      </c>
      <c r="AA129" s="104" t="n">
        <v>32.975998</v>
      </c>
      <c r="AB129" s="104" t="n">
        <v>34.2951984</v>
      </c>
      <c r="AC129" s="104" t="n">
        <v>35.6143988</v>
      </c>
      <c r="AD129" s="104" t="n">
        <v>36.9335992</v>
      </c>
      <c r="AE129" s="104" t="n">
        <v>38.2527996</v>
      </c>
      <c r="AF129" s="104" t="n">
        <v>39.572</v>
      </c>
      <c r="AG129" s="104" t="n">
        <v>38.5828</v>
      </c>
      <c r="AH129" s="104" t="n">
        <v>37.5936</v>
      </c>
      <c r="AI129" s="104" t="n">
        <v>36.6044</v>
      </c>
      <c r="AJ129" s="104" t="n">
        <v>35.6152</v>
      </c>
      <c r="AK129" s="104" t="n">
        <v>34.626</v>
      </c>
      <c r="AL129" s="104" t="n">
        <v>33.6368</v>
      </c>
      <c r="AM129" s="104" t="n">
        <v>32.6476</v>
      </c>
      <c r="AN129" s="104" t="n">
        <v>31.6584</v>
      </c>
      <c r="AO129" s="104" t="n">
        <v>30.6692</v>
      </c>
      <c r="AP129" s="104" t="n">
        <v>29.68</v>
      </c>
      <c r="AQ129" s="104" t="n">
        <v>28.6908</v>
      </c>
      <c r="AR129" s="104" t="n">
        <v>27.7016</v>
      </c>
      <c r="AS129" s="104" t="n">
        <v>26.7124</v>
      </c>
      <c r="AT129" s="104" t="n">
        <v>25.7232</v>
      </c>
      <c r="AU129" s="104" t="n">
        <v>24.734</v>
      </c>
      <c r="AV129" s="104" t="n">
        <v>23.7448</v>
      </c>
      <c r="AW129" s="104" t="n">
        <v>22.7556</v>
      </c>
      <c r="AX129" s="104" t="n">
        <v>21.7664</v>
      </c>
      <c r="AY129" s="104" t="n">
        <v>20.7772</v>
      </c>
      <c r="AZ129" s="104" t="n">
        <v>19.788</v>
      </c>
    </row>
    <row r="130" customFormat="false" ht="12.8" hidden="false" customHeight="false" outlineLevel="0" collapsed="false">
      <c r="A130" s="103" t="n">
        <v>163</v>
      </c>
      <c r="B130" s="104" t="n">
        <v>0</v>
      </c>
      <c r="C130" s="104" t="n">
        <v>0.5624</v>
      </c>
      <c r="D130" s="104" t="n">
        <v>1.1248</v>
      </c>
      <c r="E130" s="104" t="n">
        <v>1.6872</v>
      </c>
      <c r="F130" s="104" t="n">
        <v>2.2496</v>
      </c>
      <c r="G130" s="104" t="n">
        <v>2.812</v>
      </c>
      <c r="H130" s="104" t="n">
        <v>4.4984</v>
      </c>
      <c r="I130" s="104" t="n">
        <v>6.1848</v>
      </c>
      <c r="J130" s="104" t="n">
        <v>7.8712</v>
      </c>
      <c r="K130" s="104" t="n">
        <v>9.5576</v>
      </c>
      <c r="L130" s="104" t="n">
        <v>11.244</v>
      </c>
      <c r="M130" s="104" t="n">
        <v>12.9304</v>
      </c>
      <c r="N130" s="104" t="n">
        <v>14.6168</v>
      </c>
      <c r="O130" s="104" t="n">
        <v>16.3032</v>
      </c>
      <c r="P130" s="104" t="n">
        <v>17.9896</v>
      </c>
      <c r="Q130" s="104" t="n">
        <v>19.676</v>
      </c>
      <c r="R130" s="104" t="n">
        <v>20.9881336</v>
      </c>
      <c r="S130" s="104" t="n">
        <v>22.3002672</v>
      </c>
      <c r="T130" s="104" t="n">
        <v>23.6124008</v>
      </c>
      <c r="U130" s="104" t="n">
        <v>24.9245344</v>
      </c>
      <c r="V130" s="104" t="n">
        <v>26.236668</v>
      </c>
      <c r="W130" s="104" t="n">
        <v>27.5488008</v>
      </c>
      <c r="X130" s="104" t="n">
        <v>28.8609336</v>
      </c>
      <c r="Y130" s="104" t="n">
        <v>30.1730664</v>
      </c>
      <c r="Z130" s="104" t="n">
        <v>31.4851992</v>
      </c>
      <c r="AA130" s="104" t="n">
        <v>32.797332</v>
      </c>
      <c r="AB130" s="104" t="n">
        <v>34.1094656</v>
      </c>
      <c r="AC130" s="104" t="n">
        <v>35.4215992</v>
      </c>
      <c r="AD130" s="104" t="n">
        <v>36.7337328</v>
      </c>
      <c r="AE130" s="104" t="n">
        <v>38.0458664</v>
      </c>
      <c r="AF130" s="104" t="n">
        <v>39.358</v>
      </c>
      <c r="AG130" s="104" t="n">
        <v>38.3742</v>
      </c>
      <c r="AH130" s="104" t="n">
        <v>37.3904</v>
      </c>
      <c r="AI130" s="104" t="n">
        <v>36.4066</v>
      </c>
      <c r="AJ130" s="104" t="n">
        <v>35.4228</v>
      </c>
      <c r="AK130" s="104" t="n">
        <v>34.439</v>
      </c>
      <c r="AL130" s="104" t="n">
        <v>33.4552</v>
      </c>
      <c r="AM130" s="104" t="n">
        <v>32.4714</v>
      </c>
      <c r="AN130" s="104" t="n">
        <v>31.4876</v>
      </c>
      <c r="AO130" s="104" t="n">
        <v>30.5038</v>
      </c>
      <c r="AP130" s="104" t="n">
        <v>29.52</v>
      </c>
      <c r="AQ130" s="104" t="n">
        <v>28.5362</v>
      </c>
      <c r="AR130" s="104" t="n">
        <v>27.5524</v>
      </c>
      <c r="AS130" s="104" t="n">
        <v>26.5686</v>
      </c>
      <c r="AT130" s="104" t="n">
        <v>25.5848</v>
      </c>
      <c r="AU130" s="104" t="n">
        <v>24.601</v>
      </c>
      <c r="AV130" s="104" t="n">
        <v>23.6172</v>
      </c>
      <c r="AW130" s="104" t="n">
        <v>22.6334</v>
      </c>
      <c r="AX130" s="104" t="n">
        <v>21.6496</v>
      </c>
      <c r="AY130" s="104" t="n">
        <v>20.6658</v>
      </c>
      <c r="AZ130" s="104" t="n">
        <v>19.682</v>
      </c>
    </row>
    <row r="131" customFormat="false" ht="12.8" hidden="false" customHeight="false" outlineLevel="0" collapsed="false">
      <c r="A131" s="103" t="n">
        <v>164</v>
      </c>
      <c r="B131" s="104" t="n">
        <v>0</v>
      </c>
      <c r="C131" s="104" t="n">
        <v>0.5592</v>
      </c>
      <c r="D131" s="104" t="n">
        <v>1.1184</v>
      </c>
      <c r="E131" s="104" t="n">
        <v>1.6776</v>
      </c>
      <c r="F131" s="104" t="n">
        <v>2.2368</v>
      </c>
      <c r="G131" s="104" t="n">
        <v>2.796</v>
      </c>
      <c r="H131" s="104" t="n">
        <v>4.4732</v>
      </c>
      <c r="I131" s="104" t="n">
        <v>6.1504</v>
      </c>
      <c r="J131" s="104" t="n">
        <v>7.8276</v>
      </c>
      <c r="K131" s="104" t="n">
        <v>9.5048</v>
      </c>
      <c r="L131" s="104" t="n">
        <v>11.182</v>
      </c>
      <c r="M131" s="104" t="n">
        <v>12.8592</v>
      </c>
      <c r="N131" s="104" t="n">
        <v>14.5364</v>
      </c>
      <c r="O131" s="104" t="n">
        <v>16.2136</v>
      </c>
      <c r="P131" s="104" t="n">
        <v>17.8908</v>
      </c>
      <c r="Q131" s="104" t="n">
        <v>19.568</v>
      </c>
      <c r="R131" s="104" t="n">
        <v>20.8730668</v>
      </c>
      <c r="S131" s="104" t="n">
        <v>22.1781336</v>
      </c>
      <c r="T131" s="104" t="n">
        <v>23.4832004</v>
      </c>
      <c r="U131" s="104" t="n">
        <v>24.7882672</v>
      </c>
      <c r="V131" s="104" t="n">
        <v>26.093334</v>
      </c>
      <c r="W131" s="104" t="n">
        <v>27.3984004</v>
      </c>
      <c r="X131" s="104" t="n">
        <v>28.7034668</v>
      </c>
      <c r="Y131" s="104" t="n">
        <v>30.0085332</v>
      </c>
      <c r="Z131" s="104" t="n">
        <v>31.3135996</v>
      </c>
      <c r="AA131" s="104" t="n">
        <v>32.618666</v>
      </c>
      <c r="AB131" s="104" t="n">
        <v>33.9237328</v>
      </c>
      <c r="AC131" s="104" t="n">
        <v>35.2287996</v>
      </c>
      <c r="AD131" s="104" t="n">
        <v>36.5338664</v>
      </c>
      <c r="AE131" s="104" t="n">
        <v>37.8389332</v>
      </c>
      <c r="AF131" s="104" t="n">
        <v>39.144</v>
      </c>
      <c r="AG131" s="104" t="n">
        <v>38.1656</v>
      </c>
      <c r="AH131" s="104" t="n">
        <v>37.1872</v>
      </c>
      <c r="AI131" s="104" t="n">
        <v>36.2088</v>
      </c>
      <c r="AJ131" s="104" t="n">
        <v>35.2304</v>
      </c>
      <c r="AK131" s="104" t="n">
        <v>34.252</v>
      </c>
      <c r="AL131" s="104" t="n">
        <v>33.2736</v>
      </c>
      <c r="AM131" s="104" t="n">
        <v>32.2952</v>
      </c>
      <c r="AN131" s="104" t="n">
        <v>31.3168</v>
      </c>
      <c r="AO131" s="104" t="n">
        <v>30.3384</v>
      </c>
      <c r="AP131" s="104" t="n">
        <v>29.36</v>
      </c>
      <c r="AQ131" s="104" t="n">
        <v>28.3816</v>
      </c>
      <c r="AR131" s="104" t="n">
        <v>27.4032</v>
      </c>
      <c r="AS131" s="104" t="n">
        <v>26.4248</v>
      </c>
      <c r="AT131" s="104" t="n">
        <v>25.4464</v>
      </c>
      <c r="AU131" s="104" t="n">
        <v>24.468</v>
      </c>
      <c r="AV131" s="104" t="n">
        <v>23.4896</v>
      </c>
      <c r="AW131" s="104" t="n">
        <v>22.5112</v>
      </c>
      <c r="AX131" s="104" t="n">
        <v>21.5328</v>
      </c>
      <c r="AY131" s="104" t="n">
        <v>20.5544</v>
      </c>
      <c r="AZ131" s="104" t="n">
        <v>19.576</v>
      </c>
    </row>
    <row r="132" customFormat="false" ht="12.8" hidden="false" customHeight="false" outlineLevel="0" collapsed="false">
      <c r="A132" s="103" t="n">
        <v>165</v>
      </c>
      <c r="B132" s="104" t="n">
        <v>0</v>
      </c>
      <c r="C132" s="104" t="n">
        <v>0.556</v>
      </c>
      <c r="D132" s="104" t="n">
        <v>1.112</v>
      </c>
      <c r="E132" s="104" t="n">
        <v>1.668</v>
      </c>
      <c r="F132" s="104" t="n">
        <v>2.224</v>
      </c>
      <c r="G132" s="104" t="n">
        <v>2.78</v>
      </c>
      <c r="H132" s="104" t="n">
        <v>4.448</v>
      </c>
      <c r="I132" s="104" t="n">
        <v>6.116</v>
      </c>
      <c r="J132" s="104" t="n">
        <v>7.784</v>
      </c>
      <c r="K132" s="104" t="n">
        <v>9.452</v>
      </c>
      <c r="L132" s="104" t="n">
        <v>11.12</v>
      </c>
      <c r="M132" s="104" t="n">
        <v>12.788</v>
      </c>
      <c r="N132" s="104" t="n">
        <v>14.456</v>
      </c>
      <c r="O132" s="104" t="n">
        <v>16.124</v>
      </c>
      <c r="P132" s="104" t="n">
        <v>17.792</v>
      </c>
      <c r="Q132" s="104" t="n">
        <v>19.46</v>
      </c>
      <c r="R132" s="104" t="n">
        <v>20.758</v>
      </c>
      <c r="S132" s="104" t="n">
        <v>22.056</v>
      </c>
      <c r="T132" s="104" t="n">
        <v>23.354</v>
      </c>
      <c r="U132" s="104" t="n">
        <v>24.652</v>
      </c>
      <c r="V132" s="104" t="n">
        <v>25.95</v>
      </c>
      <c r="W132" s="104" t="n">
        <v>27.248</v>
      </c>
      <c r="X132" s="104" t="n">
        <v>28.546</v>
      </c>
      <c r="Y132" s="104" t="n">
        <v>29.844</v>
      </c>
      <c r="Z132" s="104" t="n">
        <v>31.142</v>
      </c>
      <c r="AA132" s="104" t="n">
        <v>32.44</v>
      </c>
      <c r="AB132" s="104" t="n">
        <v>33.738</v>
      </c>
      <c r="AC132" s="104" t="n">
        <v>35.036</v>
      </c>
      <c r="AD132" s="104" t="n">
        <v>36.334</v>
      </c>
      <c r="AE132" s="104" t="n">
        <v>37.632</v>
      </c>
      <c r="AF132" s="104" t="n">
        <v>38.93</v>
      </c>
      <c r="AG132" s="104" t="n">
        <v>37.957</v>
      </c>
      <c r="AH132" s="104" t="n">
        <v>36.984</v>
      </c>
      <c r="AI132" s="104" t="n">
        <v>36.011</v>
      </c>
      <c r="AJ132" s="104" t="n">
        <v>35.038</v>
      </c>
      <c r="AK132" s="104" t="n">
        <v>34.065</v>
      </c>
      <c r="AL132" s="104" t="n">
        <v>33.092</v>
      </c>
      <c r="AM132" s="104" t="n">
        <v>32.119</v>
      </c>
      <c r="AN132" s="104" t="n">
        <v>31.146</v>
      </c>
      <c r="AO132" s="104" t="n">
        <v>30.173</v>
      </c>
      <c r="AP132" s="104" t="n">
        <v>29.2</v>
      </c>
      <c r="AQ132" s="104" t="n">
        <v>28.227</v>
      </c>
      <c r="AR132" s="104" t="n">
        <v>27.254</v>
      </c>
      <c r="AS132" s="104" t="n">
        <v>26.281</v>
      </c>
      <c r="AT132" s="104" t="n">
        <v>25.308</v>
      </c>
      <c r="AU132" s="104" t="n">
        <v>24.335</v>
      </c>
      <c r="AV132" s="104" t="n">
        <v>23.362</v>
      </c>
      <c r="AW132" s="104" t="n">
        <v>22.389</v>
      </c>
      <c r="AX132" s="104" t="n">
        <v>21.416</v>
      </c>
      <c r="AY132" s="104" t="n">
        <v>20.443</v>
      </c>
      <c r="AZ132" s="104" t="n">
        <v>19.47</v>
      </c>
    </row>
    <row r="133" customFormat="false" ht="12.8" hidden="false" customHeight="false" outlineLevel="0" collapsed="false">
      <c r="A133" s="103" t="n">
        <v>166</v>
      </c>
      <c r="B133" s="104" t="n">
        <v>0</v>
      </c>
      <c r="C133" s="104" t="n">
        <v>0.554</v>
      </c>
      <c r="D133" s="104" t="n">
        <v>1.108</v>
      </c>
      <c r="E133" s="104" t="n">
        <v>1.662</v>
      </c>
      <c r="F133" s="104" t="n">
        <v>2.216</v>
      </c>
      <c r="G133" s="104" t="n">
        <v>2.77</v>
      </c>
      <c r="H133" s="104" t="n">
        <v>4.432</v>
      </c>
      <c r="I133" s="104" t="n">
        <v>6.094</v>
      </c>
      <c r="J133" s="104" t="n">
        <v>7.756</v>
      </c>
      <c r="K133" s="104" t="n">
        <v>9.418</v>
      </c>
      <c r="L133" s="104" t="n">
        <v>11.08</v>
      </c>
      <c r="M133" s="104" t="n">
        <v>12.742</v>
      </c>
      <c r="N133" s="104" t="n">
        <v>14.404</v>
      </c>
      <c r="O133" s="104" t="n">
        <v>16.066</v>
      </c>
      <c r="P133" s="104" t="n">
        <v>17.728</v>
      </c>
      <c r="Q133" s="104" t="n">
        <v>19.39</v>
      </c>
      <c r="R133" s="104" t="n">
        <v>20.6830668</v>
      </c>
      <c r="S133" s="104" t="n">
        <v>21.9761336</v>
      </c>
      <c r="T133" s="104" t="n">
        <v>23.2692004</v>
      </c>
      <c r="U133" s="104" t="n">
        <v>24.5622672</v>
      </c>
      <c r="V133" s="104" t="n">
        <v>25.855334</v>
      </c>
      <c r="W133" s="104" t="n">
        <v>27.1484004</v>
      </c>
      <c r="X133" s="104" t="n">
        <v>28.4414668</v>
      </c>
      <c r="Y133" s="104" t="n">
        <v>29.7345332</v>
      </c>
      <c r="Z133" s="104" t="n">
        <v>31.0275996</v>
      </c>
      <c r="AA133" s="104" t="n">
        <v>32.320666</v>
      </c>
      <c r="AB133" s="104" t="n">
        <v>33.6137328</v>
      </c>
      <c r="AC133" s="104" t="n">
        <v>34.9067996</v>
      </c>
      <c r="AD133" s="104" t="n">
        <v>36.1998664</v>
      </c>
      <c r="AE133" s="104" t="n">
        <v>37.4929332</v>
      </c>
      <c r="AF133" s="104" t="n">
        <v>38.786</v>
      </c>
      <c r="AG133" s="104" t="n">
        <v>37.8166</v>
      </c>
      <c r="AH133" s="104" t="n">
        <v>36.8472</v>
      </c>
      <c r="AI133" s="104" t="n">
        <v>35.8778</v>
      </c>
      <c r="AJ133" s="104" t="n">
        <v>34.9084</v>
      </c>
      <c r="AK133" s="104" t="n">
        <v>33.939</v>
      </c>
      <c r="AL133" s="104" t="n">
        <v>32.9696</v>
      </c>
      <c r="AM133" s="104" t="n">
        <v>32.0002</v>
      </c>
      <c r="AN133" s="104" t="n">
        <v>31.0308</v>
      </c>
      <c r="AO133" s="104" t="n">
        <v>30.0614</v>
      </c>
      <c r="AP133" s="104" t="n">
        <v>29.092</v>
      </c>
      <c r="AQ133" s="104" t="n">
        <v>28.1226</v>
      </c>
      <c r="AR133" s="104" t="n">
        <v>27.1532</v>
      </c>
      <c r="AS133" s="104" t="n">
        <v>26.1838</v>
      </c>
      <c r="AT133" s="104" t="n">
        <v>25.2144</v>
      </c>
      <c r="AU133" s="104" t="n">
        <v>24.245</v>
      </c>
      <c r="AV133" s="104" t="n">
        <v>23.2756</v>
      </c>
      <c r="AW133" s="104" t="n">
        <v>22.3062</v>
      </c>
      <c r="AX133" s="104" t="n">
        <v>21.3368</v>
      </c>
      <c r="AY133" s="104" t="n">
        <v>20.3674</v>
      </c>
      <c r="AZ133" s="104" t="n">
        <v>19.398</v>
      </c>
    </row>
    <row r="134" customFormat="false" ht="12.8" hidden="false" customHeight="false" outlineLevel="0" collapsed="false">
      <c r="A134" s="103" t="n">
        <v>167</v>
      </c>
      <c r="B134" s="104" t="n">
        <v>0</v>
      </c>
      <c r="C134" s="104" t="n">
        <v>0.552</v>
      </c>
      <c r="D134" s="104" t="n">
        <v>1.104</v>
      </c>
      <c r="E134" s="104" t="n">
        <v>1.656</v>
      </c>
      <c r="F134" s="104" t="n">
        <v>2.208</v>
      </c>
      <c r="G134" s="104" t="n">
        <v>2.76</v>
      </c>
      <c r="H134" s="104" t="n">
        <v>4.416</v>
      </c>
      <c r="I134" s="104" t="n">
        <v>6.072</v>
      </c>
      <c r="J134" s="104" t="n">
        <v>7.728</v>
      </c>
      <c r="K134" s="104" t="n">
        <v>9.384</v>
      </c>
      <c r="L134" s="104" t="n">
        <v>11.04</v>
      </c>
      <c r="M134" s="104" t="n">
        <v>12.696</v>
      </c>
      <c r="N134" s="104" t="n">
        <v>14.352</v>
      </c>
      <c r="O134" s="104" t="n">
        <v>16.008</v>
      </c>
      <c r="P134" s="104" t="n">
        <v>17.664</v>
      </c>
      <c r="Q134" s="104" t="n">
        <v>19.32</v>
      </c>
      <c r="R134" s="104" t="n">
        <v>20.6081336</v>
      </c>
      <c r="S134" s="104" t="n">
        <v>21.8962672</v>
      </c>
      <c r="T134" s="104" t="n">
        <v>23.1844008</v>
      </c>
      <c r="U134" s="104" t="n">
        <v>24.4725344</v>
      </c>
      <c r="V134" s="104" t="n">
        <v>25.760668</v>
      </c>
      <c r="W134" s="104" t="n">
        <v>27.0488008</v>
      </c>
      <c r="X134" s="104" t="n">
        <v>28.3369336</v>
      </c>
      <c r="Y134" s="104" t="n">
        <v>29.6250664</v>
      </c>
      <c r="Z134" s="104" t="n">
        <v>30.9131992</v>
      </c>
      <c r="AA134" s="104" t="n">
        <v>32.201332</v>
      </c>
      <c r="AB134" s="104" t="n">
        <v>33.4894656</v>
      </c>
      <c r="AC134" s="104" t="n">
        <v>34.7775992</v>
      </c>
      <c r="AD134" s="104" t="n">
        <v>36.0657328</v>
      </c>
      <c r="AE134" s="104" t="n">
        <v>37.3538664</v>
      </c>
      <c r="AF134" s="104" t="n">
        <v>38.642</v>
      </c>
      <c r="AG134" s="104" t="n">
        <v>37.6762</v>
      </c>
      <c r="AH134" s="104" t="n">
        <v>36.7104</v>
      </c>
      <c r="AI134" s="104" t="n">
        <v>35.7446</v>
      </c>
      <c r="AJ134" s="104" t="n">
        <v>34.7788</v>
      </c>
      <c r="AK134" s="104" t="n">
        <v>33.813</v>
      </c>
      <c r="AL134" s="104" t="n">
        <v>32.8472</v>
      </c>
      <c r="AM134" s="104" t="n">
        <v>31.8814</v>
      </c>
      <c r="AN134" s="104" t="n">
        <v>30.9156</v>
      </c>
      <c r="AO134" s="104" t="n">
        <v>29.9498</v>
      </c>
      <c r="AP134" s="104" t="n">
        <v>28.984</v>
      </c>
      <c r="AQ134" s="104" t="n">
        <v>28.0182</v>
      </c>
      <c r="AR134" s="104" t="n">
        <v>27.0524</v>
      </c>
      <c r="AS134" s="104" t="n">
        <v>26.0866</v>
      </c>
      <c r="AT134" s="104" t="n">
        <v>25.1208</v>
      </c>
      <c r="AU134" s="104" t="n">
        <v>24.155</v>
      </c>
      <c r="AV134" s="104" t="n">
        <v>23.1892</v>
      </c>
      <c r="AW134" s="104" t="n">
        <v>22.2234</v>
      </c>
      <c r="AX134" s="104" t="n">
        <v>21.2576</v>
      </c>
      <c r="AY134" s="104" t="n">
        <v>20.2918</v>
      </c>
      <c r="AZ134" s="104" t="n">
        <v>19.326</v>
      </c>
    </row>
    <row r="135" customFormat="false" ht="12.8" hidden="false" customHeight="false" outlineLevel="0" collapsed="false">
      <c r="A135" s="103" t="n">
        <v>168</v>
      </c>
      <c r="B135" s="104" t="n">
        <v>0</v>
      </c>
      <c r="C135" s="104" t="n">
        <v>0.55</v>
      </c>
      <c r="D135" s="104" t="n">
        <v>1.1</v>
      </c>
      <c r="E135" s="104" t="n">
        <v>1.65</v>
      </c>
      <c r="F135" s="104" t="n">
        <v>2.2</v>
      </c>
      <c r="G135" s="104" t="n">
        <v>2.75</v>
      </c>
      <c r="H135" s="104" t="n">
        <v>4.4</v>
      </c>
      <c r="I135" s="104" t="n">
        <v>6.05</v>
      </c>
      <c r="J135" s="104" t="n">
        <v>7.7</v>
      </c>
      <c r="K135" s="104" t="n">
        <v>9.35</v>
      </c>
      <c r="L135" s="104" t="n">
        <v>11</v>
      </c>
      <c r="M135" s="104" t="n">
        <v>12.65</v>
      </c>
      <c r="N135" s="104" t="n">
        <v>14.3</v>
      </c>
      <c r="O135" s="104" t="n">
        <v>15.95</v>
      </c>
      <c r="P135" s="104" t="n">
        <v>17.6</v>
      </c>
      <c r="Q135" s="104" t="n">
        <v>19.25</v>
      </c>
      <c r="R135" s="104" t="n">
        <v>20.5332004</v>
      </c>
      <c r="S135" s="104" t="n">
        <v>21.8164008</v>
      </c>
      <c r="T135" s="104" t="n">
        <v>23.0996012</v>
      </c>
      <c r="U135" s="104" t="n">
        <v>24.3828016</v>
      </c>
      <c r="V135" s="104" t="n">
        <v>25.666002</v>
      </c>
      <c r="W135" s="104" t="n">
        <v>26.9492012</v>
      </c>
      <c r="X135" s="104" t="n">
        <v>28.2324004</v>
      </c>
      <c r="Y135" s="104" t="n">
        <v>29.5155996</v>
      </c>
      <c r="Z135" s="104" t="n">
        <v>30.7987988</v>
      </c>
      <c r="AA135" s="104" t="n">
        <v>32.081998</v>
      </c>
      <c r="AB135" s="104" t="n">
        <v>33.3651984</v>
      </c>
      <c r="AC135" s="104" t="n">
        <v>34.6483988</v>
      </c>
      <c r="AD135" s="104" t="n">
        <v>35.9315992</v>
      </c>
      <c r="AE135" s="104" t="n">
        <v>37.2147996</v>
      </c>
      <c r="AF135" s="104" t="n">
        <v>38.498</v>
      </c>
      <c r="AG135" s="104" t="n">
        <v>37.5358</v>
      </c>
      <c r="AH135" s="104" t="n">
        <v>36.5736</v>
      </c>
      <c r="AI135" s="104" t="n">
        <v>35.6114</v>
      </c>
      <c r="AJ135" s="104" t="n">
        <v>34.6492</v>
      </c>
      <c r="AK135" s="104" t="n">
        <v>33.687</v>
      </c>
      <c r="AL135" s="104" t="n">
        <v>32.7248</v>
      </c>
      <c r="AM135" s="104" t="n">
        <v>31.7626</v>
      </c>
      <c r="AN135" s="104" t="n">
        <v>30.8004</v>
      </c>
      <c r="AO135" s="104" t="n">
        <v>29.8382</v>
      </c>
      <c r="AP135" s="104" t="n">
        <v>28.876</v>
      </c>
      <c r="AQ135" s="104" t="n">
        <v>27.9138</v>
      </c>
      <c r="AR135" s="104" t="n">
        <v>26.9516</v>
      </c>
      <c r="AS135" s="104" t="n">
        <v>25.9894</v>
      </c>
      <c r="AT135" s="104" t="n">
        <v>25.0272</v>
      </c>
      <c r="AU135" s="104" t="n">
        <v>24.065</v>
      </c>
      <c r="AV135" s="104" t="n">
        <v>23.1028</v>
      </c>
      <c r="AW135" s="104" t="n">
        <v>22.1406</v>
      </c>
      <c r="AX135" s="104" t="n">
        <v>21.1784</v>
      </c>
      <c r="AY135" s="104" t="n">
        <v>20.2162</v>
      </c>
      <c r="AZ135" s="104" t="n">
        <v>19.254</v>
      </c>
    </row>
    <row r="136" customFormat="false" ht="12.8" hidden="false" customHeight="false" outlineLevel="0" collapsed="false">
      <c r="A136" s="103" t="n">
        <v>169</v>
      </c>
      <c r="B136" s="104" t="n">
        <v>0</v>
      </c>
      <c r="C136" s="104" t="n">
        <v>0.548</v>
      </c>
      <c r="D136" s="104" t="n">
        <v>1.096</v>
      </c>
      <c r="E136" s="104" t="n">
        <v>1.644</v>
      </c>
      <c r="F136" s="104" t="n">
        <v>2.192</v>
      </c>
      <c r="G136" s="104" t="n">
        <v>2.74</v>
      </c>
      <c r="H136" s="104" t="n">
        <v>4.384</v>
      </c>
      <c r="I136" s="104" t="n">
        <v>6.028</v>
      </c>
      <c r="J136" s="104" t="n">
        <v>7.672</v>
      </c>
      <c r="K136" s="104" t="n">
        <v>9.316</v>
      </c>
      <c r="L136" s="104" t="n">
        <v>10.96</v>
      </c>
      <c r="M136" s="104" t="n">
        <v>12.604</v>
      </c>
      <c r="N136" s="104" t="n">
        <v>14.248</v>
      </c>
      <c r="O136" s="104" t="n">
        <v>15.892</v>
      </c>
      <c r="P136" s="104" t="n">
        <v>17.536</v>
      </c>
      <c r="Q136" s="104" t="n">
        <v>19.18</v>
      </c>
      <c r="R136" s="104" t="n">
        <v>20.4582672</v>
      </c>
      <c r="S136" s="104" t="n">
        <v>21.7365344</v>
      </c>
      <c r="T136" s="104" t="n">
        <v>23.0148016</v>
      </c>
      <c r="U136" s="104" t="n">
        <v>24.2930688</v>
      </c>
      <c r="V136" s="104" t="n">
        <v>25.571336</v>
      </c>
      <c r="W136" s="104" t="n">
        <v>26.8496016</v>
      </c>
      <c r="X136" s="104" t="n">
        <v>28.1278672</v>
      </c>
      <c r="Y136" s="104" t="n">
        <v>29.4061328</v>
      </c>
      <c r="Z136" s="104" t="n">
        <v>30.6843984</v>
      </c>
      <c r="AA136" s="104" t="n">
        <v>31.962664</v>
      </c>
      <c r="AB136" s="104" t="n">
        <v>33.2409312</v>
      </c>
      <c r="AC136" s="104" t="n">
        <v>34.5191984</v>
      </c>
      <c r="AD136" s="104" t="n">
        <v>35.7974656</v>
      </c>
      <c r="AE136" s="104" t="n">
        <v>37.0757328</v>
      </c>
      <c r="AF136" s="104" t="n">
        <v>38.354</v>
      </c>
      <c r="AG136" s="104" t="n">
        <v>37.3954</v>
      </c>
      <c r="AH136" s="104" t="n">
        <v>36.4368</v>
      </c>
      <c r="AI136" s="104" t="n">
        <v>35.4782</v>
      </c>
      <c r="AJ136" s="104" t="n">
        <v>34.5196</v>
      </c>
      <c r="AK136" s="104" t="n">
        <v>33.561</v>
      </c>
      <c r="AL136" s="104" t="n">
        <v>32.6024</v>
      </c>
      <c r="AM136" s="104" t="n">
        <v>31.6438</v>
      </c>
      <c r="AN136" s="104" t="n">
        <v>30.6852</v>
      </c>
      <c r="AO136" s="104" t="n">
        <v>29.7266</v>
      </c>
      <c r="AP136" s="104" t="n">
        <v>28.768</v>
      </c>
      <c r="AQ136" s="104" t="n">
        <v>27.8094</v>
      </c>
      <c r="AR136" s="104" t="n">
        <v>26.8508</v>
      </c>
      <c r="AS136" s="104" t="n">
        <v>25.8922</v>
      </c>
      <c r="AT136" s="104" t="n">
        <v>24.9336</v>
      </c>
      <c r="AU136" s="104" t="n">
        <v>23.975</v>
      </c>
      <c r="AV136" s="104" t="n">
        <v>23.0164</v>
      </c>
      <c r="AW136" s="104" t="n">
        <v>22.0578</v>
      </c>
      <c r="AX136" s="104" t="n">
        <v>21.0992</v>
      </c>
      <c r="AY136" s="104" t="n">
        <v>20.1406</v>
      </c>
      <c r="AZ136" s="104" t="n">
        <v>19.182</v>
      </c>
    </row>
    <row r="137" customFormat="false" ht="12.8" hidden="false" customHeight="false" outlineLevel="0" collapsed="false">
      <c r="A137" s="103" t="n">
        <v>170</v>
      </c>
      <c r="B137" s="104" t="n">
        <v>0</v>
      </c>
      <c r="C137" s="104" t="n">
        <v>0.546</v>
      </c>
      <c r="D137" s="104" t="n">
        <v>1.092</v>
      </c>
      <c r="E137" s="104" t="n">
        <v>1.638</v>
      </c>
      <c r="F137" s="104" t="n">
        <v>2.184</v>
      </c>
      <c r="G137" s="104" t="n">
        <v>2.73</v>
      </c>
      <c r="H137" s="104" t="n">
        <v>4.368</v>
      </c>
      <c r="I137" s="104" t="n">
        <v>6.006</v>
      </c>
      <c r="J137" s="104" t="n">
        <v>7.644</v>
      </c>
      <c r="K137" s="104" t="n">
        <v>9.282</v>
      </c>
      <c r="L137" s="104" t="n">
        <v>10.92</v>
      </c>
      <c r="M137" s="104" t="n">
        <v>12.558</v>
      </c>
      <c r="N137" s="104" t="n">
        <v>14.196</v>
      </c>
      <c r="O137" s="104" t="n">
        <v>15.834</v>
      </c>
      <c r="P137" s="104" t="n">
        <v>17.472</v>
      </c>
      <c r="Q137" s="104" t="n">
        <v>19.11</v>
      </c>
      <c r="R137" s="104" t="n">
        <v>20.383334</v>
      </c>
      <c r="S137" s="104" t="n">
        <v>21.656668</v>
      </c>
      <c r="T137" s="104" t="n">
        <v>22.930002</v>
      </c>
      <c r="U137" s="104" t="n">
        <v>24.203336</v>
      </c>
      <c r="V137" s="104" t="n">
        <v>25.47667</v>
      </c>
      <c r="W137" s="104" t="n">
        <v>26.750002</v>
      </c>
      <c r="X137" s="104" t="n">
        <v>28.023334</v>
      </c>
      <c r="Y137" s="104" t="n">
        <v>29.296666</v>
      </c>
      <c r="Z137" s="104" t="n">
        <v>30.569998</v>
      </c>
      <c r="AA137" s="104" t="n">
        <v>31.84333</v>
      </c>
      <c r="AB137" s="104" t="n">
        <v>33.116664</v>
      </c>
      <c r="AC137" s="104" t="n">
        <v>34.389998</v>
      </c>
      <c r="AD137" s="104" t="n">
        <v>35.663332</v>
      </c>
      <c r="AE137" s="104" t="n">
        <v>36.936666</v>
      </c>
      <c r="AF137" s="104" t="n">
        <v>38.21</v>
      </c>
      <c r="AG137" s="104" t="n">
        <v>37.255</v>
      </c>
      <c r="AH137" s="104" t="n">
        <v>36.3</v>
      </c>
      <c r="AI137" s="104" t="n">
        <v>35.345</v>
      </c>
      <c r="AJ137" s="104" t="n">
        <v>34.39</v>
      </c>
      <c r="AK137" s="104" t="n">
        <v>33.435</v>
      </c>
      <c r="AL137" s="104" t="n">
        <v>32.48</v>
      </c>
      <c r="AM137" s="104" t="n">
        <v>31.525</v>
      </c>
      <c r="AN137" s="104" t="n">
        <v>30.57</v>
      </c>
      <c r="AO137" s="104" t="n">
        <v>29.615</v>
      </c>
      <c r="AP137" s="104" t="n">
        <v>28.66</v>
      </c>
      <c r="AQ137" s="104" t="n">
        <v>27.705</v>
      </c>
      <c r="AR137" s="104" t="n">
        <v>26.75</v>
      </c>
      <c r="AS137" s="104" t="n">
        <v>25.795</v>
      </c>
      <c r="AT137" s="104" t="n">
        <v>24.84</v>
      </c>
      <c r="AU137" s="104" t="n">
        <v>23.885</v>
      </c>
      <c r="AV137" s="104" t="n">
        <v>22.93</v>
      </c>
      <c r="AW137" s="104" t="n">
        <v>21.975</v>
      </c>
      <c r="AX137" s="104" t="n">
        <v>21.02</v>
      </c>
      <c r="AY137" s="104" t="n">
        <v>20.065</v>
      </c>
      <c r="AZ137" s="104" t="n">
        <v>19.11</v>
      </c>
    </row>
    <row r="138" customFormat="false" ht="12.8" hidden="false" customHeight="false" outlineLevel="0" collapsed="false">
      <c r="A138" s="103" t="n">
        <v>171</v>
      </c>
      <c r="B138" s="104" t="n">
        <v>0</v>
      </c>
      <c r="C138" s="104" t="n">
        <v>0.5796</v>
      </c>
      <c r="D138" s="104" t="n">
        <v>1.1592</v>
      </c>
      <c r="E138" s="104" t="n">
        <v>1.7388</v>
      </c>
      <c r="F138" s="104" t="n">
        <v>2.3184</v>
      </c>
      <c r="G138" s="104" t="n">
        <v>2.898</v>
      </c>
      <c r="H138" s="104" t="n">
        <v>4.637</v>
      </c>
      <c r="I138" s="104" t="n">
        <v>6.376</v>
      </c>
      <c r="J138" s="104" t="n">
        <v>8.115</v>
      </c>
      <c r="K138" s="104" t="n">
        <v>9.854</v>
      </c>
      <c r="L138" s="104" t="n">
        <v>11.593</v>
      </c>
      <c r="M138" s="104" t="n">
        <v>13.332</v>
      </c>
      <c r="N138" s="104" t="n">
        <v>15.071</v>
      </c>
      <c r="O138" s="104" t="n">
        <v>16.81</v>
      </c>
      <c r="P138" s="104" t="n">
        <v>18.549</v>
      </c>
      <c r="Q138" s="104" t="n">
        <v>20.288</v>
      </c>
      <c r="R138" s="104" t="n">
        <v>21.6400004</v>
      </c>
      <c r="S138" s="104" t="n">
        <v>22.9920008</v>
      </c>
      <c r="T138" s="104" t="n">
        <v>24.3440012</v>
      </c>
      <c r="U138" s="104" t="n">
        <v>25.6960016</v>
      </c>
      <c r="V138" s="104" t="n">
        <v>27.048002</v>
      </c>
      <c r="W138" s="104" t="n">
        <v>28.4000012</v>
      </c>
      <c r="X138" s="104" t="n">
        <v>29.7520004</v>
      </c>
      <c r="Y138" s="104" t="n">
        <v>31.1039996</v>
      </c>
      <c r="Z138" s="104" t="n">
        <v>32.4559988</v>
      </c>
      <c r="AA138" s="104" t="n">
        <v>33.807998</v>
      </c>
      <c r="AB138" s="104" t="n">
        <v>35.1599984</v>
      </c>
      <c r="AC138" s="104" t="n">
        <v>36.5119988</v>
      </c>
      <c r="AD138" s="104" t="n">
        <v>37.8639992</v>
      </c>
      <c r="AE138" s="104" t="n">
        <v>39.2159996</v>
      </c>
      <c r="AF138" s="104" t="n">
        <v>40.568</v>
      </c>
      <c r="AG138" s="104" t="n">
        <v>39.554</v>
      </c>
      <c r="AH138" s="104" t="n">
        <v>38.54</v>
      </c>
      <c r="AI138" s="104" t="n">
        <v>37.526</v>
      </c>
      <c r="AJ138" s="104" t="n">
        <v>36.512</v>
      </c>
      <c r="AK138" s="104" t="n">
        <v>35.498</v>
      </c>
      <c r="AL138" s="104" t="n">
        <v>34.484</v>
      </c>
      <c r="AM138" s="104" t="n">
        <v>33.47</v>
      </c>
      <c r="AN138" s="104" t="n">
        <v>32.456</v>
      </c>
      <c r="AO138" s="104" t="n">
        <v>31.442</v>
      </c>
      <c r="AP138" s="104" t="n">
        <v>30.428</v>
      </c>
      <c r="AQ138" s="104" t="n">
        <v>29.414</v>
      </c>
      <c r="AR138" s="104" t="n">
        <v>28.4</v>
      </c>
      <c r="AS138" s="104" t="n">
        <v>27.386</v>
      </c>
      <c r="AT138" s="104" t="n">
        <v>26.372</v>
      </c>
      <c r="AU138" s="104" t="n">
        <v>25.358</v>
      </c>
      <c r="AV138" s="104" t="n">
        <v>24.344</v>
      </c>
      <c r="AW138" s="104" t="n">
        <v>23.33</v>
      </c>
      <c r="AX138" s="104" t="n">
        <v>22.316</v>
      </c>
      <c r="AY138" s="104" t="n">
        <v>21.302</v>
      </c>
      <c r="AZ138" s="104" t="n">
        <v>20.288</v>
      </c>
    </row>
    <row r="139" customFormat="false" ht="12.8" hidden="false" customHeight="false" outlineLevel="0" collapsed="false">
      <c r="A139" s="103" t="n">
        <v>172</v>
      </c>
      <c r="B139" s="104" t="n">
        <v>0</v>
      </c>
      <c r="C139" s="104" t="n">
        <v>0.6132</v>
      </c>
      <c r="D139" s="104" t="n">
        <v>1.2264</v>
      </c>
      <c r="E139" s="104" t="n">
        <v>1.8396</v>
      </c>
      <c r="F139" s="104" t="n">
        <v>2.4528</v>
      </c>
      <c r="G139" s="104" t="n">
        <v>3.066</v>
      </c>
      <c r="H139" s="104" t="n">
        <v>4.906</v>
      </c>
      <c r="I139" s="104" t="n">
        <v>6.746</v>
      </c>
      <c r="J139" s="104" t="n">
        <v>8.586</v>
      </c>
      <c r="K139" s="104" t="n">
        <v>10.426</v>
      </c>
      <c r="L139" s="104" t="n">
        <v>12.266</v>
      </c>
      <c r="M139" s="104" t="n">
        <v>14.106</v>
      </c>
      <c r="N139" s="104" t="n">
        <v>15.946</v>
      </c>
      <c r="O139" s="104" t="n">
        <v>17.786</v>
      </c>
      <c r="P139" s="104" t="n">
        <v>19.626</v>
      </c>
      <c r="Q139" s="104" t="n">
        <v>21.466</v>
      </c>
      <c r="R139" s="104" t="n">
        <v>22.8966668</v>
      </c>
      <c r="S139" s="104" t="n">
        <v>24.3273336</v>
      </c>
      <c r="T139" s="104" t="n">
        <v>25.7580004</v>
      </c>
      <c r="U139" s="104" t="n">
        <v>27.1886672</v>
      </c>
      <c r="V139" s="104" t="n">
        <v>28.619334</v>
      </c>
      <c r="W139" s="104" t="n">
        <v>30.0500004</v>
      </c>
      <c r="X139" s="104" t="n">
        <v>31.4806668</v>
      </c>
      <c r="Y139" s="104" t="n">
        <v>32.9113332</v>
      </c>
      <c r="Z139" s="104" t="n">
        <v>34.3419996</v>
      </c>
      <c r="AA139" s="104" t="n">
        <v>35.772666</v>
      </c>
      <c r="AB139" s="104" t="n">
        <v>37.2033328</v>
      </c>
      <c r="AC139" s="104" t="n">
        <v>38.6339996</v>
      </c>
      <c r="AD139" s="104" t="n">
        <v>40.0646664</v>
      </c>
      <c r="AE139" s="104" t="n">
        <v>41.4953332</v>
      </c>
      <c r="AF139" s="104" t="n">
        <v>42.926</v>
      </c>
      <c r="AG139" s="104" t="n">
        <v>41.853</v>
      </c>
      <c r="AH139" s="104" t="n">
        <v>40.78</v>
      </c>
      <c r="AI139" s="104" t="n">
        <v>39.707</v>
      </c>
      <c r="AJ139" s="104" t="n">
        <v>38.634</v>
      </c>
      <c r="AK139" s="104" t="n">
        <v>37.561</v>
      </c>
      <c r="AL139" s="104" t="n">
        <v>36.488</v>
      </c>
      <c r="AM139" s="104" t="n">
        <v>35.415</v>
      </c>
      <c r="AN139" s="104" t="n">
        <v>34.342</v>
      </c>
      <c r="AO139" s="104" t="n">
        <v>33.269</v>
      </c>
      <c r="AP139" s="104" t="n">
        <v>32.196</v>
      </c>
      <c r="AQ139" s="104" t="n">
        <v>31.123</v>
      </c>
      <c r="AR139" s="104" t="n">
        <v>30.05</v>
      </c>
      <c r="AS139" s="104" t="n">
        <v>28.977</v>
      </c>
      <c r="AT139" s="104" t="n">
        <v>27.904</v>
      </c>
      <c r="AU139" s="104" t="n">
        <v>26.831</v>
      </c>
      <c r="AV139" s="104" t="n">
        <v>25.758</v>
      </c>
      <c r="AW139" s="104" t="n">
        <v>24.685</v>
      </c>
      <c r="AX139" s="104" t="n">
        <v>23.612</v>
      </c>
      <c r="AY139" s="104" t="n">
        <v>22.539</v>
      </c>
      <c r="AZ139" s="104" t="n">
        <v>21.466</v>
      </c>
    </row>
    <row r="140" customFormat="false" ht="12.8" hidden="false" customHeight="false" outlineLevel="0" collapsed="false">
      <c r="A140" s="103" t="n">
        <v>173</v>
      </c>
      <c r="B140" s="104" t="n">
        <v>0</v>
      </c>
      <c r="C140" s="104" t="n">
        <v>0.6468</v>
      </c>
      <c r="D140" s="104" t="n">
        <v>1.2936</v>
      </c>
      <c r="E140" s="104" t="n">
        <v>1.9404</v>
      </c>
      <c r="F140" s="104" t="n">
        <v>2.5872</v>
      </c>
      <c r="G140" s="104" t="n">
        <v>3.234</v>
      </c>
      <c r="H140" s="104" t="n">
        <v>5.175</v>
      </c>
      <c r="I140" s="104" t="n">
        <v>7.116</v>
      </c>
      <c r="J140" s="104" t="n">
        <v>9.057</v>
      </c>
      <c r="K140" s="104" t="n">
        <v>10.998</v>
      </c>
      <c r="L140" s="104" t="n">
        <v>12.939</v>
      </c>
      <c r="M140" s="104" t="n">
        <v>14.88</v>
      </c>
      <c r="N140" s="104" t="n">
        <v>16.821</v>
      </c>
      <c r="O140" s="104" t="n">
        <v>18.762</v>
      </c>
      <c r="P140" s="104" t="n">
        <v>20.703</v>
      </c>
      <c r="Q140" s="104" t="n">
        <v>22.644</v>
      </c>
      <c r="R140" s="104" t="n">
        <v>24.1533332</v>
      </c>
      <c r="S140" s="104" t="n">
        <v>25.6626664</v>
      </c>
      <c r="T140" s="104" t="n">
        <v>27.1719996</v>
      </c>
      <c r="U140" s="104" t="n">
        <v>28.6813328</v>
      </c>
      <c r="V140" s="104" t="n">
        <v>30.190666</v>
      </c>
      <c r="W140" s="104" t="n">
        <v>31.6999996</v>
      </c>
      <c r="X140" s="104" t="n">
        <v>33.2093332</v>
      </c>
      <c r="Y140" s="104" t="n">
        <v>34.7186668</v>
      </c>
      <c r="Z140" s="104" t="n">
        <v>36.2280004</v>
      </c>
      <c r="AA140" s="104" t="n">
        <v>37.737334</v>
      </c>
      <c r="AB140" s="104" t="n">
        <v>39.2466672</v>
      </c>
      <c r="AC140" s="104" t="n">
        <v>40.7560004</v>
      </c>
      <c r="AD140" s="104" t="n">
        <v>42.2653336</v>
      </c>
      <c r="AE140" s="104" t="n">
        <v>43.7746668</v>
      </c>
      <c r="AF140" s="104" t="n">
        <v>45.284</v>
      </c>
      <c r="AG140" s="104" t="n">
        <v>44.152</v>
      </c>
      <c r="AH140" s="104" t="n">
        <v>43.02</v>
      </c>
      <c r="AI140" s="104" t="n">
        <v>41.888</v>
      </c>
      <c r="AJ140" s="104" t="n">
        <v>40.756</v>
      </c>
      <c r="AK140" s="104" t="n">
        <v>39.624</v>
      </c>
      <c r="AL140" s="104" t="n">
        <v>38.492</v>
      </c>
      <c r="AM140" s="104" t="n">
        <v>37.36</v>
      </c>
      <c r="AN140" s="104" t="n">
        <v>36.228</v>
      </c>
      <c r="AO140" s="104" t="n">
        <v>35.096</v>
      </c>
      <c r="AP140" s="104" t="n">
        <v>33.964</v>
      </c>
      <c r="AQ140" s="104" t="n">
        <v>32.832</v>
      </c>
      <c r="AR140" s="104" t="n">
        <v>31.7</v>
      </c>
      <c r="AS140" s="104" t="n">
        <v>30.568</v>
      </c>
      <c r="AT140" s="104" t="n">
        <v>29.436</v>
      </c>
      <c r="AU140" s="104" t="n">
        <v>28.304</v>
      </c>
      <c r="AV140" s="104" t="n">
        <v>27.172</v>
      </c>
      <c r="AW140" s="104" t="n">
        <v>26.04</v>
      </c>
      <c r="AX140" s="104" t="n">
        <v>24.908</v>
      </c>
      <c r="AY140" s="104" t="n">
        <v>23.776</v>
      </c>
      <c r="AZ140" s="104" t="n">
        <v>22.644</v>
      </c>
    </row>
    <row r="141" customFormat="false" ht="12.8" hidden="false" customHeight="false" outlineLevel="0" collapsed="false">
      <c r="A141" s="103" t="n">
        <v>174</v>
      </c>
      <c r="B141" s="104" t="n">
        <v>0</v>
      </c>
      <c r="C141" s="104" t="n">
        <v>0.6804</v>
      </c>
      <c r="D141" s="104" t="n">
        <v>1.3608</v>
      </c>
      <c r="E141" s="104" t="n">
        <v>2.0412</v>
      </c>
      <c r="F141" s="104" t="n">
        <v>2.7216</v>
      </c>
      <c r="G141" s="104" t="n">
        <v>3.402</v>
      </c>
      <c r="H141" s="104" t="n">
        <v>5.444</v>
      </c>
      <c r="I141" s="104" t="n">
        <v>7.486</v>
      </c>
      <c r="J141" s="104" t="n">
        <v>9.528</v>
      </c>
      <c r="K141" s="104" t="n">
        <v>11.57</v>
      </c>
      <c r="L141" s="104" t="n">
        <v>13.612</v>
      </c>
      <c r="M141" s="104" t="n">
        <v>15.654</v>
      </c>
      <c r="N141" s="104" t="n">
        <v>17.696</v>
      </c>
      <c r="O141" s="104" t="n">
        <v>19.738</v>
      </c>
      <c r="P141" s="104" t="n">
        <v>21.78</v>
      </c>
      <c r="Q141" s="104" t="n">
        <v>23.822</v>
      </c>
      <c r="R141" s="104" t="n">
        <v>25.4099996</v>
      </c>
      <c r="S141" s="104" t="n">
        <v>26.9979992</v>
      </c>
      <c r="T141" s="104" t="n">
        <v>28.5859988</v>
      </c>
      <c r="U141" s="104" t="n">
        <v>30.1739984</v>
      </c>
      <c r="V141" s="104" t="n">
        <v>31.761998</v>
      </c>
      <c r="W141" s="104" t="n">
        <v>33.3499988</v>
      </c>
      <c r="X141" s="104" t="n">
        <v>34.9379996</v>
      </c>
      <c r="Y141" s="104" t="n">
        <v>36.5260004</v>
      </c>
      <c r="Z141" s="104" t="n">
        <v>38.1140012</v>
      </c>
      <c r="AA141" s="104" t="n">
        <v>39.702002</v>
      </c>
      <c r="AB141" s="104" t="n">
        <v>41.2900016</v>
      </c>
      <c r="AC141" s="104" t="n">
        <v>42.8780012</v>
      </c>
      <c r="AD141" s="104" t="n">
        <v>44.4660008</v>
      </c>
      <c r="AE141" s="104" t="n">
        <v>46.0540004</v>
      </c>
      <c r="AF141" s="104" t="n">
        <v>47.642</v>
      </c>
      <c r="AG141" s="104" t="n">
        <v>46.451</v>
      </c>
      <c r="AH141" s="104" t="n">
        <v>45.26</v>
      </c>
      <c r="AI141" s="104" t="n">
        <v>44.069</v>
      </c>
      <c r="AJ141" s="104" t="n">
        <v>42.878</v>
      </c>
      <c r="AK141" s="104" t="n">
        <v>41.687</v>
      </c>
      <c r="AL141" s="104" t="n">
        <v>40.496</v>
      </c>
      <c r="AM141" s="104" t="n">
        <v>39.305</v>
      </c>
      <c r="AN141" s="104" t="n">
        <v>38.114</v>
      </c>
      <c r="AO141" s="104" t="n">
        <v>36.923</v>
      </c>
      <c r="AP141" s="104" t="n">
        <v>35.732</v>
      </c>
      <c r="AQ141" s="104" t="n">
        <v>34.541</v>
      </c>
      <c r="AR141" s="104" t="n">
        <v>33.35</v>
      </c>
      <c r="AS141" s="104" t="n">
        <v>32.159</v>
      </c>
      <c r="AT141" s="104" t="n">
        <v>30.968</v>
      </c>
      <c r="AU141" s="104" t="n">
        <v>29.777</v>
      </c>
      <c r="AV141" s="104" t="n">
        <v>28.586</v>
      </c>
      <c r="AW141" s="104" t="n">
        <v>27.395</v>
      </c>
      <c r="AX141" s="104" t="n">
        <v>26.204</v>
      </c>
      <c r="AY141" s="104" t="n">
        <v>25.013</v>
      </c>
      <c r="AZ141" s="104" t="n">
        <v>23.822</v>
      </c>
    </row>
    <row r="142" customFormat="false" ht="12.8" hidden="false" customHeight="false" outlineLevel="0" collapsed="false">
      <c r="A142" s="103" t="n">
        <v>175</v>
      </c>
      <c r="B142" s="104" t="n">
        <v>0</v>
      </c>
      <c r="C142" s="104" t="n">
        <v>0.714</v>
      </c>
      <c r="D142" s="104" t="n">
        <v>1.428</v>
      </c>
      <c r="E142" s="104" t="n">
        <v>2.142</v>
      </c>
      <c r="F142" s="104" t="n">
        <v>2.856</v>
      </c>
      <c r="G142" s="104" t="n">
        <v>3.57</v>
      </c>
      <c r="H142" s="104" t="n">
        <v>5.713</v>
      </c>
      <c r="I142" s="104" t="n">
        <v>7.856</v>
      </c>
      <c r="J142" s="104" t="n">
        <v>9.999</v>
      </c>
      <c r="K142" s="104" t="n">
        <v>12.142</v>
      </c>
      <c r="L142" s="104" t="n">
        <v>14.285</v>
      </c>
      <c r="M142" s="104" t="n">
        <v>16.428</v>
      </c>
      <c r="N142" s="104" t="n">
        <v>18.571</v>
      </c>
      <c r="O142" s="104" t="n">
        <v>20.714</v>
      </c>
      <c r="P142" s="104" t="n">
        <v>22.857</v>
      </c>
      <c r="Q142" s="104" t="n">
        <v>25</v>
      </c>
      <c r="R142" s="104" t="n">
        <v>26.666666</v>
      </c>
      <c r="S142" s="104" t="n">
        <v>28.333332</v>
      </c>
      <c r="T142" s="104" t="n">
        <v>29.999998</v>
      </c>
      <c r="U142" s="104" t="n">
        <v>31.666664</v>
      </c>
      <c r="V142" s="104" t="n">
        <v>33.33333</v>
      </c>
      <c r="W142" s="104" t="n">
        <v>34.999998</v>
      </c>
      <c r="X142" s="104" t="n">
        <v>36.666666</v>
      </c>
      <c r="Y142" s="104" t="n">
        <v>38.333334</v>
      </c>
      <c r="Z142" s="104" t="n">
        <v>40.000002</v>
      </c>
      <c r="AA142" s="104" t="n">
        <v>41.66667</v>
      </c>
      <c r="AB142" s="104" t="n">
        <v>43.333336</v>
      </c>
      <c r="AC142" s="104" t="n">
        <v>45.000002</v>
      </c>
      <c r="AD142" s="104" t="n">
        <v>46.666668</v>
      </c>
      <c r="AE142" s="104" t="n">
        <v>48.333334</v>
      </c>
      <c r="AF142" s="104" t="n">
        <v>50</v>
      </c>
      <c r="AG142" s="104" t="n">
        <v>48.75</v>
      </c>
      <c r="AH142" s="104" t="n">
        <v>47.5</v>
      </c>
      <c r="AI142" s="104" t="n">
        <v>46.25</v>
      </c>
      <c r="AJ142" s="104" t="n">
        <v>45</v>
      </c>
      <c r="AK142" s="104" t="n">
        <v>43.75</v>
      </c>
      <c r="AL142" s="104" t="n">
        <v>42.5</v>
      </c>
      <c r="AM142" s="104" t="n">
        <v>41.25</v>
      </c>
      <c r="AN142" s="104" t="n">
        <v>40</v>
      </c>
      <c r="AO142" s="104" t="n">
        <v>38.75</v>
      </c>
      <c r="AP142" s="104" t="n">
        <v>37.5</v>
      </c>
      <c r="AQ142" s="104" t="n">
        <v>36.25</v>
      </c>
      <c r="AR142" s="104" t="n">
        <v>35</v>
      </c>
      <c r="AS142" s="104" t="n">
        <v>33.75</v>
      </c>
      <c r="AT142" s="104" t="n">
        <v>32.5</v>
      </c>
      <c r="AU142" s="104" t="n">
        <v>31.25</v>
      </c>
      <c r="AV142" s="104" t="n">
        <v>30</v>
      </c>
      <c r="AW142" s="104" t="n">
        <v>28.75</v>
      </c>
      <c r="AX142" s="104" t="n">
        <v>27.5</v>
      </c>
      <c r="AY142" s="104" t="n">
        <v>26.25</v>
      </c>
      <c r="AZ142" s="104" t="n">
        <v>25</v>
      </c>
    </row>
    <row r="143" customFormat="false" ht="12.8" hidden="false" customHeight="false" outlineLevel="0" collapsed="false">
      <c r="A143" s="103" t="n">
        <v>176</v>
      </c>
      <c r="B143" s="104" t="n">
        <v>0</v>
      </c>
      <c r="C143" s="104" t="n">
        <v>0.714</v>
      </c>
      <c r="D143" s="104" t="n">
        <v>1.428</v>
      </c>
      <c r="E143" s="104" t="n">
        <v>2.142</v>
      </c>
      <c r="F143" s="104" t="n">
        <v>2.856</v>
      </c>
      <c r="G143" s="104" t="n">
        <v>3.57</v>
      </c>
      <c r="H143" s="104" t="n">
        <v>5.713</v>
      </c>
      <c r="I143" s="104" t="n">
        <v>7.856</v>
      </c>
      <c r="J143" s="104" t="n">
        <v>9.999</v>
      </c>
      <c r="K143" s="104" t="n">
        <v>12.142</v>
      </c>
      <c r="L143" s="104" t="n">
        <v>14.285</v>
      </c>
      <c r="M143" s="104" t="n">
        <v>16.428</v>
      </c>
      <c r="N143" s="104" t="n">
        <v>18.571</v>
      </c>
      <c r="O143" s="104" t="n">
        <v>20.714</v>
      </c>
      <c r="P143" s="104" t="n">
        <v>22.857</v>
      </c>
      <c r="Q143" s="104" t="n">
        <v>25</v>
      </c>
      <c r="R143" s="104" t="n">
        <v>26.666666</v>
      </c>
      <c r="S143" s="104" t="n">
        <v>28.333332</v>
      </c>
      <c r="T143" s="104" t="n">
        <v>29.999998</v>
      </c>
      <c r="U143" s="104" t="n">
        <v>31.666664</v>
      </c>
      <c r="V143" s="104" t="n">
        <v>33.33333</v>
      </c>
      <c r="W143" s="104" t="n">
        <v>34.999998</v>
      </c>
      <c r="X143" s="104" t="n">
        <v>36.666666</v>
      </c>
      <c r="Y143" s="104" t="n">
        <v>38.333334</v>
      </c>
      <c r="Z143" s="104" t="n">
        <v>40.000002</v>
      </c>
      <c r="AA143" s="104" t="n">
        <v>41.66667</v>
      </c>
      <c r="AB143" s="104" t="n">
        <v>43.333336</v>
      </c>
      <c r="AC143" s="104" t="n">
        <v>45.000002</v>
      </c>
      <c r="AD143" s="104" t="n">
        <v>46.666668</v>
      </c>
      <c r="AE143" s="104" t="n">
        <v>48.333334</v>
      </c>
      <c r="AF143" s="104" t="n">
        <v>50</v>
      </c>
      <c r="AG143" s="104" t="n">
        <v>48.75</v>
      </c>
      <c r="AH143" s="104" t="n">
        <v>47.5</v>
      </c>
      <c r="AI143" s="104" t="n">
        <v>46.25</v>
      </c>
      <c r="AJ143" s="104" t="n">
        <v>45</v>
      </c>
      <c r="AK143" s="104" t="n">
        <v>43.75</v>
      </c>
      <c r="AL143" s="104" t="n">
        <v>42.5</v>
      </c>
      <c r="AM143" s="104" t="n">
        <v>41.25</v>
      </c>
      <c r="AN143" s="104" t="n">
        <v>40</v>
      </c>
      <c r="AO143" s="104" t="n">
        <v>38.75</v>
      </c>
      <c r="AP143" s="104" t="n">
        <v>37.5</v>
      </c>
      <c r="AQ143" s="104" t="n">
        <v>36.25</v>
      </c>
      <c r="AR143" s="104" t="n">
        <v>35</v>
      </c>
      <c r="AS143" s="104" t="n">
        <v>33.75</v>
      </c>
      <c r="AT143" s="104" t="n">
        <v>32.5</v>
      </c>
      <c r="AU143" s="104" t="n">
        <v>31.25</v>
      </c>
      <c r="AV143" s="104" t="n">
        <v>30</v>
      </c>
      <c r="AW143" s="104" t="n">
        <v>28.75</v>
      </c>
      <c r="AX143" s="104" t="n">
        <v>27.5</v>
      </c>
      <c r="AY143" s="104" t="n">
        <v>26.25</v>
      </c>
      <c r="AZ143" s="104" t="n">
        <v>25</v>
      </c>
    </row>
    <row r="144" customFormat="false" ht="12.8" hidden="false" customHeight="false" outlineLevel="0" collapsed="false">
      <c r="A144" s="103" t="n">
        <v>177</v>
      </c>
      <c r="B144" s="104" t="n">
        <v>0</v>
      </c>
      <c r="C144" s="104" t="n">
        <v>0.714</v>
      </c>
      <c r="D144" s="104" t="n">
        <v>1.428</v>
      </c>
      <c r="E144" s="104" t="n">
        <v>2.142</v>
      </c>
      <c r="F144" s="104" t="n">
        <v>2.856</v>
      </c>
      <c r="G144" s="104" t="n">
        <v>3.57</v>
      </c>
      <c r="H144" s="104" t="n">
        <v>5.713</v>
      </c>
      <c r="I144" s="104" t="n">
        <v>7.856</v>
      </c>
      <c r="J144" s="104" t="n">
        <v>9.999</v>
      </c>
      <c r="K144" s="104" t="n">
        <v>12.142</v>
      </c>
      <c r="L144" s="104" t="n">
        <v>14.285</v>
      </c>
      <c r="M144" s="104" t="n">
        <v>16.428</v>
      </c>
      <c r="N144" s="104" t="n">
        <v>18.571</v>
      </c>
      <c r="O144" s="104" t="n">
        <v>20.714</v>
      </c>
      <c r="P144" s="104" t="n">
        <v>22.857</v>
      </c>
      <c r="Q144" s="104" t="n">
        <v>25</v>
      </c>
      <c r="R144" s="104" t="n">
        <v>26.666666</v>
      </c>
      <c r="S144" s="104" t="n">
        <v>28.333332</v>
      </c>
      <c r="T144" s="104" t="n">
        <v>29.999998</v>
      </c>
      <c r="U144" s="104" t="n">
        <v>31.666664</v>
      </c>
      <c r="V144" s="104" t="n">
        <v>33.33333</v>
      </c>
      <c r="W144" s="104" t="n">
        <v>34.999998</v>
      </c>
      <c r="X144" s="104" t="n">
        <v>36.666666</v>
      </c>
      <c r="Y144" s="104" t="n">
        <v>38.333334</v>
      </c>
      <c r="Z144" s="104" t="n">
        <v>40.000002</v>
      </c>
      <c r="AA144" s="104" t="n">
        <v>41.66667</v>
      </c>
      <c r="AB144" s="104" t="n">
        <v>43.333336</v>
      </c>
      <c r="AC144" s="104" t="n">
        <v>45.000002</v>
      </c>
      <c r="AD144" s="104" t="n">
        <v>46.666668</v>
      </c>
      <c r="AE144" s="104" t="n">
        <v>48.333334</v>
      </c>
      <c r="AF144" s="104" t="n">
        <v>50</v>
      </c>
      <c r="AG144" s="104" t="n">
        <v>48.75</v>
      </c>
      <c r="AH144" s="104" t="n">
        <v>47.5</v>
      </c>
      <c r="AI144" s="104" t="n">
        <v>46.25</v>
      </c>
      <c r="AJ144" s="104" t="n">
        <v>45</v>
      </c>
      <c r="AK144" s="104" t="n">
        <v>43.75</v>
      </c>
      <c r="AL144" s="104" t="n">
        <v>42.5</v>
      </c>
      <c r="AM144" s="104" t="n">
        <v>41.25</v>
      </c>
      <c r="AN144" s="104" t="n">
        <v>40</v>
      </c>
      <c r="AO144" s="104" t="n">
        <v>38.75</v>
      </c>
      <c r="AP144" s="104" t="n">
        <v>37.5</v>
      </c>
      <c r="AQ144" s="104" t="n">
        <v>36.25</v>
      </c>
      <c r="AR144" s="104" t="n">
        <v>35</v>
      </c>
      <c r="AS144" s="104" t="n">
        <v>33.75</v>
      </c>
      <c r="AT144" s="104" t="n">
        <v>32.5</v>
      </c>
      <c r="AU144" s="104" t="n">
        <v>31.25</v>
      </c>
      <c r="AV144" s="104" t="n">
        <v>30</v>
      </c>
      <c r="AW144" s="104" t="n">
        <v>28.75</v>
      </c>
      <c r="AX144" s="104" t="n">
        <v>27.5</v>
      </c>
      <c r="AY144" s="104" t="n">
        <v>26.25</v>
      </c>
      <c r="AZ144" s="104" t="n">
        <v>25</v>
      </c>
    </row>
    <row r="145" customFormat="false" ht="12.8" hidden="false" customHeight="false" outlineLevel="0" collapsed="false">
      <c r="A145" s="103" t="n">
        <v>178</v>
      </c>
      <c r="B145" s="104" t="n">
        <v>0</v>
      </c>
      <c r="C145" s="104" t="n">
        <v>0.714</v>
      </c>
      <c r="D145" s="104" t="n">
        <v>1.428</v>
      </c>
      <c r="E145" s="104" t="n">
        <v>2.142</v>
      </c>
      <c r="F145" s="104" t="n">
        <v>2.856</v>
      </c>
      <c r="G145" s="104" t="n">
        <v>3.57</v>
      </c>
      <c r="H145" s="104" t="n">
        <v>5.713</v>
      </c>
      <c r="I145" s="104" t="n">
        <v>7.856</v>
      </c>
      <c r="J145" s="104" t="n">
        <v>9.999</v>
      </c>
      <c r="K145" s="104" t="n">
        <v>12.142</v>
      </c>
      <c r="L145" s="104" t="n">
        <v>14.285</v>
      </c>
      <c r="M145" s="104" t="n">
        <v>16.428</v>
      </c>
      <c r="N145" s="104" t="n">
        <v>18.571</v>
      </c>
      <c r="O145" s="104" t="n">
        <v>20.714</v>
      </c>
      <c r="P145" s="104" t="n">
        <v>22.857</v>
      </c>
      <c r="Q145" s="104" t="n">
        <v>25</v>
      </c>
      <c r="R145" s="104" t="n">
        <v>26.666666</v>
      </c>
      <c r="S145" s="104" t="n">
        <v>28.333332</v>
      </c>
      <c r="T145" s="104" t="n">
        <v>29.999998</v>
      </c>
      <c r="U145" s="104" t="n">
        <v>31.666664</v>
      </c>
      <c r="V145" s="104" t="n">
        <v>33.33333</v>
      </c>
      <c r="W145" s="104" t="n">
        <v>34.999998</v>
      </c>
      <c r="X145" s="104" t="n">
        <v>36.666666</v>
      </c>
      <c r="Y145" s="104" t="n">
        <v>38.333334</v>
      </c>
      <c r="Z145" s="104" t="n">
        <v>40.000002</v>
      </c>
      <c r="AA145" s="104" t="n">
        <v>41.66667</v>
      </c>
      <c r="AB145" s="104" t="n">
        <v>43.333336</v>
      </c>
      <c r="AC145" s="104" t="n">
        <v>45.000002</v>
      </c>
      <c r="AD145" s="104" t="n">
        <v>46.666668</v>
      </c>
      <c r="AE145" s="104" t="n">
        <v>48.333334</v>
      </c>
      <c r="AF145" s="104" t="n">
        <v>50</v>
      </c>
      <c r="AG145" s="104" t="n">
        <v>48.75</v>
      </c>
      <c r="AH145" s="104" t="n">
        <v>47.5</v>
      </c>
      <c r="AI145" s="104" t="n">
        <v>46.25</v>
      </c>
      <c r="AJ145" s="104" t="n">
        <v>45</v>
      </c>
      <c r="AK145" s="104" t="n">
        <v>43.75</v>
      </c>
      <c r="AL145" s="104" t="n">
        <v>42.5</v>
      </c>
      <c r="AM145" s="104" t="n">
        <v>41.25</v>
      </c>
      <c r="AN145" s="104" t="n">
        <v>40</v>
      </c>
      <c r="AO145" s="104" t="n">
        <v>38.75</v>
      </c>
      <c r="AP145" s="104" t="n">
        <v>37.5</v>
      </c>
      <c r="AQ145" s="104" t="n">
        <v>36.25</v>
      </c>
      <c r="AR145" s="104" t="n">
        <v>35</v>
      </c>
      <c r="AS145" s="104" t="n">
        <v>33.75</v>
      </c>
      <c r="AT145" s="104" t="n">
        <v>32.5</v>
      </c>
      <c r="AU145" s="104" t="n">
        <v>31.25</v>
      </c>
      <c r="AV145" s="104" t="n">
        <v>30</v>
      </c>
      <c r="AW145" s="104" t="n">
        <v>28.75</v>
      </c>
      <c r="AX145" s="104" t="n">
        <v>27.5</v>
      </c>
      <c r="AY145" s="104" t="n">
        <v>26.25</v>
      </c>
      <c r="AZ145" s="104" t="n">
        <v>25</v>
      </c>
    </row>
    <row r="146" customFormat="false" ht="12.8" hidden="false" customHeight="false" outlineLevel="0" collapsed="false">
      <c r="A146" s="103" t="n">
        <v>179</v>
      </c>
      <c r="B146" s="104" t="n">
        <v>0</v>
      </c>
      <c r="C146" s="104" t="n">
        <v>0.714</v>
      </c>
      <c r="D146" s="104" t="n">
        <v>1.428</v>
      </c>
      <c r="E146" s="104" t="n">
        <v>2.142</v>
      </c>
      <c r="F146" s="104" t="n">
        <v>2.856</v>
      </c>
      <c r="G146" s="104" t="n">
        <v>3.57</v>
      </c>
      <c r="H146" s="104" t="n">
        <v>5.713</v>
      </c>
      <c r="I146" s="104" t="n">
        <v>7.856</v>
      </c>
      <c r="J146" s="104" t="n">
        <v>9.999</v>
      </c>
      <c r="K146" s="104" t="n">
        <v>12.142</v>
      </c>
      <c r="L146" s="104" t="n">
        <v>14.285</v>
      </c>
      <c r="M146" s="104" t="n">
        <v>16.428</v>
      </c>
      <c r="N146" s="104" t="n">
        <v>18.571</v>
      </c>
      <c r="O146" s="104" t="n">
        <v>20.714</v>
      </c>
      <c r="P146" s="104" t="n">
        <v>22.857</v>
      </c>
      <c r="Q146" s="104" t="n">
        <v>25</v>
      </c>
      <c r="R146" s="104" t="n">
        <v>26.666666</v>
      </c>
      <c r="S146" s="104" t="n">
        <v>28.333332</v>
      </c>
      <c r="T146" s="104" t="n">
        <v>29.999998</v>
      </c>
      <c r="U146" s="104" t="n">
        <v>31.666664</v>
      </c>
      <c r="V146" s="104" t="n">
        <v>33.33333</v>
      </c>
      <c r="W146" s="104" t="n">
        <v>34.999998</v>
      </c>
      <c r="X146" s="104" t="n">
        <v>36.666666</v>
      </c>
      <c r="Y146" s="104" t="n">
        <v>38.333334</v>
      </c>
      <c r="Z146" s="104" t="n">
        <v>40.000002</v>
      </c>
      <c r="AA146" s="104" t="n">
        <v>41.66667</v>
      </c>
      <c r="AB146" s="104" t="n">
        <v>43.333336</v>
      </c>
      <c r="AC146" s="104" t="n">
        <v>45.000002</v>
      </c>
      <c r="AD146" s="104" t="n">
        <v>46.666668</v>
      </c>
      <c r="AE146" s="104" t="n">
        <v>48.333334</v>
      </c>
      <c r="AF146" s="104" t="n">
        <v>50</v>
      </c>
      <c r="AG146" s="104" t="n">
        <v>48.75</v>
      </c>
      <c r="AH146" s="104" t="n">
        <v>47.5</v>
      </c>
      <c r="AI146" s="104" t="n">
        <v>46.25</v>
      </c>
      <c r="AJ146" s="104" t="n">
        <v>45</v>
      </c>
      <c r="AK146" s="104" t="n">
        <v>43.75</v>
      </c>
      <c r="AL146" s="104" t="n">
        <v>42.5</v>
      </c>
      <c r="AM146" s="104" t="n">
        <v>41.25</v>
      </c>
      <c r="AN146" s="104" t="n">
        <v>40</v>
      </c>
      <c r="AO146" s="104" t="n">
        <v>38.75</v>
      </c>
      <c r="AP146" s="104" t="n">
        <v>37.5</v>
      </c>
      <c r="AQ146" s="104" t="n">
        <v>36.25</v>
      </c>
      <c r="AR146" s="104" t="n">
        <v>35</v>
      </c>
      <c r="AS146" s="104" t="n">
        <v>33.75</v>
      </c>
      <c r="AT146" s="104" t="n">
        <v>32.5</v>
      </c>
      <c r="AU146" s="104" t="n">
        <v>31.25</v>
      </c>
      <c r="AV146" s="104" t="n">
        <v>30</v>
      </c>
      <c r="AW146" s="104" t="n">
        <v>28.75</v>
      </c>
      <c r="AX146" s="104" t="n">
        <v>27.5</v>
      </c>
      <c r="AY146" s="104" t="n">
        <v>26.25</v>
      </c>
      <c r="AZ146" s="104" t="n">
        <v>25</v>
      </c>
    </row>
    <row r="147" customFormat="false" ht="12.8" hidden="false" customHeight="false" outlineLevel="0" collapsed="false">
      <c r="A147" s="103" t="n">
        <v>180</v>
      </c>
      <c r="B147" s="104" t="n">
        <v>0</v>
      </c>
      <c r="C147" s="104" t="n">
        <v>0.714</v>
      </c>
      <c r="D147" s="104" t="n">
        <v>1.428</v>
      </c>
      <c r="E147" s="104" t="n">
        <v>2.142</v>
      </c>
      <c r="F147" s="104" t="n">
        <v>2.856</v>
      </c>
      <c r="G147" s="104" t="n">
        <v>3.57</v>
      </c>
      <c r="H147" s="104" t="n">
        <v>5.713</v>
      </c>
      <c r="I147" s="104" t="n">
        <v>7.856</v>
      </c>
      <c r="J147" s="104" t="n">
        <v>9.999</v>
      </c>
      <c r="K147" s="104" t="n">
        <v>12.142</v>
      </c>
      <c r="L147" s="104" t="n">
        <v>14.285</v>
      </c>
      <c r="M147" s="104" t="n">
        <v>16.428</v>
      </c>
      <c r="N147" s="104" t="n">
        <v>18.571</v>
      </c>
      <c r="O147" s="104" t="n">
        <v>20.714</v>
      </c>
      <c r="P147" s="104" t="n">
        <v>22.857</v>
      </c>
      <c r="Q147" s="104" t="n">
        <v>25</v>
      </c>
      <c r="R147" s="104" t="n">
        <v>26.666666</v>
      </c>
      <c r="S147" s="104" t="n">
        <v>28.333332</v>
      </c>
      <c r="T147" s="104" t="n">
        <v>29.999998</v>
      </c>
      <c r="U147" s="104" t="n">
        <v>31.666664</v>
      </c>
      <c r="V147" s="104" t="n">
        <v>33.33333</v>
      </c>
      <c r="W147" s="104" t="n">
        <v>34.999998</v>
      </c>
      <c r="X147" s="104" t="n">
        <v>36.666666</v>
      </c>
      <c r="Y147" s="104" t="n">
        <v>38.333334</v>
      </c>
      <c r="Z147" s="104" t="n">
        <v>40.000002</v>
      </c>
      <c r="AA147" s="104" t="n">
        <v>41.66667</v>
      </c>
      <c r="AB147" s="104" t="n">
        <v>43.333336</v>
      </c>
      <c r="AC147" s="104" t="n">
        <v>45.000002</v>
      </c>
      <c r="AD147" s="104" t="n">
        <v>46.666668</v>
      </c>
      <c r="AE147" s="104" t="n">
        <v>48.333334</v>
      </c>
      <c r="AF147" s="104" t="n">
        <v>50</v>
      </c>
      <c r="AG147" s="104" t="n">
        <v>48.75</v>
      </c>
      <c r="AH147" s="104" t="n">
        <v>47.5</v>
      </c>
      <c r="AI147" s="104" t="n">
        <v>46.25</v>
      </c>
      <c r="AJ147" s="104" t="n">
        <v>45</v>
      </c>
      <c r="AK147" s="104" t="n">
        <v>43.75</v>
      </c>
      <c r="AL147" s="104" t="n">
        <v>42.5</v>
      </c>
      <c r="AM147" s="104" t="n">
        <v>41.25</v>
      </c>
      <c r="AN147" s="104" t="n">
        <v>40</v>
      </c>
      <c r="AO147" s="104" t="n">
        <v>38.75</v>
      </c>
      <c r="AP147" s="104" t="n">
        <v>37.5</v>
      </c>
      <c r="AQ147" s="104" t="n">
        <v>36.25</v>
      </c>
      <c r="AR147" s="104" t="n">
        <v>35</v>
      </c>
      <c r="AS147" s="104" t="n">
        <v>33.75</v>
      </c>
      <c r="AT147" s="104" t="n">
        <v>32.5</v>
      </c>
      <c r="AU147" s="104" t="n">
        <v>31.25</v>
      </c>
      <c r="AV147" s="104" t="n">
        <v>30</v>
      </c>
      <c r="AW147" s="104" t="n">
        <v>28.75</v>
      </c>
      <c r="AX147" s="104" t="n">
        <v>27.5</v>
      </c>
      <c r="AY147" s="104" t="n">
        <v>26.25</v>
      </c>
      <c r="AZ147" s="104" t="n">
        <v>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AH131" activePane="bottomRight" state="frozen"/>
      <selection pane="topLeft" activeCell="A1" activeCellId="0" sqref="A1"/>
      <selection pane="topRight" activeCell="AH1" activeCellId="0" sqref="AH1"/>
      <selection pane="bottomLeft" activeCell="A131" activeCellId="0" sqref="A131"/>
      <selection pane="bottomRight" activeCell="B2" activeCellId="0" sqref="B2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1025" min="2" style="104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v>1</v>
      </c>
      <c r="D1" s="103" t="n">
        <v>2</v>
      </c>
      <c r="E1" s="103" t="n">
        <v>3</v>
      </c>
      <c r="F1" s="103" t="n">
        <v>4</v>
      </c>
      <c r="G1" s="103" t="n">
        <v>5</v>
      </c>
      <c r="H1" s="103" t="n">
        <v>6</v>
      </c>
      <c r="I1" s="103" t="n">
        <v>7</v>
      </c>
      <c r="J1" s="103" t="n">
        <v>8</v>
      </c>
      <c r="K1" s="103" t="n">
        <v>9</v>
      </c>
      <c r="L1" s="103" t="n">
        <v>10</v>
      </c>
      <c r="M1" s="103" t="n">
        <v>11</v>
      </c>
      <c r="N1" s="103" t="n">
        <v>12</v>
      </c>
      <c r="O1" s="103" t="n">
        <v>13</v>
      </c>
      <c r="P1" s="103" t="n">
        <v>14</v>
      </c>
      <c r="Q1" s="103" t="n">
        <v>15</v>
      </c>
      <c r="R1" s="103" t="n">
        <v>16</v>
      </c>
      <c r="S1" s="103" t="n">
        <v>17</v>
      </c>
      <c r="T1" s="103" t="n">
        <v>18</v>
      </c>
      <c r="U1" s="103" t="n">
        <v>19</v>
      </c>
      <c r="V1" s="103" t="n">
        <v>20</v>
      </c>
      <c r="W1" s="103" t="n">
        <v>21</v>
      </c>
      <c r="X1" s="103" t="n">
        <v>22</v>
      </c>
      <c r="Y1" s="103" t="n">
        <v>23</v>
      </c>
      <c r="Z1" s="103" t="n">
        <v>24</v>
      </c>
      <c r="AA1" s="103" t="n">
        <v>25</v>
      </c>
      <c r="AB1" s="103" t="n">
        <v>26</v>
      </c>
      <c r="AC1" s="103" t="n">
        <v>27</v>
      </c>
      <c r="AD1" s="103" t="n">
        <v>28</v>
      </c>
      <c r="AE1" s="103" t="n">
        <v>29</v>
      </c>
      <c r="AF1" s="103" t="n">
        <v>30</v>
      </c>
      <c r="AG1" s="103" t="n">
        <v>31</v>
      </c>
      <c r="AH1" s="103" t="n">
        <v>32</v>
      </c>
      <c r="AI1" s="103" t="n">
        <v>33</v>
      </c>
      <c r="AJ1" s="103" t="n">
        <v>34</v>
      </c>
      <c r="AK1" s="103" t="n">
        <v>35</v>
      </c>
      <c r="AL1" s="103" t="n">
        <v>36</v>
      </c>
      <c r="AM1" s="103" t="n">
        <v>37</v>
      </c>
      <c r="AN1" s="103" t="n">
        <v>38</v>
      </c>
      <c r="AO1" s="103" t="n">
        <v>39</v>
      </c>
      <c r="AP1" s="103" t="n">
        <v>40</v>
      </c>
    </row>
    <row r="2" customFormat="false" ht="12.8" hidden="false" customHeight="false" outlineLevel="0" collapsed="false">
      <c r="A2" s="103" t="n">
        <v>35</v>
      </c>
    </row>
    <row r="3" customFormat="false" ht="12.8" hidden="false" customHeight="false" outlineLevel="0" collapsed="false">
      <c r="A3" s="103" t="n">
        <v>36</v>
      </c>
    </row>
    <row r="4" customFormat="false" ht="12.8" hidden="false" customHeight="false" outlineLevel="0" collapsed="false">
      <c r="A4" s="103" t="n">
        <v>37</v>
      </c>
    </row>
    <row r="5" customFormat="false" ht="12.8" hidden="false" customHeight="false" outlineLevel="0" collapsed="false">
      <c r="A5" s="103" t="n">
        <v>38</v>
      </c>
    </row>
    <row r="6" customFormat="false" ht="12.8" hidden="false" customHeight="false" outlineLevel="0" collapsed="false">
      <c r="A6" s="103" t="n">
        <v>39</v>
      </c>
    </row>
    <row r="7" customFormat="false" ht="12.8" hidden="false" customHeight="false" outlineLevel="0" collapsed="false">
      <c r="A7" s="103" t="n">
        <v>40</v>
      </c>
    </row>
    <row r="8" customFormat="false" ht="12.8" hidden="false" customHeight="false" outlineLevel="0" collapsed="false">
      <c r="A8" s="103" t="n">
        <v>41</v>
      </c>
    </row>
    <row r="9" customFormat="false" ht="12.8" hidden="false" customHeight="false" outlineLevel="0" collapsed="false">
      <c r="A9" s="103" t="n">
        <v>42</v>
      </c>
    </row>
    <row r="10" customFormat="false" ht="12.8" hidden="false" customHeight="false" outlineLevel="0" collapsed="false">
      <c r="A10" s="103" t="n">
        <v>43</v>
      </c>
    </row>
    <row r="11" customFormat="false" ht="12.8" hidden="false" customHeight="false" outlineLevel="0" collapsed="false">
      <c r="A11" s="103" t="n">
        <v>44</v>
      </c>
    </row>
    <row r="12" customFormat="false" ht="12.8" hidden="false" customHeight="false" outlineLevel="0" collapsed="false">
      <c r="A12" s="103" t="n">
        <v>45</v>
      </c>
    </row>
    <row r="13" customFormat="false" ht="12.8" hidden="false" customHeight="false" outlineLevel="0" collapsed="false">
      <c r="A13" s="103" t="n">
        <v>46</v>
      </c>
    </row>
    <row r="14" customFormat="false" ht="12.8" hidden="false" customHeight="false" outlineLevel="0" collapsed="false">
      <c r="A14" s="103" t="n">
        <v>47</v>
      </c>
    </row>
    <row r="15" customFormat="false" ht="12.8" hidden="false" customHeight="false" outlineLevel="0" collapsed="false">
      <c r="A15" s="103" t="n">
        <v>48</v>
      </c>
    </row>
    <row r="16" customFormat="false" ht="12.8" hidden="false" customHeight="false" outlineLevel="0" collapsed="false">
      <c r="A16" s="103" t="n">
        <v>49</v>
      </c>
    </row>
    <row r="17" customFormat="false" ht="12.8" hidden="false" customHeight="false" outlineLevel="0" collapsed="false">
      <c r="A17" s="103" t="n">
        <v>50</v>
      </c>
    </row>
    <row r="18" customFormat="false" ht="12.8" hidden="false" customHeight="false" outlineLevel="0" collapsed="false">
      <c r="A18" s="103" t="n">
        <v>51</v>
      </c>
    </row>
    <row r="19" customFormat="false" ht="12.8" hidden="false" customHeight="false" outlineLevel="0" collapsed="false">
      <c r="A19" s="103" t="n">
        <v>52</v>
      </c>
    </row>
    <row r="20" customFormat="false" ht="12.8" hidden="false" customHeight="false" outlineLevel="0" collapsed="false">
      <c r="A20" s="103" t="n">
        <v>53</v>
      </c>
    </row>
    <row r="21" customFormat="false" ht="12.8" hidden="false" customHeight="false" outlineLevel="0" collapsed="false">
      <c r="A21" s="103" t="n">
        <v>54</v>
      </c>
    </row>
    <row r="22" customFormat="false" ht="12.8" hidden="false" customHeight="false" outlineLevel="0" collapsed="false">
      <c r="A22" s="103" t="n">
        <v>55</v>
      </c>
    </row>
    <row r="23" customFormat="false" ht="12.8" hidden="false" customHeight="false" outlineLevel="0" collapsed="false">
      <c r="A23" s="103" t="n">
        <v>56</v>
      </c>
    </row>
    <row r="24" customFormat="false" ht="12.8" hidden="false" customHeight="false" outlineLevel="0" collapsed="false">
      <c r="A24" s="103" t="n">
        <v>57</v>
      </c>
    </row>
    <row r="25" customFormat="false" ht="12.8" hidden="false" customHeight="false" outlineLevel="0" collapsed="false">
      <c r="A25" s="103" t="n">
        <v>58</v>
      </c>
    </row>
    <row r="26" customFormat="false" ht="12.8" hidden="false" customHeight="false" outlineLevel="0" collapsed="false">
      <c r="A26" s="103" t="n">
        <v>59</v>
      </c>
    </row>
    <row r="27" customFormat="false" ht="12.8" hidden="false" customHeight="false" outlineLevel="0" collapsed="false">
      <c r="A27" s="103" t="n">
        <v>60</v>
      </c>
    </row>
    <row r="28" customFormat="false" ht="12.8" hidden="false" customHeight="false" outlineLevel="0" collapsed="false">
      <c r="A28" s="103" t="n">
        <v>61</v>
      </c>
    </row>
    <row r="29" customFormat="false" ht="12.8" hidden="false" customHeight="false" outlineLevel="0" collapsed="false">
      <c r="A29" s="103" t="n">
        <v>62</v>
      </c>
    </row>
    <row r="30" customFormat="false" ht="12.8" hidden="false" customHeight="false" outlineLevel="0" collapsed="false">
      <c r="A30" s="103" t="n">
        <v>63</v>
      </c>
    </row>
    <row r="31" customFormat="false" ht="12.8" hidden="false" customHeight="false" outlineLevel="0" collapsed="false">
      <c r="A31" s="103" t="n">
        <v>64</v>
      </c>
    </row>
    <row r="32" customFormat="false" ht="12.8" hidden="false" customHeight="false" outlineLevel="0" collapsed="false">
      <c r="A32" s="103" t="n">
        <v>65</v>
      </c>
    </row>
    <row r="33" customFormat="false" ht="12.8" hidden="false" customHeight="false" outlineLevel="0" collapsed="false">
      <c r="A33" s="103" t="n">
        <v>66</v>
      </c>
    </row>
    <row r="34" customFormat="false" ht="12.8" hidden="false" customHeight="false" outlineLevel="0" collapsed="false">
      <c r="A34" s="103" t="n">
        <v>67</v>
      </c>
    </row>
    <row r="35" customFormat="false" ht="12.8" hidden="false" customHeight="false" outlineLevel="0" collapsed="false">
      <c r="A35" s="103" t="n">
        <v>68</v>
      </c>
    </row>
    <row r="36" customFormat="false" ht="12.8" hidden="false" customHeight="false" outlineLevel="0" collapsed="false">
      <c r="A36" s="103" t="n">
        <v>69</v>
      </c>
    </row>
    <row r="37" customFormat="false" ht="12.8" hidden="false" customHeight="false" outlineLevel="0" collapsed="false">
      <c r="A37" s="103" t="n">
        <v>70</v>
      </c>
    </row>
    <row r="38" customFormat="false" ht="12.8" hidden="false" customHeight="false" outlineLevel="0" collapsed="false">
      <c r="A38" s="103" t="n">
        <v>71</v>
      </c>
    </row>
    <row r="39" customFormat="false" ht="12.8" hidden="false" customHeight="false" outlineLevel="0" collapsed="false">
      <c r="A39" s="103" t="n">
        <v>72</v>
      </c>
    </row>
    <row r="40" customFormat="false" ht="12.8" hidden="false" customHeight="false" outlineLevel="0" collapsed="false">
      <c r="A40" s="103" t="n">
        <v>73</v>
      </c>
    </row>
    <row r="41" customFormat="false" ht="12.8" hidden="false" customHeight="false" outlineLevel="0" collapsed="false">
      <c r="A41" s="103" t="n">
        <v>74</v>
      </c>
    </row>
    <row r="42" customFormat="false" ht="12.8" hidden="false" customHeight="false" outlineLevel="0" collapsed="false">
      <c r="A42" s="103" t="n">
        <v>75</v>
      </c>
    </row>
    <row r="43" customFormat="false" ht="12.8" hidden="false" customHeight="false" outlineLevel="0" collapsed="false">
      <c r="A43" s="103" t="n">
        <v>76</v>
      </c>
    </row>
    <row r="44" customFormat="false" ht="12.8" hidden="false" customHeight="false" outlineLevel="0" collapsed="false">
      <c r="A44" s="103" t="n">
        <v>77</v>
      </c>
    </row>
    <row r="45" customFormat="false" ht="12.8" hidden="false" customHeight="false" outlineLevel="0" collapsed="false">
      <c r="A45" s="103" t="n">
        <v>78</v>
      </c>
    </row>
    <row r="46" customFormat="false" ht="12.8" hidden="false" customHeight="false" outlineLevel="0" collapsed="false">
      <c r="A46" s="103" t="n">
        <v>79</v>
      </c>
    </row>
    <row r="47" customFormat="false" ht="12.8" hidden="false" customHeight="false" outlineLevel="0" collapsed="false">
      <c r="A47" s="103" t="n">
        <v>80</v>
      </c>
    </row>
    <row r="48" customFormat="false" ht="12.8" hidden="false" customHeight="false" outlineLevel="0" collapsed="false">
      <c r="A48" s="103" t="n">
        <v>81</v>
      </c>
    </row>
    <row r="49" customFormat="false" ht="12.8" hidden="false" customHeight="false" outlineLevel="0" collapsed="false">
      <c r="A49" s="103" t="n">
        <v>82</v>
      </c>
    </row>
    <row r="50" customFormat="false" ht="12.8" hidden="false" customHeight="false" outlineLevel="0" collapsed="false">
      <c r="A50" s="103" t="n">
        <v>83</v>
      </c>
    </row>
    <row r="51" customFormat="false" ht="12.8" hidden="false" customHeight="false" outlineLevel="0" collapsed="false">
      <c r="A51" s="103" t="n">
        <v>84</v>
      </c>
    </row>
    <row r="52" customFormat="false" ht="12.8" hidden="false" customHeight="false" outlineLevel="0" collapsed="false">
      <c r="A52" s="103" t="n">
        <v>85</v>
      </c>
    </row>
    <row r="53" customFormat="false" ht="12.8" hidden="false" customHeight="false" outlineLevel="0" collapsed="false">
      <c r="A53" s="103" t="n">
        <v>86</v>
      </c>
    </row>
    <row r="54" customFormat="false" ht="12.8" hidden="false" customHeight="false" outlineLevel="0" collapsed="false">
      <c r="A54" s="103" t="n">
        <v>87</v>
      </c>
    </row>
    <row r="55" customFormat="false" ht="12.8" hidden="false" customHeight="false" outlineLevel="0" collapsed="false">
      <c r="A55" s="103" t="n">
        <v>88</v>
      </c>
    </row>
    <row r="56" customFormat="false" ht="12.8" hidden="false" customHeight="false" outlineLevel="0" collapsed="false">
      <c r="A56" s="103" t="n">
        <v>89</v>
      </c>
    </row>
    <row r="57" customFormat="false" ht="12.8" hidden="false" customHeight="false" outlineLevel="0" collapsed="false">
      <c r="A57" s="103" t="n">
        <v>90</v>
      </c>
    </row>
    <row r="58" customFormat="false" ht="12.8" hidden="false" customHeight="false" outlineLevel="0" collapsed="false">
      <c r="A58" s="103" t="n">
        <v>91</v>
      </c>
    </row>
    <row r="59" customFormat="false" ht="12.8" hidden="false" customHeight="false" outlineLevel="0" collapsed="false">
      <c r="A59" s="103" t="n">
        <v>92</v>
      </c>
    </row>
    <row r="60" customFormat="false" ht="12.8" hidden="false" customHeight="false" outlineLevel="0" collapsed="false">
      <c r="A60" s="103" t="n">
        <v>93</v>
      </c>
    </row>
    <row r="61" customFormat="false" ht="12.8" hidden="false" customHeight="false" outlineLevel="0" collapsed="false">
      <c r="A61" s="103" t="n">
        <v>94</v>
      </c>
    </row>
    <row r="62" customFormat="false" ht="12.8" hidden="false" customHeight="false" outlineLevel="0" collapsed="false">
      <c r="A62" s="103" t="n">
        <v>95</v>
      </c>
    </row>
    <row r="63" customFormat="false" ht="12.8" hidden="false" customHeight="false" outlineLevel="0" collapsed="false">
      <c r="A63" s="103" t="n">
        <v>96</v>
      </c>
    </row>
    <row r="64" customFormat="false" ht="12.8" hidden="false" customHeight="false" outlineLevel="0" collapsed="false">
      <c r="A64" s="103" t="n">
        <v>97</v>
      </c>
    </row>
    <row r="65" customFormat="false" ht="12.8" hidden="false" customHeight="false" outlineLevel="0" collapsed="false">
      <c r="A65" s="103" t="n">
        <v>98</v>
      </c>
    </row>
    <row r="66" customFormat="false" ht="12.8" hidden="false" customHeight="false" outlineLevel="0" collapsed="false">
      <c r="A66" s="103" t="n">
        <v>99</v>
      </c>
    </row>
    <row r="67" customFormat="false" ht="12.8" hidden="false" customHeight="false" outlineLevel="0" collapsed="false">
      <c r="A67" s="103" t="n">
        <v>100</v>
      </c>
    </row>
    <row r="68" customFormat="false" ht="12.8" hidden="false" customHeight="false" outlineLevel="0" collapsed="false">
      <c r="A68" s="103" t="n">
        <v>101</v>
      </c>
    </row>
    <row r="69" customFormat="false" ht="12.8" hidden="false" customHeight="false" outlineLevel="0" collapsed="false">
      <c r="A69" s="103" t="n">
        <v>102</v>
      </c>
    </row>
    <row r="70" customFormat="false" ht="12.8" hidden="false" customHeight="false" outlineLevel="0" collapsed="false">
      <c r="A70" s="103" t="n">
        <v>103</v>
      </c>
    </row>
    <row r="71" customFormat="false" ht="12.8" hidden="false" customHeight="false" outlineLevel="0" collapsed="false">
      <c r="A71" s="103" t="n">
        <v>104</v>
      </c>
    </row>
    <row r="72" customFormat="false" ht="12.8" hidden="false" customHeight="false" outlineLevel="0" collapsed="false">
      <c r="A72" s="103" t="n">
        <v>105</v>
      </c>
    </row>
    <row r="73" customFormat="false" ht="12.8" hidden="false" customHeight="false" outlineLevel="0" collapsed="false">
      <c r="A73" s="103" t="n">
        <v>106</v>
      </c>
    </row>
    <row r="74" customFormat="false" ht="12.8" hidden="false" customHeight="false" outlineLevel="0" collapsed="false">
      <c r="A74" s="103" t="n">
        <v>107</v>
      </c>
    </row>
    <row r="75" customFormat="false" ht="12.8" hidden="false" customHeight="false" outlineLevel="0" collapsed="false">
      <c r="A75" s="103" t="n">
        <v>108</v>
      </c>
    </row>
    <row r="76" customFormat="false" ht="12.8" hidden="false" customHeight="false" outlineLevel="0" collapsed="false">
      <c r="A76" s="103" t="n">
        <v>109</v>
      </c>
    </row>
    <row r="77" customFormat="false" ht="12.8" hidden="false" customHeight="false" outlineLevel="0" collapsed="false">
      <c r="A77" s="103" t="n">
        <v>110</v>
      </c>
    </row>
    <row r="78" customFormat="false" ht="12.8" hidden="false" customHeight="false" outlineLevel="0" collapsed="false">
      <c r="A78" s="103" t="n">
        <v>111</v>
      </c>
    </row>
    <row r="79" customFormat="false" ht="12.8" hidden="false" customHeight="false" outlineLevel="0" collapsed="false">
      <c r="A79" s="103" t="n">
        <v>112</v>
      </c>
    </row>
    <row r="80" customFormat="false" ht="12.8" hidden="false" customHeight="false" outlineLevel="0" collapsed="false">
      <c r="A80" s="103" t="n">
        <v>113</v>
      </c>
    </row>
    <row r="81" customFormat="false" ht="12.8" hidden="false" customHeight="false" outlineLevel="0" collapsed="false">
      <c r="A81" s="103" t="n">
        <v>114</v>
      </c>
    </row>
    <row r="82" customFormat="false" ht="12.8" hidden="false" customHeight="false" outlineLevel="0" collapsed="false">
      <c r="A82" s="103" t="n">
        <v>115</v>
      </c>
    </row>
    <row r="83" customFormat="false" ht="12.8" hidden="false" customHeight="false" outlineLevel="0" collapsed="false">
      <c r="A83" s="103" t="n">
        <v>116</v>
      </c>
    </row>
    <row r="84" customFormat="false" ht="12.8" hidden="false" customHeight="false" outlineLevel="0" collapsed="false">
      <c r="A84" s="103" t="n">
        <v>117</v>
      </c>
    </row>
    <row r="85" customFormat="false" ht="12.8" hidden="false" customHeight="false" outlineLevel="0" collapsed="false">
      <c r="A85" s="103" t="n">
        <v>118</v>
      </c>
    </row>
    <row r="86" customFormat="false" ht="12.8" hidden="false" customHeight="false" outlineLevel="0" collapsed="false">
      <c r="A86" s="103" t="n">
        <v>119</v>
      </c>
    </row>
    <row r="87" customFormat="false" ht="12.8" hidden="false" customHeight="false" outlineLevel="0" collapsed="false">
      <c r="A87" s="103" t="n">
        <v>120</v>
      </c>
    </row>
    <row r="88" customFormat="false" ht="12.8" hidden="false" customHeight="false" outlineLevel="0" collapsed="false">
      <c r="A88" s="103" t="n">
        <v>121</v>
      </c>
    </row>
    <row r="89" customFormat="false" ht="12.8" hidden="false" customHeight="false" outlineLevel="0" collapsed="false">
      <c r="A89" s="103" t="n">
        <v>122</v>
      </c>
    </row>
    <row r="90" customFormat="false" ht="12.8" hidden="false" customHeight="false" outlineLevel="0" collapsed="false">
      <c r="A90" s="103" t="n">
        <v>123</v>
      </c>
    </row>
    <row r="91" customFormat="false" ht="12.8" hidden="false" customHeight="false" outlineLevel="0" collapsed="false">
      <c r="A91" s="103" t="n">
        <v>124</v>
      </c>
    </row>
    <row r="92" customFormat="false" ht="12.8" hidden="false" customHeight="false" outlineLevel="0" collapsed="false">
      <c r="A92" s="103" t="n">
        <v>125</v>
      </c>
    </row>
    <row r="93" customFormat="false" ht="12.8" hidden="false" customHeight="false" outlineLevel="0" collapsed="false">
      <c r="A93" s="103" t="n">
        <v>126</v>
      </c>
    </row>
    <row r="94" customFormat="false" ht="12.8" hidden="false" customHeight="false" outlineLevel="0" collapsed="false">
      <c r="A94" s="103" t="n">
        <v>127</v>
      </c>
    </row>
    <row r="95" customFormat="false" ht="12.8" hidden="false" customHeight="false" outlineLevel="0" collapsed="false">
      <c r="A95" s="103" t="n">
        <v>128</v>
      </c>
    </row>
    <row r="96" customFormat="false" ht="12.8" hidden="false" customHeight="false" outlineLevel="0" collapsed="false">
      <c r="A96" s="103" t="n">
        <v>129</v>
      </c>
    </row>
    <row r="97" customFormat="false" ht="12.8" hidden="false" customHeight="false" outlineLevel="0" collapsed="false">
      <c r="A97" s="103" t="n">
        <v>130</v>
      </c>
    </row>
    <row r="98" customFormat="false" ht="12.8" hidden="false" customHeight="false" outlineLevel="0" collapsed="false">
      <c r="A98" s="103" t="n">
        <v>131</v>
      </c>
    </row>
    <row r="99" customFormat="false" ht="12.8" hidden="false" customHeight="false" outlineLevel="0" collapsed="false">
      <c r="A99" s="103" t="n">
        <v>132</v>
      </c>
    </row>
    <row r="100" customFormat="false" ht="12.8" hidden="false" customHeight="false" outlineLevel="0" collapsed="false">
      <c r="A100" s="103" t="n">
        <v>133</v>
      </c>
    </row>
    <row r="101" customFormat="false" ht="12.8" hidden="false" customHeight="false" outlineLevel="0" collapsed="false">
      <c r="A101" s="103" t="n">
        <v>134</v>
      </c>
    </row>
    <row r="102" customFormat="false" ht="12.8" hidden="false" customHeight="false" outlineLevel="0" collapsed="false">
      <c r="A102" s="103" t="n">
        <v>135</v>
      </c>
    </row>
    <row r="103" customFormat="false" ht="12.8" hidden="false" customHeight="false" outlineLevel="0" collapsed="false">
      <c r="A103" s="103" t="n">
        <v>136</v>
      </c>
    </row>
    <row r="104" customFormat="false" ht="12.8" hidden="false" customHeight="false" outlineLevel="0" collapsed="false">
      <c r="A104" s="103" t="n">
        <v>137</v>
      </c>
    </row>
    <row r="105" customFormat="false" ht="12.8" hidden="false" customHeight="false" outlineLevel="0" collapsed="false">
      <c r="A105" s="103" t="n">
        <v>138</v>
      </c>
    </row>
    <row r="106" customFormat="false" ht="12.8" hidden="false" customHeight="false" outlineLevel="0" collapsed="false">
      <c r="A106" s="103" t="n">
        <v>139</v>
      </c>
    </row>
    <row r="107" customFormat="false" ht="12.8" hidden="false" customHeight="false" outlineLevel="0" collapsed="false">
      <c r="A107" s="103" t="n">
        <v>140</v>
      </c>
    </row>
    <row r="108" customFormat="false" ht="12.8" hidden="false" customHeight="false" outlineLevel="0" collapsed="false">
      <c r="A108" s="103" t="n">
        <v>141</v>
      </c>
    </row>
    <row r="109" customFormat="false" ht="12.8" hidden="false" customHeight="false" outlineLevel="0" collapsed="false">
      <c r="A109" s="103" t="n">
        <v>142</v>
      </c>
    </row>
    <row r="110" customFormat="false" ht="12.8" hidden="false" customHeight="false" outlineLevel="0" collapsed="false">
      <c r="A110" s="103" t="n">
        <v>143</v>
      </c>
    </row>
    <row r="111" customFormat="false" ht="12.8" hidden="false" customHeight="false" outlineLevel="0" collapsed="false">
      <c r="A111" s="103" t="n">
        <v>144</v>
      </c>
    </row>
    <row r="112" customFormat="false" ht="12.8" hidden="false" customHeight="false" outlineLevel="0" collapsed="false">
      <c r="A112" s="103" t="n">
        <v>145</v>
      </c>
    </row>
    <row r="113" customFormat="false" ht="12.8" hidden="false" customHeight="false" outlineLevel="0" collapsed="false">
      <c r="A113" s="103" t="n">
        <v>146</v>
      </c>
    </row>
    <row r="114" customFormat="false" ht="12.8" hidden="false" customHeight="false" outlineLevel="0" collapsed="false">
      <c r="A114" s="103" t="n">
        <v>147</v>
      </c>
    </row>
    <row r="115" customFormat="false" ht="12.8" hidden="false" customHeight="false" outlineLevel="0" collapsed="false">
      <c r="A115" s="103" t="n">
        <v>148</v>
      </c>
    </row>
    <row r="116" customFormat="false" ht="12.8" hidden="false" customHeight="false" outlineLevel="0" collapsed="false">
      <c r="A116" s="103" t="n">
        <v>149</v>
      </c>
    </row>
    <row r="117" customFormat="false" ht="12.8" hidden="false" customHeight="false" outlineLevel="0" collapsed="false">
      <c r="A117" s="103" t="n">
        <v>150</v>
      </c>
    </row>
    <row r="118" customFormat="false" ht="12.8" hidden="false" customHeight="false" outlineLevel="0" collapsed="false">
      <c r="A118" s="103" t="n">
        <v>151</v>
      </c>
    </row>
    <row r="119" customFormat="false" ht="12.8" hidden="false" customHeight="false" outlineLevel="0" collapsed="false">
      <c r="A119" s="103" t="n">
        <v>152</v>
      </c>
    </row>
    <row r="120" customFormat="false" ht="12.8" hidden="false" customHeight="false" outlineLevel="0" collapsed="false">
      <c r="A120" s="103" t="n">
        <v>153</v>
      </c>
    </row>
    <row r="121" customFormat="false" ht="12.8" hidden="false" customHeight="false" outlineLevel="0" collapsed="false">
      <c r="A121" s="103" t="n">
        <v>154</v>
      </c>
    </row>
    <row r="122" customFormat="false" ht="12.8" hidden="false" customHeight="false" outlineLevel="0" collapsed="false">
      <c r="A122" s="103" t="n">
        <v>155</v>
      </c>
    </row>
    <row r="123" customFormat="false" ht="12.8" hidden="false" customHeight="false" outlineLevel="0" collapsed="false">
      <c r="A123" s="103" t="n">
        <v>156</v>
      </c>
    </row>
    <row r="124" customFormat="false" ht="12.8" hidden="false" customHeight="false" outlineLevel="0" collapsed="false">
      <c r="A124" s="103" t="n">
        <v>157</v>
      </c>
    </row>
    <row r="125" customFormat="false" ht="12.8" hidden="false" customHeight="false" outlineLevel="0" collapsed="false">
      <c r="A125" s="103" t="n">
        <v>158</v>
      </c>
    </row>
    <row r="126" customFormat="false" ht="12.8" hidden="false" customHeight="false" outlineLevel="0" collapsed="false">
      <c r="A126" s="103" t="n">
        <v>159</v>
      </c>
    </row>
    <row r="127" customFormat="false" ht="12.8" hidden="false" customHeight="false" outlineLevel="0" collapsed="false">
      <c r="A127" s="103" t="n">
        <v>160</v>
      </c>
    </row>
    <row r="128" customFormat="false" ht="12.8" hidden="false" customHeight="false" outlineLevel="0" collapsed="false">
      <c r="A128" s="103" t="n">
        <v>161</v>
      </c>
    </row>
    <row r="129" customFormat="false" ht="12.8" hidden="false" customHeight="false" outlineLevel="0" collapsed="false">
      <c r="A129" s="103" t="n">
        <v>162</v>
      </c>
    </row>
    <row r="130" customFormat="false" ht="12.8" hidden="false" customHeight="false" outlineLevel="0" collapsed="false">
      <c r="A130" s="103" t="n">
        <v>163</v>
      </c>
    </row>
    <row r="131" customFormat="false" ht="12.8" hidden="false" customHeight="false" outlineLevel="0" collapsed="false">
      <c r="A131" s="103" t="n">
        <v>164</v>
      </c>
    </row>
    <row r="132" customFormat="false" ht="12.8" hidden="false" customHeight="false" outlineLevel="0" collapsed="false">
      <c r="A132" s="103" t="n">
        <v>165</v>
      </c>
    </row>
    <row r="133" customFormat="false" ht="12.8" hidden="false" customHeight="false" outlineLevel="0" collapsed="false">
      <c r="A133" s="103" t="n">
        <v>166</v>
      </c>
    </row>
    <row r="134" customFormat="false" ht="12.8" hidden="false" customHeight="false" outlineLevel="0" collapsed="false">
      <c r="A134" s="103" t="n">
        <v>167</v>
      </c>
    </row>
    <row r="135" customFormat="false" ht="12.8" hidden="false" customHeight="false" outlineLevel="0" collapsed="false">
      <c r="A135" s="103" t="n">
        <v>168</v>
      </c>
    </row>
    <row r="136" customFormat="false" ht="12.8" hidden="false" customHeight="false" outlineLevel="0" collapsed="false">
      <c r="A136" s="103" t="n">
        <v>169</v>
      </c>
    </row>
    <row r="137" customFormat="false" ht="12.8" hidden="false" customHeight="false" outlineLevel="0" collapsed="false">
      <c r="A137" s="103" t="n">
        <v>170</v>
      </c>
    </row>
    <row r="138" customFormat="false" ht="12.8" hidden="false" customHeight="false" outlineLevel="0" collapsed="false">
      <c r="A138" s="103" t="n">
        <v>171</v>
      </c>
    </row>
    <row r="139" customFormat="false" ht="12.8" hidden="false" customHeight="false" outlineLevel="0" collapsed="false">
      <c r="A139" s="103" t="n">
        <v>172</v>
      </c>
    </row>
    <row r="140" customFormat="false" ht="12.8" hidden="false" customHeight="false" outlineLevel="0" collapsed="false">
      <c r="A140" s="103" t="n">
        <v>173</v>
      </c>
    </row>
    <row r="141" customFormat="false" ht="12.8" hidden="false" customHeight="false" outlineLevel="0" collapsed="false">
      <c r="A141" s="103" t="n">
        <v>174</v>
      </c>
    </row>
    <row r="142" customFormat="false" ht="12.8" hidden="false" customHeight="false" outlineLevel="0" collapsed="false">
      <c r="A142" s="103" t="n">
        <v>175</v>
      </c>
    </row>
    <row r="143" customFormat="false" ht="12.8" hidden="false" customHeight="false" outlineLevel="0" collapsed="false">
      <c r="A143" s="103" t="n">
        <v>176</v>
      </c>
    </row>
    <row r="144" customFormat="false" ht="12.8" hidden="false" customHeight="false" outlineLevel="0" collapsed="false">
      <c r="A144" s="103" t="n">
        <v>177</v>
      </c>
    </row>
    <row r="145" customFormat="false" ht="12.8" hidden="false" customHeight="false" outlineLevel="0" collapsed="false">
      <c r="A145" s="103" t="n">
        <v>178</v>
      </c>
    </row>
    <row r="146" customFormat="false" ht="12.8" hidden="false" customHeight="false" outlineLevel="0" collapsed="false">
      <c r="A146" s="103" t="n">
        <v>179</v>
      </c>
    </row>
    <row r="147" customFormat="false" ht="12.8" hidden="false" customHeight="false" outlineLevel="0" collapsed="false">
      <c r="A147" s="103" t="n">
        <v>180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I131" activePane="bottomRight" state="frozen"/>
      <selection pane="topLeft" activeCell="A1" activeCellId="0" sqref="A1"/>
      <selection pane="topRight" activeCell="BI1" activeCellId="0" sqref="BI1"/>
      <selection pane="bottomLeft" activeCell="A131" activeCellId="0" sqref="A131"/>
      <selection pane="bottomRight" activeCell="B2" activeCellId="0" sqref="B2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1025" min="2" style="104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v>1</v>
      </c>
      <c r="D1" s="103" t="n">
        <v>2</v>
      </c>
      <c r="E1" s="103" t="n">
        <v>3</v>
      </c>
      <c r="F1" s="103" t="n">
        <v>4</v>
      </c>
      <c r="G1" s="103" t="n">
        <v>5</v>
      </c>
      <c r="H1" s="103" t="n">
        <v>6</v>
      </c>
      <c r="I1" s="103" t="n">
        <v>7</v>
      </c>
      <c r="J1" s="103" t="n">
        <v>8</v>
      </c>
      <c r="K1" s="103" t="n">
        <v>9</v>
      </c>
      <c r="L1" s="103" t="n">
        <v>10</v>
      </c>
      <c r="M1" s="103" t="n">
        <v>11</v>
      </c>
      <c r="N1" s="103" t="n">
        <v>12</v>
      </c>
      <c r="O1" s="103" t="n">
        <v>13</v>
      </c>
      <c r="P1" s="103" t="n">
        <v>14</v>
      </c>
      <c r="Q1" s="103" t="n">
        <v>15</v>
      </c>
      <c r="R1" s="103" t="n">
        <v>16</v>
      </c>
      <c r="S1" s="103" t="n">
        <v>17</v>
      </c>
      <c r="T1" s="103" t="n">
        <v>18</v>
      </c>
      <c r="U1" s="103" t="n">
        <v>19</v>
      </c>
      <c r="V1" s="103" t="n">
        <v>20</v>
      </c>
      <c r="W1" s="103" t="n">
        <v>21</v>
      </c>
      <c r="X1" s="103" t="n">
        <v>22</v>
      </c>
      <c r="Y1" s="103" t="n">
        <v>23</v>
      </c>
      <c r="Z1" s="103" t="n">
        <v>24</v>
      </c>
      <c r="AA1" s="103" t="n">
        <v>25</v>
      </c>
      <c r="AB1" s="103" t="n">
        <v>26</v>
      </c>
      <c r="AC1" s="103" t="n">
        <v>27</v>
      </c>
      <c r="AD1" s="103" t="n">
        <v>28</v>
      </c>
      <c r="AE1" s="103" t="n">
        <v>29</v>
      </c>
      <c r="AF1" s="103" t="n">
        <v>30</v>
      </c>
      <c r="AG1" s="103" t="n">
        <v>31</v>
      </c>
      <c r="AH1" s="103" t="n">
        <v>32</v>
      </c>
      <c r="AI1" s="103" t="n">
        <v>33</v>
      </c>
      <c r="AJ1" s="103" t="n">
        <v>34</v>
      </c>
      <c r="AK1" s="103" t="n">
        <v>35</v>
      </c>
      <c r="AL1" s="103" t="n">
        <v>36</v>
      </c>
      <c r="AM1" s="103" t="n">
        <v>37</v>
      </c>
      <c r="AN1" s="103" t="n">
        <v>38</v>
      </c>
      <c r="AO1" s="103" t="n">
        <v>39</v>
      </c>
      <c r="AP1" s="103" t="n">
        <v>40</v>
      </c>
    </row>
    <row r="2" customFormat="false" ht="12.8" hidden="false" customHeight="false" outlineLevel="0" collapsed="false">
      <c r="A2" s="103" t="n">
        <v>35</v>
      </c>
    </row>
    <row r="3" customFormat="false" ht="12.8" hidden="false" customHeight="false" outlineLevel="0" collapsed="false">
      <c r="A3" s="103" t="n">
        <v>36</v>
      </c>
    </row>
    <row r="4" customFormat="false" ht="12.8" hidden="false" customHeight="false" outlineLevel="0" collapsed="false">
      <c r="A4" s="103" t="n">
        <v>37</v>
      </c>
    </row>
    <row r="5" customFormat="false" ht="12.8" hidden="false" customHeight="false" outlineLevel="0" collapsed="false">
      <c r="A5" s="103" t="n">
        <v>38</v>
      </c>
    </row>
    <row r="6" customFormat="false" ht="12.8" hidden="false" customHeight="false" outlineLevel="0" collapsed="false">
      <c r="A6" s="103" t="n">
        <v>39</v>
      </c>
    </row>
    <row r="7" customFormat="false" ht="12.8" hidden="false" customHeight="false" outlineLevel="0" collapsed="false">
      <c r="A7" s="103" t="n">
        <v>40</v>
      </c>
    </row>
    <row r="8" customFormat="false" ht="12.8" hidden="false" customHeight="false" outlineLevel="0" collapsed="false">
      <c r="A8" s="103" t="n">
        <v>41</v>
      </c>
    </row>
    <row r="9" customFormat="false" ht="12.8" hidden="false" customHeight="false" outlineLevel="0" collapsed="false">
      <c r="A9" s="103" t="n">
        <v>42</v>
      </c>
    </row>
    <row r="10" customFormat="false" ht="12.8" hidden="false" customHeight="false" outlineLevel="0" collapsed="false">
      <c r="A10" s="103" t="n">
        <v>43</v>
      </c>
    </row>
    <row r="11" customFormat="false" ht="12.8" hidden="false" customHeight="false" outlineLevel="0" collapsed="false">
      <c r="A11" s="103" t="n">
        <v>44</v>
      </c>
    </row>
    <row r="12" customFormat="false" ht="12.8" hidden="false" customHeight="false" outlineLevel="0" collapsed="false">
      <c r="A12" s="103" t="n">
        <v>45</v>
      </c>
    </row>
    <row r="13" customFormat="false" ht="12.8" hidden="false" customHeight="false" outlineLevel="0" collapsed="false">
      <c r="A13" s="103" t="n">
        <v>46</v>
      </c>
    </row>
    <row r="14" customFormat="false" ht="12.8" hidden="false" customHeight="false" outlineLevel="0" collapsed="false">
      <c r="A14" s="103" t="n">
        <v>47</v>
      </c>
    </row>
    <row r="15" customFormat="false" ht="12.8" hidden="false" customHeight="false" outlineLevel="0" collapsed="false">
      <c r="A15" s="103" t="n">
        <v>48</v>
      </c>
    </row>
    <row r="16" customFormat="false" ht="12.8" hidden="false" customHeight="false" outlineLevel="0" collapsed="false">
      <c r="A16" s="103" t="n">
        <v>49</v>
      </c>
    </row>
    <row r="17" customFormat="false" ht="12.8" hidden="false" customHeight="false" outlineLevel="0" collapsed="false">
      <c r="A17" s="103" t="n">
        <v>50</v>
      </c>
    </row>
    <row r="18" customFormat="false" ht="12.8" hidden="false" customHeight="false" outlineLevel="0" collapsed="false">
      <c r="A18" s="103" t="n">
        <v>51</v>
      </c>
    </row>
    <row r="19" customFormat="false" ht="12.8" hidden="false" customHeight="false" outlineLevel="0" collapsed="false">
      <c r="A19" s="103" t="n">
        <v>52</v>
      </c>
    </row>
    <row r="20" customFormat="false" ht="12.8" hidden="false" customHeight="false" outlineLevel="0" collapsed="false">
      <c r="A20" s="103" t="n">
        <v>53</v>
      </c>
    </row>
    <row r="21" customFormat="false" ht="12.8" hidden="false" customHeight="false" outlineLevel="0" collapsed="false">
      <c r="A21" s="103" t="n">
        <v>54</v>
      </c>
    </row>
    <row r="22" customFormat="false" ht="12.8" hidden="false" customHeight="false" outlineLevel="0" collapsed="false">
      <c r="A22" s="103" t="n">
        <v>55</v>
      </c>
    </row>
    <row r="23" customFormat="false" ht="12.8" hidden="false" customHeight="false" outlineLevel="0" collapsed="false">
      <c r="A23" s="103" t="n">
        <v>56</v>
      </c>
    </row>
    <row r="24" customFormat="false" ht="12.8" hidden="false" customHeight="false" outlineLevel="0" collapsed="false">
      <c r="A24" s="103" t="n">
        <v>57</v>
      </c>
    </row>
    <row r="25" customFormat="false" ht="12.8" hidden="false" customHeight="false" outlineLevel="0" collapsed="false">
      <c r="A25" s="103" t="n">
        <v>58</v>
      </c>
    </row>
    <row r="26" customFormat="false" ht="12.8" hidden="false" customHeight="false" outlineLevel="0" collapsed="false">
      <c r="A26" s="103" t="n">
        <v>59</v>
      </c>
    </row>
    <row r="27" customFormat="false" ht="12.8" hidden="false" customHeight="false" outlineLevel="0" collapsed="false">
      <c r="A27" s="103" t="n">
        <v>60</v>
      </c>
    </row>
    <row r="28" customFormat="false" ht="12.8" hidden="false" customHeight="false" outlineLevel="0" collapsed="false">
      <c r="A28" s="103" t="n">
        <v>61</v>
      </c>
    </row>
    <row r="29" customFormat="false" ht="12.8" hidden="false" customHeight="false" outlineLevel="0" collapsed="false">
      <c r="A29" s="103" t="n">
        <v>62</v>
      </c>
    </row>
    <row r="30" customFormat="false" ht="12.8" hidden="false" customHeight="false" outlineLevel="0" collapsed="false">
      <c r="A30" s="103" t="n">
        <v>63</v>
      </c>
    </row>
    <row r="31" customFormat="false" ht="12.8" hidden="false" customHeight="false" outlineLevel="0" collapsed="false">
      <c r="A31" s="103" t="n">
        <v>64</v>
      </c>
    </row>
    <row r="32" customFormat="false" ht="12.8" hidden="false" customHeight="false" outlineLevel="0" collapsed="false">
      <c r="A32" s="103" t="n">
        <v>65</v>
      </c>
    </row>
    <row r="33" customFormat="false" ht="12.8" hidden="false" customHeight="false" outlineLevel="0" collapsed="false">
      <c r="A33" s="103" t="n">
        <v>66</v>
      </c>
    </row>
    <row r="34" customFormat="false" ht="12.8" hidden="false" customHeight="false" outlineLevel="0" collapsed="false">
      <c r="A34" s="103" t="n">
        <v>67</v>
      </c>
    </row>
    <row r="35" customFormat="false" ht="12.8" hidden="false" customHeight="false" outlineLevel="0" collapsed="false">
      <c r="A35" s="103" t="n">
        <v>68</v>
      </c>
    </row>
    <row r="36" customFormat="false" ht="12.8" hidden="false" customHeight="false" outlineLevel="0" collapsed="false">
      <c r="A36" s="103" t="n">
        <v>69</v>
      </c>
    </row>
    <row r="37" customFormat="false" ht="12.8" hidden="false" customHeight="false" outlineLevel="0" collapsed="false">
      <c r="A37" s="103" t="n">
        <v>70</v>
      </c>
    </row>
    <row r="38" customFormat="false" ht="12.8" hidden="false" customHeight="false" outlineLevel="0" collapsed="false">
      <c r="A38" s="103" t="n">
        <v>71</v>
      </c>
    </row>
    <row r="39" customFormat="false" ht="12.8" hidden="false" customHeight="false" outlineLevel="0" collapsed="false">
      <c r="A39" s="103" t="n">
        <v>72</v>
      </c>
    </row>
    <row r="40" customFormat="false" ht="12.8" hidden="false" customHeight="false" outlineLevel="0" collapsed="false">
      <c r="A40" s="103" t="n">
        <v>73</v>
      </c>
    </row>
    <row r="41" customFormat="false" ht="12.8" hidden="false" customHeight="false" outlineLevel="0" collapsed="false">
      <c r="A41" s="103" t="n">
        <v>74</v>
      </c>
    </row>
    <row r="42" customFormat="false" ht="12.8" hidden="false" customHeight="false" outlineLevel="0" collapsed="false">
      <c r="A42" s="103" t="n">
        <v>75</v>
      </c>
    </row>
    <row r="43" customFormat="false" ht="12.8" hidden="false" customHeight="false" outlineLevel="0" collapsed="false">
      <c r="A43" s="103" t="n">
        <v>76</v>
      </c>
    </row>
    <row r="44" customFormat="false" ht="12.8" hidden="false" customHeight="false" outlineLevel="0" collapsed="false">
      <c r="A44" s="103" t="n">
        <v>77</v>
      </c>
    </row>
    <row r="45" customFormat="false" ht="12.8" hidden="false" customHeight="false" outlineLevel="0" collapsed="false">
      <c r="A45" s="103" t="n">
        <v>78</v>
      </c>
    </row>
    <row r="46" customFormat="false" ht="12.8" hidden="false" customHeight="false" outlineLevel="0" collapsed="false">
      <c r="A46" s="103" t="n">
        <v>79</v>
      </c>
    </row>
    <row r="47" customFormat="false" ht="12.8" hidden="false" customHeight="false" outlineLevel="0" collapsed="false">
      <c r="A47" s="103" t="n">
        <v>80</v>
      </c>
    </row>
    <row r="48" customFormat="false" ht="12.8" hidden="false" customHeight="false" outlineLevel="0" collapsed="false">
      <c r="A48" s="103" t="n">
        <v>81</v>
      </c>
    </row>
    <row r="49" customFormat="false" ht="12.8" hidden="false" customHeight="false" outlineLevel="0" collapsed="false">
      <c r="A49" s="103" t="n">
        <v>82</v>
      </c>
    </row>
    <row r="50" customFormat="false" ht="12.8" hidden="false" customHeight="false" outlineLevel="0" collapsed="false">
      <c r="A50" s="103" t="n">
        <v>83</v>
      </c>
    </row>
    <row r="51" customFormat="false" ht="12.8" hidden="false" customHeight="false" outlineLevel="0" collapsed="false">
      <c r="A51" s="103" t="n">
        <v>84</v>
      </c>
    </row>
    <row r="52" customFormat="false" ht="12.8" hidden="false" customHeight="false" outlineLevel="0" collapsed="false">
      <c r="A52" s="103" t="n">
        <v>85</v>
      </c>
    </row>
    <row r="53" customFormat="false" ht="12.8" hidden="false" customHeight="false" outlineLevel="0" collapsed="false">
      <c r="A53" s="103" t="n">
        <v>86</v>
      </c>
    </row>
    <row r="54" customFormat="false" ht="12.8" hidden="false" customHeight="false" outlineLevel="0" collapsed="false">
      <c r="A54" s="103" t="n">
        <v>87</v>
      </c>
    </row>
    <row r="55" customFormat="false" ht="12.8" hidden="false" customHeight="false" outlineLevel="0" collapsed="false">
      <c r="A55" s="103" t="n">
        <v>88</v>
      </c>
    </row>
    <row r="56" customFormat="false" ht="12.8" hidden="false" customHeight="false" outlineLevel="0" collapsed="false">
      <c r="A56" s="103" t="n">
        <v>89</v>
      </c>
    </row>
    <row r="57" customFormat="false" ht="12.8" hidden="false" customHeight="false" outlineLevel="0" collapsed="false">
      <c r="A57" s="103" t="n">
        <v>90</v>
      </c>
    </row>
    <row r="58" customFormat="false" ht="12.8" hidden="false" customHeight="false" outlineLevel="0" collapsed="false">
      <c r="A58" s="103" t="n">
        <v>91</v>
      </c>
    </row>
    <row r="59" customFormat="false" ht="12.8" hidden="false" customHeight="false" outlineLevel="0" collapsed="false">
      <c r="A59" s="103" t="n">
        <v>92</v>
      </c>
    </row>
    <row r="60" customFormat="false" ht="12.8" hidden="false" customHeight="false" outlineLevel="0" collapsed="false">
      <c r="A60" s="103" t="n">
        <v>93</v>
      </c>
    </row>
    <row r="61" customFormat="false" ht="12.8" hidden="false" customHeight="false" outlineLevel="0" collapsed="false">
      <c r="A61" s="103" t="n">
        <v>94</v>
      </c>
    </row>
    <row r="62" customFormat="false" ht="12.8" hidden="false" customHeight="false" outlineLevel="0" collapsed="false">
      <c r="A62" s="103" t="n">
        <v>95</v>
      </c>
    </row>
    <row r="63" customFormat="false" ht="12.8" hidden="false" customHeight="false" outlineLevel="0" collapsed="false">
      <c r="A63" s="103" t="n">
        <v>96</v>
      </c>
    </row>
    <row r="64" customFormat="false" ht="12.8" hidden="false" customHeight="false" outlineLevel="0" collapsed="false">
      <c r="A64" s="103" t="n">
        <v>97</v>
      </c>
    </row>
    <row r="65" customFormat="false" ht="12.8" hidden="false" customHeight="false" outlineLevel="0" collapsed="false">
      <c r="A65" s="103" t="n">
        <v>98</v>
      </c>
    </row>
    <row r="66" customFormat="false" ht="12.8" hidden="false" customHeight="false" outlineLevel="0" collapsed="false">
      <c r="A66" s="103" t="n">
        <v>99</v>
      </c>
    </row>
    <row r="67" customFormat="false" ht="12.8" hidden="false" customHeight="false" outlineLevel="0" collapsed="false">
      <c r="A67" s="103" t="n">
        <v>100</v>
      </c>
    </row>
    <row r="68" customFormat="false" ht="12.8" hidden="false" customHeight="false" outlineLevel="0" collapsed="false">
      <c r="A68" s="103" t="n">
        <v>101</v>
      </c>
    </row>
    <row r="69" customFormat="false" ht="12.8" hidden="false" customHeight="false" outlineLevel="0" collapsed="false">
      <c r="A69" s="103" t="n">
        <v>102</v>
      </c>
    </row>
    <row r="70" customFormat="false" ht="12.8" hidden="false" customHeight="false" outlineLevel="0" collapsed="false">
      <c r="A70" s="103" t="n">
        <v>103</v>
      </c>
    </row>
    <row r="71" customFormat="false" ht="12.8" hidden="false" customHeight="false" outlineLevel="0" collapsed="false">
      <c r="A71" s="103" t="n">
        <v>104</v>
      </c>
    </row>
    <row r="72" customFormat="false" ht="12.8" hidden="false" customHeight="false" outlineLevel="0" collapsed="false">
      <c r="A72" s="103" t="n">
        <v>105</v>
      </c>
    </row>
    <row r="73" customFormat="false" ht="12.8" hidden="false" customHeight="false" outlineLevel="0" collapsed="false">
      <c r="A73" s="103" t="n">
        <v>106</v>
      </c>
    </row>
    <row r="74" customFormat="false" ht="12.8" hidden="false" customHeight="false" outlineLevel="0" collapsed="false">
      <c r="A74" s="103" t="n">
        <v>107</v>
      </c>
    </row>
    <row r="75" customFormat="false" ht="12.8" hidden="false" customHeight="false" outlineLevel="0" collapsed="false">
      <c r="A75" s="103" t="n">
        <v>108</v>
      </c>
    </row>
    <row r="76" customFormat="false" ht="12.8" hidden="false" customHeight="false" outlineLevel="0" collapsed="false">
      <c r="A76" s="103" t="n">
        <v>109</v>
      </c>
    </row>
    <row r="77" customFormat="false" ht="12.8" hidden="false" customHeight="false" outlineLevel="0" collapsed="false">
      <c r="A77" s="103" t="n">
        <v>110</v>
      </c>
    </row>
    <row r="78" customFormat="false" ht="12.8" hidden="false" customHeight="false" outlineLevel="0" collapsed="false">
      <c r="A78" s="103" t="n">
        <v>111</v>
      </c>
    </row>
    <row r="79" customFormat="false" ht="12.8" hidden="false" customHeight="false" outlineLevel="0" collapsed="false">
      <c r="A79" s="103" t="n">
        <v>112</v>
      </c>
    </row>
    <row r="80" customFormat="false" ht="12.8" hidden="false" customHeight="false" outlineLevel="0" collapsed="false">
      <c r="A80" s="103" t="n">
        <v>113</v>
      </c>
    </row>
    <row r="81" customFormat="false" ht="12.8" hidden="false" customHeight="false" outlineLevel="0" collapsed="false">
      <c r="A81" s="103" t="n">
        <v>114</v>
      </c>
    </row>
    <row r="82" customFormat="false" ht="12.8" hidden="false" customHeight="false" outlineLevel="0" collapsed="false">
      <c r="A82" s="103" t="n">
        <v>115</v>
      </c>
    </row>
    <row r="83" customFormat="false" ht="12.8" hidden="false" customHeight="false" outlineLevel="0" collapsed="false">
      <c r="A83" s="103" t="n">
        <v>116</v>
      </c>
    </row>
    <row r="84" customFormat="false" ht="12.8" hidden="false" customHeight="false" outlineLevel="0" collapsed="false">
      <c r="A84" s="103" t="n">
        <v>117</v>
      </c>
    </row>
    <row r="85" customFormat="false" ht="12.8" hidden="false" customHeight="false" outlineLevel="0" collapsed="false">
      <c r="A85" s="103" t="n">
        <v>118</v>
      </c>
    </row>
    <row r="86" customFormat="false" ht="12.8" hidden="false" customHeight="false" outlineLevel="0" collapsed="false">
      <c r="A86" s="103" t="n">
        <v>119</v>
      </c>
    </row>
    <row r="87" customFormat="false" ht="12.8" hidden="false" customHeight="false" outlineLevel="0" collapsed="false">
      <c r="A87" s="103" t="n">
        <v>120</v>
      </c>
    </row>
    <row r="88" customFormat="false" ht="12.8" hidden="false" customHeight="false" outlineLevel="0" collapsed="false">
      <c r="A88" s="103" t="n">
        <v>121</v>
      </c>
    </row>
    <row r="89" customFormat="false" ht="12.8" hidden="false" customHeight="false" outlineLevel="0" collapsed="false">
      <c r="A89" s="103" t="n">
        <v>122</v>
      </c>
    </row>
    <row r="90" customFormat="false" ht="12.8" hidden="false" customHeight="false" outlineLevel="0" collapsed="false">
      <c r="A90" s="103" t="n">
        <v>123</v>
      </c>
    </row>
    <row r="91" customFormat="false" ht="12.8" hidden="false" customHeight="false" outlineLevel="0" collapsed="false">
      <c r="A91" s="103" t="n">
        <v>124</v>
      </c>
    </row>
    <row r="92" customFormat="false" ht="12.8" hidden="false" customHeight="false" outlineLevel="0" collapsed="false">
      <c r="A92" s="103" t="n">
        <v>125</v>
      </c>
    </row>
    <row r="93" customFormat="false" ht="12.8" hidden="false" customHeight="false" outlineLevel="0" collapsed="false">
      <c r="A93" s="103" t="n">
        <v>126</v>
      </c>
    </row>
    <row r="94" customFormat="false" ht="12.8" hidden="false" customHeight="false" outlineLevel="0" collapsed="false">
      <c r="A94" s="103" t="n">
        <v>127</v>
      </c>
    </row>
    <row r="95" customFormat="false" ht="12.8" hidden="false" customHeight="false" outlineLevel="0" collapsed="false">
      <c r="A95" s="103" t="n">
        <v>128</v>
      </c>
    </row>
    <row r="96" customFormat="false" ht="12.8" hidden="false" customHeight="false" outlineLevel="0" collapsed="false">
      <c r="A96" s="103" t="n">
        <v>129</v>
      </c>
    </row>
    <row r="97" customFormat="false" ht="12.8" hidden="false" customHeight="false" outlineLevel="0" collapsed="false">
      <c r="A97" s="103" t="n">
        <v>130</v>
      </c>
    </row>
    <row r="98" customFormat="false" ht="12.8" hidden="false" customHeight="false" outlineLevel="0" collapsed="false">
      <c r="A98" s="103" t="n">
        <v>131</v>
      </c>
    </row>
    <row r="99" customFormat="false" ht="12.8" hidden="false" customHeight="false" outlineLevel="0" collapsed="false">
      <c r="A99" s="103" t="n">
        <v>132</v>
      </c>
    </row>
    <row r="100" customFormat="false" ht="12.8" hidden="false" customHeight="false" outlineLevel="0" collapsed="false">
      <c r="A100" s="103" t="n">
        <v>133</v>
      </c>
    </row>
    <row r="101" customFormat="false" ht="12.8" hidden="false" customHeight="false" outlineLevel="0" collapsed="false">
      <c r="A101" s="103" t="n">
        <v>134</v>
      </c>
    </row>
    <row r="102" customFormat="false" ht="12.8" hidden="false" customHeight="false" outlineLevel="0" collapsed="false">
      <c r="A102" s="103" t="n">
        <v>135</v>
      </c>
    </row>
    <row r="103" customFormat="false" ht="12.8" hidden="false" customHeight="false" outlineLevel="0" collapsed="false">
      <c r="A103" s="103" t="n">
        <v>136</v>
      </c>
    </row>
    <row r="104" customFormat="false" ht="12.8" hidden="false" customHeight="false" outlineLevel="0" collapsed="false">
      <c r="A104" s="103" t="n">
        <v>137</v>
      </c>
    </row>
    <row r="105" customFormat="false" ht="12.8" hidden="false" customHeight="false" outlineLevel="0" collapsed="false">
      <c r="A105" s="103" t="n">
        <v>138</v>
      </c>
    </row>
    <row r="106" customFormat="false" ht="12.8" hidden="false" customHeight="false" outlineLevel="0" collapsed="false">
      <c r="A106" s="103" t="n">
        <v>139</v>
      </c>
    </row>
    <row r="107" customFormat="false" ht="12.8" hidden="false" customHeight="false" outlineLevel="0" collapsed="false">
      <c r="A107" s="103" t="n">
        <v>140</v>
      </c>
    </row>
    <row r="108" customFormat="false" ht="12.8" hidden="false" customHeight="false" outlineLevel="0" collapsed="false">
      <c r="A108" s="103" t="n">
        <v>141</v>
      </c>
    </row>
    <row r="109" customFormat="false" ht="12.8" hidden="false" customHeight="false" outlineLevel="0" collapsed="false">
      <c r="A109" s="103" t="n">
        <v>142</v>
      </c>
    </row>
    <row r="110" customFormat="false" ht="12.8" hidden="false" customHeight="false" outlineLevel="0" collapsed="false">
      <c r="A110" s="103" t="n">
        <v>143</v>
      </c>
    </row>
    <row r="111" customFormat="false" ht="12.8" hidden="false" customHeight="false" outlineLevel="0" collapsed="false">
      <c r="A111" s="103" t="n">
        <v>144</v>
      </c>
    </row>
    <row r="112" customFormat="false" ht="12.8" hidden="false" customHeight="false" outlineLevel="0" collapsed="false">
      <c r="A112" s="103" t="n">
        <v>145</v>
      </c>
    </row>
    <row r="113" customFormat="false" ht="12.8" hidden="false" customHeight="false" outlineLevel="0" collapsed="false">
      <c r="A113" s="103" t="n">
        <v>146</v>
      </c>
    </row>
    <row r="114" customFormat="false" ht="12.8" hidden="false" customHeight="false" outlineLevel="0" collapsed="false">
      <c r="A114" s="103" t="n">
        <v>147</v>
      </c>
    </row>
    <row r="115" customFormat="false" ht="12.8" hidden="false" customHeight="false" outlineLevel="0" collapsed="false">
      <c r="A115" s="103" t="n">
        <v>148</v>
      </c>
    </row>
    <row r="116" customFormat="false" ht="12.8" hidden="false" customHeight="false" outlineLevel="0" collapsed="false">
      <c r="A116" s="103" t="n">
        <v>149</v>
      </c>
    </row>
    <row r="117" customFormat="false" ht="12.8" hidden="false" customHeight="false" outlineLevel="0" collapsed="false">
      <c r="A117" s="103" t="n">
        <v>150</v>
      </c>
    </row>
    <row r="118" customFormat="false" ht="12.8" hidden="false" customHeight="false" outlineLevel="0" collapsed="false">
      <c r="A118" s="103" t="n">
        <v>151</v>
      </c>
    </row>
    <row r="119" customFormat="false" ht="12.8" hidden="false" customHeight="false" outlineLevel="0" collapsed="false">
      <c r="A119" s="103" t="n">
        <v>152</v>
      </c>
    </row>
    <row r="120" customFormat="false" ht="12.8" hidden="false" customHeight="false" outlineLevel="0" collapsed="false">
      <c r="A120" s="103" t="n">
        <v>153</v>
      </c>
    </row>
    <row r="121" customFormat="false" ht="12.8" hidden="false" customHeight="false" outlineLevel="0" collapsed="false">
      <c r="A121" s="103" t="n">
        <v>154</v>
      </c>
    </row>
    <row r="122" customFormat="false" ht="12.8" hidden="false" customHeight="false" outlineLevel="0" collapsed="false">
      <c r="A122" s="103" t="n">
        <v>155</v>
      </c>
    </row>
    <row r="123" customFormat="false" ht="12.8" hidden="false" customHeight="false" outlineLevel="0" collapsed="false">
      <c r="A123" s="103" t="n">
        <v>156</v>
      </c>
    </row>
    <row r="124" customFormat="false" ht="12.8" hidden="false" customHeight="false" outlineLevel="0" collapsed="false">
      <c r="A124" s="103" t="n">
        <v>157</v>
      </c>
    </row>
    <row r="125" customFormat="false" ht="12.8" hidden="false" customHeight="false" outlineLevel="0" collapsed="false">
      <c r="A125" s="103" t="n">
        <v>158</v>
      </c>
    </row>
    <row r="126" customFormat="false" ht="12.8" hidden="false" customHeight="false" outlineLevel="0" collapsed="false">
      <c r="A126" s="103" t="n">
        <v>159</v>
      </c>
    </row>
    <row r="127" customFormat="false" ht="12.8" hidden="false" customHeight="false" outlineLevel="0" collapsed="false">
      <c r="A127" s="103" t="n">
        <v>160</v>
      </c>
    </row>
    <row r="128" customFormat="false" ht="12.8" hidden="false" customHeight="false" outlineLevel="0" collapsed="false">
      <c r="A128" s="103" t="n">
        <v>161</v>
      </c>
    </row>
    <row r="129" customFormat="false" ht="12.8" hidden="false" customHeight="false" outlineLevel="0" collapsed="false">
      <c r="A129" s="103" t="n">
        <v>162</v>
      </c>
    </row>
    <row r="130" customFormat="false" ht="12.8" hidden="false" customHeight="false" outlineLevel="0" collapsed="false">
      <c r="A130" s="103" t="n">
        <v>163</v>
      </c>
    </row>
    <row r="131" customFormat="false" ht="12.8" hidden="false" customHeight="false" outlineLevel="0" collapsed="false">
      <c r="A131" s="103" t="n">
        <v>164</v>
      </c>
    </row>
    <row r="132" customFormat="false" ht="12.8" hidden="false" customHeight="false" outlineLevel="0" collapsed="false">
      <c r="A132" s="103" t="n">
        <v>165</v>
      </c>
    </row>
    <row r="133" customFormat="false" ht="12.8" hidden="false" customHeight="false" outlineLevel="0" collapsed="false">
      <c r="A133" s="103" t="n">
        <v>166</v>
      </c>
    </row>
    <row r="134" customFormat="false" ht="12.8" hidden="false" customHeight="false" outlineLevel="0" collapsed="false">
      <c r="A134" s="103" t="n">
        <v>167</v>
      </c>
    </row>
    <row r="135" customFormat="false" ht="12.8" hidden="false" customHeight="false" outlineLevel="0" collapsed="false">
      <c r="A135" s="103" t="n">
        <v>168</v>
      </c>
    </row>
    <row r="136" customFormat="false" ht="12.8" hidden="false" customHeight="false" outlineLevel="0" collapsed="false">
      <c r="A136" s="103" t="n">
        <v>169</v>
      </c>
    </row>
    <row r="137" customFormat="false" ht="12.8" hidden="false" customHeight="false" outlineLevel="0" collapsed="false">
      <c r="A137" s="103" t="n">
        <v>170</v>
      </c>
    </row>
    <row r="138" customFormat="false" ht="12.8" hidden="false" customHeight="false" outlineLevel="0" collapsed="false">
      <c r="A138" s="103" t="n">
        <v>171</v>
      </c>
    </row>
    <row r="139" customFormat="false" ht="12.8" hidden="false" customHeight="false" outlineLevel="0" collapsed="false">
      <c r="A139" s="103" t="n">
        <v>172</v>
      </c>
    </row>
    <row r="140" customFormat="false" ht="12.8" hidden="false" customHeight="false" outlineLevel="0" collapsed="false">
      <c r="A140" s="103" t="n">
        <v>173</v>
      </c>
    </row>
    <row r="141" customFormat="false" ht="12.8" hidden="false" customHeight="false" outlineLevel="0" collapsed="false">
      <c r="A141" s="103" t="n">
        <v>174</v>
      </c>
    </row>
    <row r="142" customFormat="false" ht="12.8" hidden="false" customHeight="false" outlineLevel="0" collapsed="false">
      <c r="A142" s="103" t="n">
        <v>175</v>
      </c>
    </row>
    <row r="143" customFormat="false" ht="12.8" hidden="false" customHeight="false" outlineLevel="0" collapsed="false">
      <c r="A143" s="103" t="n">
        <v>176</v>
      </c>
    </row>
    <row r="144" customFormat="false" ht="12.8" hidden="false" customHeight="false" outlineLevel="0" collapsed="false">
      <c r="A144" s="103" t="n">
        <v>177</v>
      </c>
    </row>
    <row r="145" customFormat="false" ht="12.8" hidden="false" customHeight="false" outlineLevel="0" collapsed="false">
      <c r="A145" s="103" t="n">
        <v>178</v>
      </c>
    </row>
    <row r="146" customFormat="false" ht="12.8" hidden="false" customHeight="false" outlineLevel="0" collapsed="false">
      <c r="A146" s="103" t="n">
        <v>179</v>
      </c>
    </row>
    <row r="147" customFormat="false" ht="12.8" hidden="false" customHeight="false" outlineLevel="0" collapsed="false">
      <c r="A147" s="103" t="n">
        <v>180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AH131" activePane="bottomRight" state="frozen"/>
      <selection pane="topLeft" activeCell="A1" activeCellId="0" sqref="A1"/>
      <selection pane="topRight" activeCell="AH1" activeCellId="0" sqref="AH1"/>
      <selection pane="bottomLeft" activeCell="A131" activeCellId="0" sqref="A131"/>
      <selection pane="bottomRight" activeCell="B2" activeCellId="0" sqref="B2"/>
    </sheetView>
  </sheetViews>
  <sheetFormatPr defaultRowHeight="12.8" zeroHeight="false" outlineLevelRow="0" outlineLevelCol="0"/>
  <cols>
    <col collapsed="false" customWidth="false" hidden="false" outlineLevel="0" max="1" min="1" style="103" width="11.52"/>
    <col collapsed="false" customWidth="false" hidden="false" outlineLevel="0" max="1025" min="2" style="104" width="11.52"/>
  </cols>
  <sheetData>
    <row r="1" s="103" customFormat="true" ht="12.8" hidden="false" customHeight="false" outlineLevel="0" collapsed="false">
      <c r="A1" s="103" t="s">
        <v>64</v>
      </c>
      <c r="B1" s="103" t="n">
        <v>0</v>
      </c>
      <c r="C1" s="103" t="n">
        <v>1</v>
      </c>
      <c r="D1" s="103" t="n">
        <v>2</v>
      </c>
      <c r="E1" s="103" t="n">
        <v>3</v>
      </c>
      <c r="F1" s="103" t="n">
        <v>4</v>
      </c>
      <c r="G1" s="103" t="n">
        <v>5</v>
      </c>
      <c r="H1" s="103" t="n">
        <v>6</v>
      </c>
      <c r="I1" s="103" t="n">
        <v>7</v>
      </c>
      <c r="J1" s="103" t="n">
        <v>8</v>
      </c>
      <c r="K1" s="103" t="n">
        <v>9</v>
      </c>
      <c r="L1" s="103" t="n">
        <v>10</v>
      </c>
      <c r="M1" s="103" t="n">
        <v>11</v>
      </c>
      <c r="N1" s="103" t="n">
        <v>12</v>
      </c>
      <c r="O1" s="103" t="n">
        <v>13</v>
      </c>
      <c r="P1" s="103" t="n">
        <v>14</v>
      </c>
      <c r="Q1" s="103" t="n">
        <v>15</v>
      </c>
      <c r="R1" s="103" t="n">
        <v>16</v>
      </c>
      <c r="S1" s="103" t="n">
        <v>17</v>
      </c>
      <c r="T1" s="103" t="n">
        <v>18</v>
      </c>
      <c r="U1" s="103" t="n">
        <v>19</v>
      </c>
      <c r="V1" s="103" t="n">
        <v>20</v>
      </c>
      <c r="W1" s="103" t="n">
        <v>21</v>
      </c>
      <c r="X1" s="103" t="n">
        <v>22</v>
      </c>
      <c r="Y1" s="103" t="n">
        <v>23</v>
      </c>
      <c r="Z1" s="103" t="n">
        <v>24</v>
      </c>
      <c r="AA1" s="103" t="n">
        <v>25</v>
      </c>
      <c r="AB1" s="103" t="n">
        <v>26</v>
      </c>
      <c r="AC1" s="103" t="n">
        <v>27</v>
      </c>
      <c r="AD1" s="103" t="n">
        <v>28</v>
      </c>
      <c r="AE1" s="103" t="n">
        <v>29</v>
      </c>
      <c r="AF1" s="103" t="n">
        <v>30</v>
      </c>
      <c r="AG1" s="103" t="n">
        <v>31</v>
      </c>
      <c r="AH1" s="103" t="n">
        <v>32</v>
      </c>
      <c r="AI1" s="103" t="n">
        <v>33</v>
      </c>
      <c r="AJ1" s="103" t="n">
        <v>34</v>
      </c>
      <c r="AK1" s="103" t="n">
        <v>35</v>
      </c>
      <c r="AL1" s="103" t="n">
        <v>36</v>
      </c>
      <c r="AM1" s="103" t="n">
        <v>37</v>
      </c>
      <c r="AN1" s="103" t="n">
        <v>38</v>
      </c>
      <c r="AO1" s="103" t="n">
        <v>39</v>
      </c>
      <c r="AP1" s="103" t="n">
        <v>40</v>
      </c>
    </row>
    <row r="2" customFormat="false" ht="12.8" hidden="false" customHeight="false" outlineLevel="0" collapsed="false">
      <c r="A2" s="103" t="n">
        <v>35</v>
      </c>
    </row>
    <row r="3" customFormat="false" ht="12.8" hidden="false" customHeight="false" outlineLevel="0" collapsed="false">
      <c r="A3" s="103" t="n">
        <v>36</v>
      </c>
    </row>
    <row r="4" customFormat="false" ht="12.8" hidden="false" customHeight="false" outlineLevel="0" collapsed="false">
      <c r="A4" s="103" t="n">
        <v>37</v>
      </c>
    </row>
    <row r="5" customFormat="false" ht="12.8" hidden="false" customHeight="false" outlineLevel="0" collapsed="false">
      <c r="A5" s="103" t="n">
        <v>38</v>
      </c>
    </row>
    <row r="6" customFormat="false" ht="12.8" hidden="false" customHeight="false" outlineLevel="0" collapsed="false">
      <c r="A6" s="103" t="n">
        <v>39</v>
      </c>
    </row>
    <row r="7" customFormat="false" ht="12.8" hidden="false" customHeight="false" outlineLevel="0" collapsed="false">
      <c r="A7" s="103" t="n">
        <v>40</v>
      </c>
    </row>
    <row r="8" customFormat="false" ht="12.8" hidden="false" customHeight="false" outlineLevel="0" collapsed="false">
      <c r="A8" s="103" t="n">
        <v>41</v>
      </c>
    </row>
    <row r="9" customFormat="false" ht="12.8" hidden="false" customHeight="false" outlineLevel="0" collapsed="false">
      <c r="A9" s="103" t="n">
        <v>42</v>
      </c>
    </row>
    <row r="10" customFormat="false" ht="12.8" hidden="false" customHeight="false" outlineLevel="0" collapsed="false">
      <c r="A10" s="103" t="n">
        <v>43</v>
      </c>
    </row>
    <row r="11" customFormat="false" ht="12.8" hidden="false" customHeight="false" outlineLevel="0" collapsed="false">
      <c r="A11" s="103" t="n">
        <v>44</v>
      </c>
    </row>
    <row r="12" customFormat="false" ht="12.8" hidden="false" customHeight="false" outlineLevel="0" collapsed="false">
      <c r="A12" s="103" t="n">
        <v>45</v>
      </c>
    </row>
    <row r="13" customFormat="false" ht="12.8" hidden="false" customHeight="false" outlineLevel="0" collapsed="false">
      <c r="A13" s="103" t="n">
        <v>46</v>
      </c>
    </row>
    <row r="14" customFormat="false" ht="12.8" hidden="false" customHeight="false" outlineLevel="0" collapsed="false">
      <c r="A14" s="103" t="n">
        <v>47</v>
      </c>
    </row>
    <row r="15" customFormat="false" ht="12.8" hidden="false" customHeight="false" outlineLevel="0" collapsed="false">
      <c r="A15" s="103" t="n">
        <v>48</v>
      </c>
    </row>
    <row r="16" customFormat="false" ht="12.8" hidden="false" customHeight="false" outlineLevel="0" collapsed="false">
      <c r="A16" s="103" t="n">
        <v>49</v>
      </c>
    </row>
    <row r="17" customFormat="false" ht="12.8" hidden="false" customHeight="false" outlineLevel="0" collapsed="false">
      <c r="A17" s="103" t="n">
        <v>50</v>
      </c>
    </row>
    <row r="18" customFormat="false" ht="12.8" hidden="false" customHeight="false" outlineLevel="0" collapsed="false">
      <c r="A18" s="103" t="n">
        <v>51</v>
      </c>
    </row>
    <row r="19" customFormat="false" ht="12.8" hidden="false" customHeight="false" outlineLevel="0" collapsed="false">
      <c r="A19" s="103" t="n">
        <v>52</v>
      </c>
    </row>
    <row r="20" customFormat="false" ht="12.8" hidden="false" customHeight="false" outlineLevel="0" collapsed="false">
      <c r="A20" s="103" t="n">
        <v>53</v>
      </c>
    </row>
    <row r="21" customFormat="false" ht="12.8" hidden="false" customHeight="false" outlineLevel="0" collapsed="false">
      <c r="A21" s="103" t="n">
        <v>54</v>
      </c>
    </row>
    <row r="22" customFormat="false" ht="12.8" hidden="false" customHeight="false" outlineLevel="0" collapsed="false">
      <c r="A22" s="103" t="n">
        <v>55</v>
      </c>
    </row>
    <row r="23" customFormat="false" ht="12.8" hidden="false" customHeight="false" outlineLevel="0" collapsed="false">
      <c r="A23" s="103" t="n">
        <v>56</v>
      </c>
    </row>
    <row r="24" customFormat="false" ht="12.8" hidden="false" customHeight="false" outlineLevel="0" collapsed="false">
      <c r="A24" s="103" t="n">
        <v>57</v>
      </c>
    </row>
    <row r="25" customFormat="false" ht="12.8" hidden="false" customHeight="false" outlineLevel="0" collapsed="false">
      <c r="A25" s="103" t="n">
        <v>58</v>
      </c>
    </row>
    <row r="26" customFormat="false" ht="12.8" hidden="false" customHeight="false" outlineLevel="0" collapsed="false">
      <c r="A26" s="103" t="n">
        <v>59</v>
      </c>
    </row>
    <row r="27" customFormat="false" ht="12.8" hidden="false" customHeight="false" outlineLevel="0" collapsed="false">
      <c r="A27" s="103" t="n">
        <v>60</v>
      </c>
    </row>
    <row r="28" customFormat="false" ht="12.8" hidden="false" customHeight="false" outlineLevel="0" collapsed="false">
      <c r="A28" s="103" t="n">
        <v>61</v>
      </c>
    </row>
    <row r="29" customFormat="false" ht="12.8" hidden="false" customHeight="false" outlineLevel="0" collapsed="false">
      <c r="A29" s="103" t="n">
        <v>62</v>
      </c>
    </row>
    <row r="30" customFormat="false" ht="12.8" hidden="false" customHeight="false" outlineLevel="0" collapsed="false">
      <c r="A30" s="103" t="n">
        <v>63</v>
      </c>
    </row>
    <row r="31" customFormat="false" ht="12.8" hidden="false" customHeight="false" outlineLevel="0" collapsed="false">
      <c r="A31" s="103" t="n">
        <v>64</v>
      </c>
    </row>
    <row r="32" customFormat="false" ht="12.8" hidden="false" customHeight="false" outlineLevel="0" collapsed="false">
      <c r="A32" s="103" t="n">
        <v>65</v>
      </c>
    </row>
    <row r="33" customFormat="false" ht="12.8" hidden="false" customHeight="false" outlineLevel="0" collapsed="false">
      <c r="A33" s="103" t="n">
        <v>66</v>
      </c>
    </row>
    <row r="34" customFormat="false" ht="12.8" hidden="false" customHeight="false" outlineLevel="0" collapsed="false">
      <c r="A34" s="103" t="n">
        <v>67</v>
      </c>
    </row>
    <row r="35" customFormat="false" ht="12.8" hidden="false" customHeight="false" outlineLevel="0" collapsed="false">
      <c r="A35" s="103" t="n">
        <v>68</v>
      </c>
    </row>
    <row r="36" customFormat="false" ht="12.8" hidden="false" customHeight="false" outlineLevel="0" collapsed="false">
      <c r="A36" s="103" t="n">
        <v>69</v>
      </c>
    </row>
    <row r="37" customFormat="false" ht="12.8" hidden="false" customHeight="false" outlineLevel="0" collapsed="false">
      <c r="A37" s="103" t="n">
        <v>70</v>
      </c>
    </row>
    <row r="38" customFormat="false" ht="12.8" hidden="false" customHeight="false" outlineLevel="0" collapsed="false">
      <c r="A38" s="103" t="n">
        <v>71</v>
      </c>
    </row>
    <row r="39" customFormat="false" ht="12.8" hidden="false" customHeight="false" outlineLevel="0" collapsed="false">
      <c r="A39" s="103" t="n">
        <v>72</v>
      </c>
    </row>
    <row r="40" customFormat="false" ht="12.8" hidden="false" customHeight="false" outlineLevel="0" collapsed="false">
      <c r="A40" s="103" t="n">
        <v>73</v>
      </c>
    </row>
    <row r="41" customFormat="false" ht="12.8" hidden="false" customHeight="false" outlineLevel="0" collapsed="false">
      <c r="A41" s="103" t="n">
        <v>74</v>
      </c>
    </row>
    <row r="42" customFormat="false" ht="12.8" hidden="false" customHeight="false" outlineLevel="0" collapsed="false">
      <c r="A42" s="103" t="n">
        <v>75</v>
      </c>
    </row>
    <row r="43" customFormat="false" ht="12.8" hidden="false" customHeight="false" outlineLevel="0" collapsed="false">
      <c r="A43" s="103" t="n">
        <v>76</v>
      </c>
    </row>
    <row r="44" customFormat="false" ht="12.8" hidden="false" customHeight="false" outlineLevel="0" collapsed="false">
      <c r="A44" s="103" t="n">
        <v>77</v>
      </c>
    </row>
    <row r="45" customFormat="false" ht="12.8" hidden="false" customHeight="false" outlineLevel="0" collapsed="false">
      <c r="A45" s="103" t="n">
        <v>78</v>
      </c>
    </row>
    <row r="46" customFormat="false" ht="12.8" hidden="false" customHeight="false" outlineLevel="0" collapsed="false">
      <c r="A46" s="103" t="n">
        <v>79</v>
      </c>
    </row>
    <row r="47" customFormat="false" ht="12.8" hidden="false" customHeight="false" outlineLevel="0" collapsed="false">
      <c r="A47" s="103" t="n">
        <v>80</v>
      </c>
    </row>
    <row r="48" customFormat="false" ht="12.8" hidden="false" customHeight="false" outlineLevel="0" collapsed="false">
      <c r="A48" s="103" t="n">
        <v>81</v>
      </c>
    </row>
    <row r="49" customFormat="false" ht="12.8" hidden="false" customHeight="false" outlineLevel="0" collapsed="false">
      <c r="A49" s="103" t="n">
        <v>82</v>
      </c>
    </row>
    <row r="50" customFormat="false" ht="12.8" hidden="false" customHeight="false" outlineLevel="0" collapsed="false">
      <c r="A50" s="103" t="n">
        <v>83</v>
      </c>
    </row>
    <row r="51" customFormat="false" ht="12.8" hidden="false" customHeight="false" outlineLevel="0" collapsed="false">
      <c r="A51" s="103" t="n">
        <v>84</v>
      </c>
    </row>
    <row r="52" customFormat="false" ht="12.8" hidden="false" customHeight="false" outlineLevel="0" collapsed="false">
      <c r="A52" s="103" t="n">
        <v>85</v>
      </c>
    </row>
    <row r="53" customFormat="false" ht="12.8" hidden="false" customHeight="false" outlineLevel="0" collapsed="false">
      <c r="A53" s="103" t="n">
        <v>86</v>
      </c>
    </row>
    <row r="54" customFormat="false" ht="12.8" hidden="false" customHeight="false" outlineLevel="0" collapsed="false">
      <c r="A54" s="103" t="n">
        <v>87</v>
      </c>
    </row>
    <row r="55" customFormat="false" ht="12.8" hidden="false" customHeight="false" outlineLevel="0" collapsed="false">
      <c r="A55" s="103" t="n">
        <v>88</v>
      </c>
    </row>
    <row r="56" customFormat="false" ht="12.8" hidden="false" customHeight="false" outlineLevel="0" collapsed="false">
      <c r="A56" s="103" t="n">
        <v>89</v>
      </c>
    </row>
    <row r="57" customFormat="false" ht="12.8" hidden="false" customHeight="false" outlineLevel="0" collapsed="false">
      <c r="A57" s="103" t="n">
        <v>90</v>
      </c>
    </row>
    <row r="58" customFormat="false" ht="12.8" hidden="false" customHeight="false" outlineLevel="0" collapsed="false">
      <c r="A58" s="103" t="n">
        <v>91</v>
      </c>
    </row>
    <row r="59" customFormat="false" ht="12.8" hidden="false" customHeight="false" outlineLevel="0" collapsed="false">
      <c r="A59" s="103" t="n">
        <v>92</v>
      </c>
    </row>
    <row r="60" customFormat="false" ht="12.8" hidden="false" customHeight="false" outlineLevel="0" collapsed="false">
      <c r="A60" s="103" t="n">
        <v>93</v>
      </c>
    </row>
    <row r="61" customFormat="false" ht="12.8" hidden="false" customHeight="false" outlineLevel="0" collapsed="false">
      <c r="A61" s="103" t="n">
        <v>94</v>
      </c>
    </row>
    <row r="62" customFormat="false" ht="12.8" hidden="false" customHeight="false" outlineLevel="0" collapsed="false">
      <c r="A62" s="103" t="n">
        <v>95</v>
      </c>
    </row>
    <row r="63" customFormat="false" ht="12.8" hidden="false" customHeight="false" outlineLevel="0" collapsed="false">
      <c r="A63" s="103" t="n">
        <v>96</v>
      </c>
    </row>
    <row r="64" customFormat="false" ht="12.8" hidden="false" customHeight="false" outlineLevel="0" collapsed="false">
      <c r="A64" s="103" t="n">
        <v>97</v>
      </c>
    </row>
    <row r="65" customFormat="false" ht="12.8" hidden="false" customHeight="false" outlineLevel="0" collapsed="false">
      <c r="A65" s="103" t="n">
        <v>98</v>
      </c>
    </row>
    <row r="66" customFormat="false" ht="12.8" hidden="false" customHeight="false" outlineLevel="0" collapsed="false">
      <c r="A66" s="103" t="n">
        <v>99</v>
      </c>
    </row>
    <row r="67" customFormat="false" ht="12.8" hidden="false" customHeight="false" outlineLevel="0" collapsed="false">
      <c r="A67" s="103" t="n">
        <v>100</v>
      </c>
    </row>
    <row r="68" customFormat="false" ht="12.8" hidden="false" customHeight="false" outlineLevel="0" collapsed="false">
      <c r="A68" s="103" t="n">
        <v>101</v>
      </c>
    </row>
    <row r="69" customFormat="false" ht="12.8" hidden="false" customHeight="false" outlineLevel="0" collapsed="false">
      <c r="A69" s="103" t="n">
        <v>102</v>
      </c>
    </row>
    <row r="70" customFormat="false" ht="12.8" hidden="false" customHeight="false" outlineLevel="0" collapsed="false">
      <c r="A70" s="103" t="n">
        <v>103</v>
      </c>
    </row>
    <row r="71" customFormat="false" ht="12.8" hidden="false" customHeight="false" outlineLevel="0" collapsed="false">
      <c r="A71" s="103" t="n">
        <v>104</v>
      </c>
    </row>
    <row r="72" customFormat="false" ht="12.8" hidden="false" customHeight="false" outlineLevel="0" collapsed="false">
      <c r="A72" s="103" t="n">
        <v>105</v>
      </c>
    </row>
    <row r="73" customFormat="false" ht="12.8" hidden="false" customHeight="false" outlineLevel="0" collapsed="false">
      <c r="A73" s="103" t="n">
        <v>106</v>
      </c>
    </row>
    <row r="74" customFormat="false" ht="12.8" hidden="false" customHeight="false" outlineLevel="0" collapsed="false">
      <c r="A74" s="103" t="n">
        <v>107</v>
      </c>
    </row>
    <row r="75" customFormat="false" ht="12.8" hidden="false" customHeight="false" outlineLevel="0" collapsed="false">
      <c r="A75" s="103" t="n">
        <v>108</v>
      </c>
    </row>
    <row r="76" customFormat="false" ht="12.8" hidden="false" customHeight="false" outlineLevel="0" collapsed="false">
      <c r="A76" s="103" t="n">
        <v>109</v>
      </c>
    </row>
    <row r="77" customFormat="false" ht="12.8" hidden="false" customHeight="false" outlineLevel="0" collapsed="false">
      <c r="A77" s="103" t="n">
        <v>110</v>
      </c>
    </row>
    <row r="78" customFormat="false" ht="12.8" hidden="false" customHeight="false" outlineLevel="0" collapsed="false">
      <c r="A78" s="103" t="n">
        <v>111</v>
      </c>
    </row>
    <row r="79" customFormat="false" ht="12.8" hidden="false" customHeight="false" outlineLevel="0" collapsed="false">
      <c r="A79" s="103" t="n">
        <v>112</v>
      </c>
    </row>
    <row r="80" customFormat="false" ht="12.8" hidden="false" customHeight="false" outlineLevel="0" collapsed="false">
      <c r="A80" s="103" t="n">
        <v>113</v>
      </c>
    </row>
    <row r="81" customFormat="false" ht="12.8" hidden="false" customHeight="false" outlineLevel="0" collapsed="false">
      <c r="A81" s="103" t="n">
        <v>114</v>
      </c>
    </row>
    <row r="82" customFormat="false" ht="12.8" hidden="false" customHeight="false" outlineLevel="0" collapsed="false">
      <c r="A82" s="103" t="n">
        <v>115</v>
      </c>
    </row>
    <row r="83" customFormat="false" ht="12.8" hidden="false" customHeight="false" outlineLevel="0" collapsed="false">
      <c r="A83" s="103" t="n">
        <v>116</v>
      </c>
    </row>
    <row r="84" customFormat="false" ht="12.8" hidden="false" customHeight="false" outlineLevel="0" collapsed="false">
      <c r="A84" s="103" t="n">
        <v>117</v>
      </c>
    </row>
    <row r="85" customFormat="false" ht="12.8" hidden="false" customHeight="false" outlineLevel="0" collapsed="false">
      <c r="A85" s="103" t="n">
        <v>118</v>
      </c>
    </row>
    <row r="86" customFormat="false" ht="12.8" hidden="false" customHeight="false" outlineLevel="0" collapsed="false">
      <c r="A86" s="103" t="n">
        <v>119</v>
      </c>
    </row>
    <row r="87" customFormat="false" ht="12.8" hidden="false" customHeight="false" outlineLevel="0" collapsed="false">
      <c r="A87" s="103" t="n">
        <v>120</v>
      </c>
    </row>
    <row r="88" customFormat="false" ht="12.8" hidden="false" customHeight="false" outlineLevel="0" collapsed="false">
      <c r="A88" s="103" t="n">
        <v>121</v>
      </c>
    </row>
    <row r="89" customFormat="false" ht="12.8" hidden="false" customHeight="false" outlineLevel="0" collapsed="false">
      <c r="A89" s="103" t="n">
        <v>122</v>
      </c>
    </row>
    <row r="90" customFormat="false" ht="12.8" hidden="false" customHeight="false" outlineLevel="0" collapsed="false">
      <c r="A90" s="103" t="n">
        <v>123</v>
      </c>
    </row>
    <row r="91" customFormat="false" ht="12.8" hidden="false" customHeight="false" outlineLevel="0" collapsed="false">
      <c r="A91" s="103" t="n">
        <v>124</v>
      </c>
    </row>
    <row r="92" customFormat="false" ht="12.8" hidden="false" customHeight="false" outlineLevel="0" collapsed="false">
      <c r="A92" s="103" t="n">
        <v>125</v>
      </c>
    </row>
    <row r="93" customFormat="false" ht="12.8" hidden="false" customHeight="false" outlineLevel="0" collapsed="false">
      <c r="A93" s="103" t="n">
        <v>126</v>
      </c>
    </row>
    <row r="94" customFormat="false" ht="12.8" hidden="false" customHeight="false" outlineLevel="0" collapsed="false">
      <c r="A94" s="103" t="n">
        <v>127</v>
      </c>
    </row>
    <row r="95" customFormat="false" ht="12.8" hidden="false" customHeight="false" outlineLevel="0" collapsed="false">
      <c r="A95" s="103" t="n">
        <v>128</v>
      </c>
    </row>
    <row r="96" customFormat="false" ht="12.8" hidden="false" customHeight="false" outlineLevel="0" collapsed="false">
      <c r="A96" s="103" t="n">
        <v>129</v>
      </c>
    </row>
    <row r="97" customFormat="false" ht="12.8" hidden="false" customHeight="false" outlineLevel="0" collapsed="false">
      <c r="A97" s="103" t="n">
        <v>130</v>
      </c>
    </row>
    <row r="98" customFormat="false" ht="12.8" hidden="false" customHeight="false" outlineLevel="0" collapsed="false">
      <c r="A98" s="103" t="n">
        <v>131</v>
      </c>
    </row>
    <row r="99" customFormat="false" ht="12.8" hidden="false" customHeight="false" outlineLevel="0" collapsed="false">
      <c r="A99" s="103" t="n">
        <v>132</v>
      </c>
    </row>
    <row r="100" customFormat="false" ht="12.8" hidden="false" customHeight="false" outlineLevel="0" collapsed="false">
      <c r="A100" s="103" t="n">
        <v>133</v>
      </c>
    </row>
    <row r="101" customFormat="false" ht="12.8" hidden="false" customHeight="false" outlineLevel="0" collapsed="false">
      <c r="A101" s="103" t="n">
        <v>134</v>
      </c>
    </row>
    <row r="102" customFormat="false" ht="12.8" hidden="false" customHeight="false" outlineLevel="0" collapsed="false">
      <c r="A102" s="103" t="n">
        <v>135</v>
      </c>
    </row>
    <row r="103" customFormat="false" ht="12.8" hidden="false" customHeight="false" outlineLevel="0" collapsed="false">
      <c r="A103" s="103" t="n">
        <v>136</v>
      </c>
    </row>
    <row r="104" customFormat="false" ht="12.8" hidden="false" customHeight="false" outlineLevel="0" collapsed="false">
      <c r="A104" s="103" t="n">
        <v>137</v>
      </c>
    </row>
    <row r="105" customFormat="false" ht="12.8" hidden="false" customHeight="false" outlineLevel="0" collapsed="false">
      <c r="A105" s="103" t="n">
        <v>138</v>
      </c>
    </row>
    <row r="106" customFormat="false" ht="12.8" hidden="false" customHeight="false" outlineLevel="0" collapsed="false">
      <c r="A106" s="103" t="n">
        <v>139</v>
      </c>
    </row>
    <row r="107" customFormat="false" ht="12.8" hidden="false" customHeight="false" outlineLevel="0" collapsed="false">
      <c r="A107" s="103" t="n">
        <v>140</v>
      </c>
    </row>
    <row r="108" customFormat="false" ht="12.8" hidden="false" customHeight="false" outlineLevel="0" collapsed="false">
      <c r="A108" s="103" t="n">
        <v>141</v>
      </c>
    </row>
    <row r="109" customFormat="false" ht="12.8" hidden="false" customHeight="false" outlineLevel="0" collapsed="false">
      <c r="A109" s="103" t="n">
        <v>142</v>
      </c>
    </row>
    <row r="110" customFormat="false" ht="12.8" hidden="false" customHeight="false" outlineLevel="0" collapsed="false">
      <c r="A110" s="103" t="n">
        <v>143</v>
      </c>
    </row>
    <row r="111" customFormat="false" ht="12.8" hidden="false" customHeight="false" outlineLevel="0" collapsed="false">
      <c r="A111" s="103" t="n">
        <v>144</v>
      </c>
    </row>
    <row r="112" customFormat="false" ht="12.8" hidden="false" customHeight="false" outlineLevel="0" collapsed="false">
      <c r="A112" s="103" t="n">
        <v>145</v>
      </c>
    </row>
    <row r="113" customFormat="false" ht="12.8" hidden="false" customHeight="false" outlineLevel="0" collapsed="false">
      <c r="A113" s="103" t="n">
        <v>146</v>
      </c>
    </row>
    <row r="114" customFormat="false" ht="12.8" hidden="false" customHeight="false" outlineLevel="0" collapsed="false">
      <c r="A114" s="103" t="n">
        <v>147</v>
      </c>
    </row>
    <row r="115" customFormat="false" ht="12.8" hidden="false" customHeight="false" outlineLevel="0" collapsed="false">
      <c r="A115" s="103" t="n">
        <v>148</v>
      </c>
    </row>
    <row r="116" customFormat="false" ht="12.8" hidden="false" customHeight="false" outlineLevel="0" collapsed="false">
      <c r="A116" s="103" t="n">
        <v>149</v>
      </c>
    </row>
    <row r="117" customFormat="false" ht="12.8" hidden="false" customHeight="false" outlineLevel="0" collapsed="false">
      <c r="A117" s="103" t="n">
        <v>150</v>
      </c>
    </row>
    <row r="118" customFormat="false" ht="12.8" hidden="false" customHeight="false" outlineLevel="0" collapsed="false">
      <c r="A118" s="103" t="n">
        <v>151</v>
      </c>
    </row>
    <row r="119" customFormat="false" ht="12.8" hidden="false" customHeight="false" outlineLevel="0" collapsed="false">
      <c r="A119" s="103" t="n">
        <v>152</v>
      </c>
    </row>
    <row r="120" customFormat="false" ht="12.8" hidden="false" customHeight="false" outlineLevel="0" collapsed="false">
      <c r="A120" s="103" t="n">
        <v>153</v>
      </c>
    </row>
    <row r="121" customFormat="false" ht="12.8" hidden="false" customHeight="false" outlineLevel="0" collapsed="false">
      <c r="A121" s="103" t="n">
        <v>154</v>
      </c>
    </row>
    <row r="122" customFormat="false" ht="12.8" hidden="false" customHeight="false" outlineLevel="0" collapsed="false">
      <c r="A122" s="103" t="n">
        <v>155</v>
      </c>
    </row>
    <row r="123" customFormat="false" ht="12.8" hidden="false" customHeight="false" outlineLevel="0" collapsed="false">
      <c r="A123" s="103" t="n">
        <v>156</v>
      </c>
    </row>
    <row r="124" customFormat="false" ht="12.8" hidden="false" customHeight="false" outlineLevel="0" collapsed="false">
      <c r="A124" s="103" t="n">
        <v>157</v>
      </c>
    </row>
    <row r="125" customFormat="false" ht="12.8" hidden="false" customHeight="false" outlineLevel="0" collapsed="false">
      <c r="A125" s="103" t="n">
        <v>158</v>
      </c>
    </row>
    <row r="126" customFormat="false" ht="12.8" hidden="false" customHeight="false" outlineLevel="0" collapsed="false">
      <c r="A126" s="103" t="n">
        <v>159</v>
      </c>
    </row>
    <row r="127" customFormat="false" ht="12.8" hidden="false" customHeight="false" outlineLevel="0" collapsed="false">
      <c r="A127" s="103" t="n">
        <v>160</v>
      </c>
    </row>
    <row r="128" customFormat="false" ht="12.8" hidden="false" customHeight="false" outlineLevel="0" collapsed="false">
      <c r="A128" s="103" t="n">
        <v>161</v>
      </c>
    </row>
    <row r="129" customFormat="false" ht="12.8" hidden="false" customHeight="false" outlineLevel="0" collapsed="false">
      <c r="A129" s="103" t="n">
        <v>162</v>
      </c>
    </row>
    <row r="130" customFormat="false" ht="12.8" hidden="false" customHeight="false" outlineLevel="0" collapsed="false">
      <c r="A130" s="103" t="n">
        <v>163</v>
      </c>
    </row>
    <row r="131" customFormat="false" ht="12.8" hidden="false" customHeight="false" outlineLevel="0" collapsed="false">
      <c r="A131" s="103" t="n">
        <v>164</v>
      </c>
    </row>
    <row r="132" customFormat="false" ht="12.8" hidden="false" customHeight="false" outlineLevel="0" collapsed="false">
      <c r="A132" s="103" t="n">
        <v>165</v>
      </c>
    </row>
    <row r="133" customFormat="false" ht="12.8" hidden="false" customHeight="false" outlineLevel="0" collapsed="false">
      <c r="A133" s="103" t="n">
        <v>166</v>
      </c>
    </row>
    <row r="134" customFormat="false" ht="12.8" hidden="false" customHeight="false" outlineLevel="0" collapsed="false">
      <c r="A134" s="103" t="n">
        <v>167</v>
      </c>
    </row>
    <row r="135" customFormat="false" ht="12.8" hidden="false" customHeight="false" outlineLevel="0" collapsed="false">
      <c r="A135" s="103" t="n">
        <v>168</v>
      </c>
    </row>
    <row r="136" customFormat="false" ht="12.8" hidden="false" customHeight="false" outlineLevel="0" collapsed="false">
      <c r="A136" s="103" t="n">
        <v>169</v>
      </c>
    </row>
    <row r="137" customFormat="false" ht="12.8" hidden="false" customHeight="false" outlineLevel="0" collapsed="false">
      <c r="A137" s="103" t="n">
        <v>170</v>
      </c>
    </row>
    <row r="138" customFormat="false" ht="12.8" hidden="false" customHeight="false" outlineLevel="0" collapsed="false">
      <c r="A138" s="103" t="n">
        <v>171</v>
      </c>
    </row>
    <row r="139" customFormat="false" ht="12.8" hidden="false" customHeight="false" outlineLevel="0" collapsed="false">
      <c r="A139" s="103" t="n">
        <v>172</v>
      </c>
    </row>
    <row r="140" customFormat="false" ht="12.8" hidden="false" customHeight="false" outlineLevel="0" collapsed="false">
      <c r="A140" s="103" t="n">
        <v>173</v>
      </c>
    </row>
    <row r="141" customFormat="false" ht="12.8" hidden="false" customHeight="false" outlineLevel="0" collapsed="false">
      <c r="A141" s="103" t="n">
        <v>174</v>
      </c>
    </row>
    <row r="142" customFormat="false" ht="12.8" hidden="false" customHeight="false" outlineLevel="0" collapsed="false">
      <c r="A142" s="103" t="n">
        <v>175</v>
      </c>
    </row>
    <row r="143" customFormat="false" ht="12.8" hidden="false" customHeight="false" outlineLevel="0" collapsed="false">
      <c r="A143" s="103" t="n">
        <v>176</v>
      </c>
    </row>
    <row r="144" customFormat="false" ht="12.8" hidden="false" customHeight="false" outlineLevel="0" collapsed="false">
      <c r="A144" s="103" t="n">
        <v>177</v>
      </c>
    </row>
    <row r="145" customFormat="false" ht="12.8" hidden="false" customHeight="false" outlineLevel="0" collapsed="false">
      <c r="A145" s="103" t="n">
        <v>178</v>
      </c>
    </row>
    <row r="146" customFormat="false" ht="12.8" hidden="false" customHeight="false" outlineLevel="0" collapsed="false">
      <c r="A146" s="103" t="n">
        <v>179</v>
      </c>
    </row>
    <row r="147" customFormat="false" ht="12.8" hidden="false" customHeight="false" outlineLevel="0" collapsed="false">
      <c r="A147" s="103" t="n">
        <v>180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6" topLeftCell="B17" activePane="bottomRight" state="frozen"/>
      <selection pane="topLeft" activeCell="A1" activeCellId="0" sqref="A1"/>
      <selection pane="topRight" activeCell="B1" activeCellId="0" sqref="B1"/>
      <selection pane="bottomLeft" activeCell="A17" activeCellId="0" sqref="A17"/>
      <selection pane="bottomRight" activeCell="A6" activeCellId="0" sqref="A6"/>
    </sheetView>
  </sheetViews>
  <sheetFormatPr defaultRowHeight="12.8" zeroHeight="false" outlineLevelRow="0" outlineLevelCol="0"/>
  <cols>
    <col collapsed="false" customWidth="true" hidden="false" outlineLevel="0" max="1" min="1" style="0" width="19.77"/>
    <col collapsed="false" customWidth="true" hidden="false" outlineLevel="0" max="2" min="2" style="0" width="13.37"/>
    <col collapsed="false" customWidth="true" hidden="false" outlineLevel="0" max="3" min="3" style="0" width="8.19"/>
    <col collapsed="false" customWidth="true" hidden="false" outlineLevel="0" max="4" min="4" style="0" width="11.98"/>
    <col collapsed="false" customWidth="true" hidden="false" outlineLevel="0" max="5" min="5" style="0" width="10.93"/>
    <col collapsed="false" customWidth="true" hidden="false" outlineLevel="0" max="39" min="6" style="0" width="8.19"/>
    <col collapsed="false" customWidth="false" hidden="false" outlineLevel="0" max="1025" min="40" style="0" width="11.52"/>
  </cols>
  <sheetData>
    <row r="1" customFormat="false" ht="12.8" hidden="false" customHeight="false" outlineLevel="0" collapsed="false">
      <c r="A1" s="0" t="s">
        <v>65</v>
      </c>
      <c r="B1" s="105" t="n">
        <v>2</v>
      </c>
      <c r="D1" s="106" t="s">
        <v>66</v>
      </c>
      <c r="E1" s="106"/>
      <c r="F1" s="106"/>
      <c r="G1" s="106"/>
      <c r="H1" s="106"/>
      <c r="I1" s="106"/>
    </row>
    <row r="2" customFormat="false" ht="12.8" hidden="false" customHeight="false" outlineLevel="0" collapsed="false">
      <c r="A2" s="97" t="s">
        <v>67</v>
      </c>
      <c r="B2" s="0" t="s">
        <v>68</v>
      </c>
      <c r="D2" s="107" t="n">
        <v>1</v>
      </c>
      <c r="E2" s="107" t="n">
        <v>2</v>
      </c>
      <c r="F2" s="107" t="n">
        <v>3</v>
      </c>
      <c r="G2" s="107" t="n">
        <v>4</v>
      </c>
      <c r="H2" s="107" t="n">
        <v>5</v>
      </c>
      <c r="I2" s="108" t="n">
        <v>6</v>
      </c>
      <c r="K2" s="0" t="s">
        <v>69</v>
      </c>
      <c r="L2" s="0" t="n">
        <f aca="false">A16-A15</f>
        <v>5</v>
      </c>
    </row>
    <row r="3" customFormat="false" ht="12.8" hidden="false" customHeight="false" outlineLevel="0" collapsed="false">
      <c r="D3" s="109" t="s">
        <v>70</v>
      </c>
      <c r="E3" s="109" t="s">
        <v>71</v>
      </c>
      <c r="F3" s="109" t="s">
        <v>72</v>
      </c>
      <c r="G3" s="109"/>
      <c r="H3" s="109"/>
      <c r="I3" s="110"/>
    </row>
    <row r="5" customFormat="false" ht="12.8" hidden="false" customHeight="false" outlineLevel="0" collapsed="false">
      <c r="A5" s="0" t="s">
        <v>73</v>
      </c>
      <c r="B5" s="0" t="s">
        <v>74</v>
      </c>
      <c r="C5" s="0" t="n">
        <v>0</v>
      </c>
      <c r="D5" s="0" t="n">
        <v>5</v>
      </c>
      <c r="E5" s="0" t="n">
        <f aca="false">D5+5</f>
        <v>10</v>
      </c>
      <c r="F5" s="0" t="n">
        <f aca="false">E5+5</f>
        <v>15</v>
      </c>
      <c r="G5" s="0" t="n">
        <f aca="false">F5+5</f>
        <v>20</v>
      </c>
      <c r="H5" s="0" t="n">
        <f aca="false">G5+5</f>
        <v>25</v>
      </c>
      <c r="I5" s="0" t="n">
        <f aca="false">H5+5</f>
        <v>30</v>
      </c>
      <c r="J5" s="0" t="n">
        <f aca="false">I5+5</f>
        <v>35</v>
      </c>
      <c r="K5" s="0" t="n">
        <f aca="false">J5+5</f>
        <v>40</v>
      </c>
      <c r="L5" s="0" t="n">
        <f aca="false">K5+5</f>
        <v>45</v>
      </c>
      <c r="M5" s="0" t="n">
        <f aca="false">L5+5</f>
        <v>50</v>
      </c>
      <c r="N5" s="0" t="n">
        <f aca="false">M5+5</f>
        <v>55</v>
      </c>
      <c r="O5" s="0" t="n">
        <f aca="false">N5+5</f>
        <v>60</v>
      </c>
      <c r="P5" s="0" t="n">
        <f aca="false">O5+5</f>
        <v>65</v>
      </c>
      <c r="Q5" s="0" t="n">
        <f aca="false">P5+5</f>
        <v>70</v>
      </c>
      <c r="R5" s="0" t="n">
        <f aca="false">Q5+5</f>
        <v>75</v>
      </c>
      <c r="S5" s="0" t="n">
        <f aca="false">R5+5</f>
        <v>80</v>
      </c>
      <c r="T5" s="0" t="n">
        <f aca="false">S5+5</f>
        <v>85</v>
      </c>
      <c r="U5" s="0" t="n">
        <f aca="false">T5+5</f>
        <v>90</v>
      </c>
      <c r="V5" s="0" t="n">
        <f aca="false">U5+5</f>
        <v>95</v>
      </c>
      <c r="W5" s="0" t="n">
        <f aca="false">V5+5</f>
        <v>100</v>
      </c>
      <c r="X5" s="0" t="n">
        <f aca="false">W5+5</f>
        <v>105</v>
      </c>
      <c r="Y5" s="0" t="n">
        <f aca="false">X5+5</f>
        <v>110</v>
      </c>
      <c r="Z5" s="0" t="n">
        <f aca="false">Y5+5</f>
        <v>115</v>
      </c>
      <c r="AA5" s="0" t="n">
        <f aca="false">Z5+5</f>
        <v>120</v>
      </c>
      <c r="AB5" s="0" t="n">
        <f aca="false">AA5+5</f>
        <v>125</v>
      </c>
      <c r="AC5" s="0" t="n">
        <f aca="false">AB5+5</f>
        <v>130</v>
      </c>
      <c r="AD5" s="0" t="n">
        <f aca="false">AC5+5</f>
        <v>135</v>
      </c>
      <c r="AE5" s="0" t="n">
        <f aca="false">AD5+5</f>
        <v>140</v>
      </c>
      <c r="AF5" s="0" t="n">
        <f aca="false">AE5+5</f>
        <v>145</v>
      </c>
      <c r="AG5" s="0" t="n">
        <f aca="false">AF5+5</f>
        <v>150</v>
      </c>
      <c r="AH5" s="0" t="n">
        <f aca="false">AG5+5</f>
        <v>155</v>
      </c>
      <c r="AI5" s="0" t="n">
        <f aca="false">AH5+5</f>
        <v>160</v>
      </c>
      <c r="AJ5" s="0" t="n">
        <f aca="false">AI5+5</f>
        <v>165</v>
      </c>
      <c r="AK5" s="0" t="n">
        <f aca="false">AJ5+5</f>
        <v>170</v>
      </c>
      <c r="AL5" s="0" t="n">
        <f aca="false">AK5+5</f>
        <v>175</v>
      </c>
      <c r="AM5" s="0" t="n">
        <f aca="false">AL5+5</f>
        <v>180</v>
      </c>
    </row>
    <row r="6" s="97" customFormat="true" ht="12.8" hidden="false" customHeight="false" outlineLevel="0" collapsed="false">
      <c r="A6" s="97" t="n">
        <v>2</v>
      </c>
      <c r="B6" s="97" t="n">
        <v>1</v>
      </c>
      <c r="C6" s="97" t="n">
        <v>0.888</v>
      </c>
      <c r="D6" s="97" t="n">
        <v>0.956</v>
      </c>
      <c r="E6" s="97" t="n">
        <v>1.044</v>
      </c>
      <c r="F6" s="97" t="n">
        <v>1.176</v>
      </c>
      <c r="G6" s="97" t="n">
        <v>1.376</v>
      </c>
      <c r="H6" s="97" t="n">
        <v>1.644</v>
      </c>
      <c r="I6" s="97" t="n">
        <v>2.024</v>
      </c>
      <c r="J6" s="97" t="n">
        <v>2.668</v>
      </c>
      <c r="K6" s="97" t="n">
        <v>2</v>
      </c>
      <c r="L6" s="97" t="n">
        <v>1.624</v>
      </c>
      <c r="M6" s="97" t="n">
        <v>1.376</v>
      </c>
      <c r="N6" s="97" t="n">
        <v>1.2</v>
      </c>
      <c r="O6" s="97" t="n">
        <v>1.068</v>
      </c>
      <c r="P6" s="97" t="n">
        <v>0.956</v>
      </c>
      <c r="Q6" s="97" t="n">
        <v>0.888</v>
      </c>
      <c r="R6" s="97" t="n">
        <v>0.944</v>
      </c>
      <c r="S6" s="97" t="n">
        <v>1.024</v>
      </c>
      <c r="T6" s="97" t="n">
        <v>1.112</v>
      </c>
      <c r="U6" s="97" t="n">
        <v>1.244</v>
      </c>
      <c r="V6" s="97" t="n">
        <v>1.424</v>
      </c>
      <c r="W6" s="97" t="n">
        <v>1.668</v>
      </c>
      <c r="X6" s="97" t="n">
        <v>2.044</v>
      </c>
      <c r="Y6" s="97" t="n">
        <v>2.668</v>
      </c>
      <c r="Z6" s="97" t="n">
        <v>2</v>
      </c>
      <c r="AA6" s="97" t="n">
        <v>1.6</v>
      </c>
      <c r="AB6" s="97" t="n">
        <v>1.356</v>
      </c>
      <c r="AC6" s="97" t="n">
        <v>1.176</v>
      </c>
      <c r="AD6" s="97" t="n">
        <v>1.056</v>
      </c>
      <c r="AE6" s="97" t="n">
        <v>0.968</v>
      </c>
      <c r="AF6" s="97" t="n">
        <v>0.888</v>
      </c>
      <c r="AG6" s="97" t="n">
        <v>0.968</v>
      </c>
      <c r="AH6" s="97" t="n">
        <v>1.056</v>
      </c>
      <c r="AI6" s="97" t="n">
        <v>1.176</v>
      </c>
      <c r="AJ6" s="97" t="n">
        <v>1.356</v>
      </c>
      <c r="AK6" s="97" t="n">
        <v>1.6</v>
      </c>
      <c r="AL6" s="97" t="n">
        <v>1.976</v>
      </c>
      <c r="AM6" s="97" t="n">
        <v>2.668</v>
      </c>
    </row>
    <row r="7" s="97" customFormat="true" ht="12.8" hidden="false" customHeight="false" outlineLevel="0" collapsed="false">
      <c r="A7" s="97" t="n">
        <v>4</v>
      </c>
      <c r="B7" s="97" t="n">
        <v>1</v>
      </c>
      <c r="C7" s="97" t="n">
        <v>1.776</v>
      </c>
      <c r="D7" s="97" t="n">
        <v>1.912</v>
      </c>
      <c r="E7" s="97" t="n">
        <v>2.088</v>
      </c>
      <c r="F7" s="97" t="n">
        <v>2.352</v>
      </c>
      <c r="G7" s="97" t="n">
        <v>2.752</v>
      </c>
      <c r="H7" s="97" t="n">
        <v>3.288</v>
      </c>
      <c r="I7" s="97" t="n">
        <v>4.048</v>
      </c>
      <c r="J7" s="97" t="n">
        <v>5.336</v>
      </c>
      <c r="K7" s="97" t="n">
        <v>4</v>
      </c>
      <c r="L7" s="97" t="n">
        <v>3.248</v>
      </c>
      <c r="M7" s="97" t="n">
        <v>2.752</v>
      </c>
      <c r="N7" s="97" t="n">
        <v>2.4</v>
      </c>
      <c r="O7" s="97" t="n">
        <v>2.136</v>
      </c>
      <c r="P7" s="97" t="n">
        <v>1.912</v>
      </c>
      <c r="Q7" s="97" t="n">
        <v>1.776</v>
      </c>
      <c r="R7" s="97" t="n">
        <v>1.888</v>
      </c>
      <c r="S7" s="97" t="n">
        <v>2.048</v>
      </c>
      <c r="T7" s="97" t="n">
        <v>2.224</v>
      </c>
      <c r="U7" s="97" t="n">
        <v>2.488</v>
      </c>
      <c r="V7" s="97" t="n">
        <v>2.848</v>
      </c>
      <c r="W7" s="97" t="n">
        <v>3.336</v>
      </c>
      <c r="X7" s="97" t="n">
        <v>4.088</v>
      </c>
      <c r="Y7" s="97" t="n">
        <v>5.336</v>
      </c>
      <c r="Z7" s="97" t="n">
        <v>4</v>
      </c>
      <c r="AA7" s="97" t="n">
        <v>3.2</v>
      </c>
      <c r="AB7" s="97" t="n">
        <v>2.712</v>
      </c>
      <c r="AC7" s="97" t="n">
        <v>2.352</v>
      </c>
      <c r="AD7" s="97" t="n">
        <v>2.112</v>
      </c>
      <c r="AE7" s="97" t="n">
        <v>1.936</v>
      </c>
      <c r="AF7" s="97" t="n">
        <v>1.776</v>
      </c>
      <c r="AG7" s="97" t="n">
        <v>1.936</v>
      </c>
      <c r="AH7" s="97" t="n">
        <v>2.112</v>
      </c>
      <c r="AI7" s="97" t="n">
        <v>2.352</v>
      </c>
      <c r="AJ7" s="97" t="n">
        <v>2.712</v>
      </c>
      <c r="AK7" s="97" t="n">
        <v>3.2</v>
      </c>
      <c r="AL7" s="97" t="n">
        <v>3.952</v>
      </c>
      <c r="AM7" s="97" t="n">
        <v>5.336</v>
      </c>
    </row>
    <row r="8" s="97" customFormat="true" ht="12.8" hidden="false" customHeight="false" outlineLevel="0" collapsed="false">
      <c r="A8" s="97" t="n">
        <v>5</v>
      </c>
      <c r="B8" s="97" t="n">
        <v>1</v>
      </c>
      <c r="C8" s="97" t="n">
        <v>2.22</v>
      </c>
      <c r="D8" s="97" t="n">
        <v>2.39</v>
      </c>
      <c r="E8" s="97" t="n">
        <v>2.61</v>
      </c>
      <c r="F8" s="97" t="n">
        <v>2.94</v>
      </c>
      <c r="G8" s="97" t="n">
        <v>3.44</v>
      </c>
      <c r="H8" s="97" t="n">
        <v>4.11</v>
      </c>
      <c r="I8" s="97" t="n">
        <v>5.06</v>
      </c>
      <c r="J8" s="97" t="n">
        <v>6.67</v>
      </c>
      <c r="K8" s="97" t="n">
        <v>5</v>
      </c>
      <c r="L8" s="97" t="n">
        <v>4.06</v>
      </c>
      <c r="M8" s="97" t="n">
        <v>3.44</v>
      </c>
      <c r="N8" s="97" t="n">
        <v>3</v>
      </c>
      <c r="O8" s="97" t="n">
        <v>2.67</v>
      </c>
      <c r="P8" s="97" t="n">
        <v>2.39</v>
      </c>
      <c r="Q8" s="97" t="n">
        <v>2.22</v>
      </c>
      <c r="R8" s="97" t="n">
        <v>2.36</v>
      </c>
      <c r="S8" s="97" t="n">
        <v>2.56</v>
      </c>
      <c r="T8" s="97" t="n">
        <v>2.78</v>
      </c>
      <c r="U8" s="97" t="n">
        <v>3.11</v>
      </c>
      <c r="V8" s="97" t="n">
        <v>3.56</v>
      </c>
      <c r="W8" s="97" t="n">
        <v>4.17</v>
      </c>
      <c r="X8" s="97" t="n">
        <v>5.11</v>
      </c>
      <c r="Y8" s="97" t="n">
        <v>6.67</v>
      </c>
      <c r="Z8" s="97" t="n">
        <v>5</v>
      </c>
      <c r="AA8" s="97" t="n">
        <v>4</v>
      </c>
      <c r="AB8" s="97" t="n">
        <v>3.39</v>
      </c>
      <c r="AC8" s="97" t="n">
        <v>2.94</v>
      </c>
      <c r="AD8" s="97" t="n">
        <v>2.64</v>
      </c>
      <c r="AE8" s="97" t="n">
        <v>2.42</v>
      </c>
      <c r="AF8" s="97" t="n">
        <v>2.22</v>
      </c>
      <c r="AG8" s="97" t="n">
        <v>2.42</v>
      </c>
      <c r="AH8" s="97" t="n">
        <v>2.64</v>
      </c>
      <c r="AI8" s="97" t="n">
        <v>2.94</v>
      </c>
      <c r="AJ8" s="97" t="n">
        <v>3.39</v>
      </c>
      <c r="AK8" s="97" t="n">
        <v>4</v>
      </c>
      <c r="AL8" s="97" t="n">
        <v>4.94</v>
      </c>
      <c r="AM8" s="97" t="n">
        <v>6.67</v>
      </c>
    </row>
    <row r="9" s="97" customFormat="true" ht="12.8" hidden="false" customHeight="false" outlineLevel="0" collapsed="false">
      <c r="A9" s="97" t="n">
        <v>7</v>
      </c>
      <c r="B9" s="97" t="n">
        <v>1</v>
      </c>
      <c r="C9" s="97" t="n">
        <v>3.11</v>
      </c>
      <c r="D9" s="97" t="n">
        <v>3.346</v>
      </c>
      <c r="E9" s="97" t="n">
        <v>3.654</v>
      </c>
      <c r="F9" s="97" t="n">
        <v>4.118</v>
      </c>
      <c r="G9" s="97" t="n">
        <v>4.818</v>
      </c>
      <c r="H9" s="97" t="n">
        <v>5.754</v>
      </c>
      <c r="I9" s="97" t="n">
        <v>7.082</v>
      </c>
      <c r="J9" s="97" t="n">
        <v>9.336</v>
      </c>
      <c r="K9" s="97" t="n">
        <v>7</v>
      </c>
      <c r="L9" s="97" t="n">
        <v>5.682</v>
      </c>
      <c r="M9" s="97" t="n">
        <v>4.818</v>
      </c>
      <c r="N9" s="97" t="n">
        <v>4.2</v>
      </c>
      <c r="O9" s="97" t="n">
        <v>3.736</v>
      </c>
      <c r="P9" s="97" t="n">
        <v>3.346</v>
      </c>
      <c r="Q9" s="97" t="n">
        <v>3.11</v>
      </c>
      <c r="R9" s="97" t="n">
        <v>3.304</v>
      </c>
      <c r="S9" s="97" t="n">
        <v>3.582</v>
      </c>
      <c r="T9" s="97" t="n">
        <v>3.89</v>
      </c>
      <c r="U9" s="97" t="n">
        <v>4.354</v>
      </c>
      <c r="V9" s="97" t="n">
        <v>4.982</v>
      </c>
      <c r="W9" s="97" t="n">
        <v>5.836</v>
      </c>
      <c r="X9" s="97" t="n">
        <v>7.154</v>
      </c>
      <c r="Y9" s="97" t="n">
        <v>9.336</v>
      </c>
      <c r="Z9" s="97" t="n">
        <v>7</v>
      </c>
      <c r="AA9" s="97" t="n">
        <v>5.6</v>
      </c>
      <c r="AB9" s="97" t="n">
        <v>4.746</v>
      </c>
      <c r="AC9" s="97" t="n">
        <v>4.118</v>
      </c>
      <c r="AD9" s="97" t="n">
        <v>3.696</v>
      </c>
      <c r="AE9" s="97" t="n">
        <v>3.386</v>
      </c>
      <c r="AF9" s="97" t="n">
        <v>3.11</v>
      </c>
      <c r="AG9" s="97" t="n">
        <v>3.386</v>
      </c>
      <c r="AH9" s="97" t="n">
        <v>3.696</v>
      </c>
      <c r="AI9" s="97" t="n">
        <v>4.118</v>
      </c>
      <c r="AJ9" s="97" t="n">
        <v>4.746</v>
      </c>
      <c r="AK9" s="97" t="n">
        <v>5.6</v>
      </c>
      <c r="AL9" s="97" t="n">
        <v>6.918</v>
      </c>
      <c r="AM9" s="97" t="n">
        <v>9.336</v>
      </c>
    </row>
    <row r="10" s="97" customFormat="true" ht="12.8" hidden="false" customHeight="false" outlineLevel="0" collapsed="false">
      <c r="A10" s="97" t="n">
        <v>10</v>
      </c>
      <c r="B10" s="97" t="n">
        <v>1</v>
      </c>
      <c r="C10" s="97" t="n">
        <v>4.445</v>
      </c>
      <c r="D10" s="97" t="n">
        <v>4.78</v>
      </c>
      <c r="E10" s="97" t="n">
        <v>5.22</v>
      </c>
      <c r="F10" s="97" t="n">
        <v>5.885</v>
      </c>
      <c r="G10" s="97" t="n">
        <v>6.885</v>
      </c>
      <c r="H10" s="97" t="n">
        <v>8.22</v>
      </c>
      <c r="I10" s="97" t="n">
        <v>10.115</v>
      </c>
      <c r="J10" s="97" t="n">
        <v>13.335</v>
      </c>
      <c r="K10" s="97" t="n">
        <v>10</v>
      </c>
      <c r="L10" s="97" t="n">
        <v>8.115</v>
      </c>
      <c r="M10" s="97" t="n">
        <v>6.885</v>
      </c>
      <c r="N10" s="97" t="n">
        <v>6</v>
      </c>
      <c r="O10" s="97" t="n">
        <v>5.335</v>
      </c>
      <c r="P10" s="97" t="n">
        <v>4.78</v>
      </c>
      <c r="Q10" s="97" t="n">
        <v>4.445</v>
      </c>
      <c r="R10" s="97" t="n">
        <v>4.72</v>
      </c>
      <c r="S10" s="97" t="n">
        <v>5.115</v>
      </c>
      <c r="T10" s="97" t="n">
        <v>5.555</v>
      </c>
      <c r="U10" s="97" t="n">
        <v>6.22</v>
      </c>
      <c r="V10" s="97" t="n">
        <v>7.115</v>
      </c>
      <c r="W10" s="97" t="n">
        <v>8.335</v>
      </c>
      <c r="X10" s="97" t="n">
        <v>10.22</v>
      </c>
      <c r="Y10" s="97" t="n">
        <v>13.335</v>
      </c>
      <c r="Z10" s="97" t="n">
        <v>10</v>
      </c>
      <c r="AA10" s="97" t="n">
        <v>8</v>
      </c>
      <c r="AB10" s="97" t="n">
        <v>6.78</v>
      </c>
      <c r="AC10" s="97" t="n">
        <v>5.885</v>
      </c>
      <c r="AD10" s="97" t="n">
        <v>5.28</v>
      </c>
      <c r="AE10" s="97" t="n">
        <v>4.835</v>
      </c>
      <c r="AF10" s="97" t="n">
        <v>4.445</v>
      </c>
      <c r="AG10" s="97" t="n">
        <v>4.835</v>
      </c>
      <c r="AH10" s="97" t="n">
        <v>5.28</v>
      </c>
      <c r="AI10" s="97" t="n">
        <v>5.885</v>
      </c>
      <c r="AJ10" s="97" t="n">
        <v>6.78</v>
      </c>
      <c r="AK10" s="97" t="n">
        <v>8</v>
      </c>
      <c r="AL10" s="97" t="n">
        <v>9.885</v>
      </c>
      <c r="AM10" s="97" t="n">
        <v>13.335</v>
      </c>
    </row>
    <row r="11" s="97" customFormat="true" ht="12.8" hidden="false" customHeight="false" outlineLevel="0" collapsed="false">
      <c r="A11" s="97" t="n">
        <v>15</v>
      </c>
      <c r="B11" s="97" t="n">
        <v>1</v>
      </c>
      <c r="C11" s="97" t="n">
        <v>6.67</v>
      </c>
      <c r="D11" s="97" t="n">
        <v>7.17</v>
      </c>
      <c r="E11" s="97" t="n">
        <v>7.83</v>
      </c>
      <c r="F11" s="97" t="n">
        <v>8.83</v>
      </c>
      <c r="G11" s="97" t="n">
        <v>10.33</v>
      </c>
      <c r="H11" s="97" t="n">
        <v>12.33</v>
      </c>
      <c r="I11" s="97" t="n">
        <v>15.17</v>
      </c>
      <c r="J11" s="97" t="n">
        <v>20</v>
      </c>
      <c r="K11" s="97" t="n">
        <v>15</v>
      </c>
      <c r="L11" s="97" t="n">
        <v>12.17</v>
      </c>
      <c r="M11" s="97" t="n">
        <v>10.33</v>
      </c>
      <c r="N11" s="97" t="n">
        <v>9</v>
      </c>
      <c r="O11" s="97" t="n">
        <v>8</v>
      </c>
      <c r="P11" s="97" t="n">
        <v>7.17</v>
      </c>
      <c r="Q11" s="97" t="n">
        <v>6.67</v>
      </c>
      <c r="R11" s="97" t="n">
        <v>7.08</v>
      </c>
      <c r="S11" s="97" t="n">
        <v>7.67</v>
      </c>
      <c r="T11" s="97" t="n">
        <v>8.33</v>
      </c>
      <c r="U11" s="97" t="n">
        <v>9.33</v>
      </c>
      <c r="V11" s="97" t="n">
        <v>10.67</v>
      </c>
      <c r="W11" s="97" t="n">
        <v>12.5</v>
      </c>
      <c r="X11" s="97" t="n">
        <v>15.33</v>
      </c>
      <c r="Y11" s="97" t="n">
        <v>20</v>
      </c>
      <c r="Z11" s="97" t="n">
        <v>15</v>
      </c>
      <c r="AA11" s="97" t="n">
        <v>12</v>
      </c>
      <c r="AB11" s="97" t="n">
        <v>10.17</v>
      </c>
      <c r="AC11" s="97" t="n">
        <v>8.83</v>
      </c>
      <c r="AD11" s="97" t="n">
        <v>7.92</v>
      </c>
      <c r="AE11" s="97" t="n">
        <v>7.25</v>
      </c>
      <c r="AF11" s="97" t="n">
        <v>6.67</v>
      </c>
      <c r="AG11" s="97" t="n">
        <v>7.25</v>
      </c>
      <c r="AH11" s="97" t="n">
        <v>7.92</v>
      </c>
      <c r="AI11" s="97" t="n">
        <v>8.83</v>
      </c>
      <c r="AJ11" s="97" t="n">
        <v>10.17</v>
      </c>
      <c r="AK11" s="97" t="n">
        <v>12</v>
      </c>
      <c r="AL11" s="97" t="n">
        <v>14.83</v>
      </c>
      <c r="AM11" s="97" t="n">
        <v>20</v>
      </c>
    </row>
    <row r="12" s="97" customFormat="true" ht="12.8" hidden="false" customHeight="false" outlineLevel="0" collapsed="false">
      <c r="A12" s="97" t="n">
        <v>20</v>
      </c>
      <c r="B12" s="97" t="n">
        <v>1</v>
      </c>
      <c r="C12" s="97" t="n">
        <v>8.89</v>
      </c>
      <c r="D12" s="97" t="n">
        <v>9.55667</v>
      </c>
      <c r="E12" s="97" t="n">
        <v>10.44333</v>
      </c>
      <c r="F12" s="97" t="n">
        <v>11.77667</v>
      </c>
      <c r="G12" s="97" t="n">
        <v>13.77667</v>
      </c>
      <c r="H12" s="97" t="n">
        <v>16.44333</v>
      </c>
      <c r="I12" s="97" t="n">
        <v>20.22333</v>
      </c>
      <c r="J12" s="97" t="n">
        <v>26.66667</v>
      </c>
      <c r="K12" s="97" t="n">
        <v>20</v>
      </c>
      <c r="L12" s="97" t="n">
        <v>16.22333</v>
      </c>
      <c r="M12" s="97" t="n">
        <v>13.77667</v>
      </c>
      <c r="N12" s="97" t="n">
        <v>12</v>
      </c>
      <c r="O12" s="97" t="n">
        <v>10.66667</v>
      </c>
      <c r="P12" s="97" t="n">
        <v>9.55667</v>
      </c>
      <c r="Q12" s="97" t="n">
        <v>8.89</v>
      </c>
      <c r="R12" s="97" t="n">
        <v>9.44333</v>
      </c>
      <c r="S12" s="97" t="n">
        <v>10.22333</v>
      </c>
      <c r="T12" s="97" t="n">
        <v>11.11</v>
      </c>
      <c r="U12" s="97" t="n">
        <v>12.44333</v>
      </c>
      <c r="V12" s="97" t="n">
        <v>14.22333</v>
      </c>
      <c r="W12" s="97" t="n">
        <v>16.66667</v>
      </c>
      <c r="X12" s="97" t="n">
        <v>20.44333</v>
      </c>
      <c r="Y12" s="97" t="n">
        <v>26.66667</v>
      </c>
      <c r="Z12" s="97" t="n">
        <v>20</v>
      </c>
      <c r="AA12" s="97" t="n">
        <v>16</v>
      </c>
      <c r="AB12" s="97" t="n">
        <v>13.55667</v>
      </c>
      <c r="AC12" s="97" t="n">
        <v>11.77667</v>
      </c>
      <c r="AD12" s="97" t="n">
        <v>10.55667</v>
      </c>
      <c r="AE12" s="97" t="n">
        <v>9.66667</v>
      </c>
      <c r="AF12" s="97" t="n">
        <v>8.89</v>
      </c>
      <c r="AG12" s="97" t="n">
        <v>9.66667</v>
      </c>
      <c r="AH12" s="97" t="n">
        <v>10.55667</v>
      </c>
      <c r="AI12" s="97" t="n">
        <v>11.77667</v>
      </c>
      <c r="AJ12" s="97" t="n">
        <v>13.55667</v>
      </c>
      <c r="AK12" s="97" t="n">
        <v>16</v>
      </c>
      <c r="AL12" s="97" t="n">
        <v>19.77667</v>
      </c>
      <c r="AM12" s="97" t="n">
        <v>26.66667</v>
      </c>
    </row>
    <row r="13" s="97" customFormat="true" ht="12.8" hidden="false" customHeight="false" outlineLevel="0" collapsed="false">
      <c r="A13" s="97" t="n">
        <v>25</v>
      </c>
      <c r="B13" s="97" t="n">
        <v>1</v>
      </c>
      <c r="C13" s="97" t="n">
        <v>11.11</v>
      </c>
      <c r="D13" s="97" t="n">
        <v>11.94333</v>
      </c>
      <c r="E13" s="97" t="n">
        <v>13.05667</v>
      </c>
      <c r="F13" s="97" t="n">
        <v>14.72333</v>
      </c>
      <c r="G13" s="97" t="n">
        <v>17.22333</v>
      </c>
      <c r="H13" s="97" t="n">
        <v>20.55667</v>
      </c>
      <c r="I13" s="97" t="n">
        <v>25.27667</v>
      </c>
      <c r="J13" s="97" t="n">
        <v>33.33333</v>
      </c>
      <c r="K13" s="97" t="n">
        <v>25</v>
      </c>
      <c r="L13" s="97" t="n">
        <v>20.27667</v>
      </c>
      <c r="M13" s="97" t="n">
        <v>17.22333</v>
      </c>
      <c r="N13" s="97" t="n">
        <v>15</v>
      </c>
      <c r="O13" s="97" t="n">
        <v>13.33333</v>
      </c>
      <c r="P13" s="97" t="n">
        <v>11.94333</v>
      </c>
      <c r="Q13" s="97" t="n">
        <v>11.11</v>
      </c>
      <c r="R13" s="97" t="n">
        <v>11.80667</v>
      </c>
      <c r="S13" s="97" t="n">
        <v>12.77667</v>
      </c>
      <c r="T13" s="97" t="n">
        <v>13.89</v>
      </c>
      <c r="U13" s="97" t="n">
        <v>15.55667</v>
      </c>
      <c r="V13" s="97" t="n">
        <v>17.77667</v>
      </c>
      <c r="W13" s="97" t="n">
        <v>20.83333</v>
      </c>
      <c r="X13" s="97" t="n">
        <v>25.55667</v>
      </c>
      <c r="Y13" s="97" t="n">
        <v>33.33333</v>
      </c>
      <c r="Z13" s="97" t="n">
        <v>25</v>
      </c>
      <c r="AA13" s="97" t="n">
        <v>20</v>
      </c>
      <c r="AB13" s="97" t="n">
        <v>16.94333</v>
      </c>
      <c r="AC13" s="97" t="n">
        <v>14.72333</v>
      </c>
      <c r="AD13" s="97" t="n">
        <v>13.19333</v>
      </c>
      <c r="AE13" s="97" t="n">
        <v>12.08333</v>
      </c>
      <c r="AF13" s="97" t="n">
        <v>11.11</v>
      </c>
      <c r="AG13" s="97" t="n">
        <v>12.08333</v>
      </c>
      <c r="AH13" s="97" t="n">
        <v>13.19333</v>
      </c>
      <c r="AI13" s="97" t="n">
        <v>14.72333</v>
      </c>
      <c r="AJ13" s="97" t="n">
        <v>16.94333</v>
      </c>
      <c r="AK13" s="97" t="n">
        <v>20</v>
      </c>
      <c r="AL13" s="97" t="n">
        <v>24.72333</v>
      </c>
      <c r="AM13" s="97" t="n">
        <v>33.33333</v>
      </c>
    </row>
    <row r="14" s="97" customFormat="true" ht="12.8" hidden="false" customHeight="false" outlineLevel="0" collapsed="false">
      <c r="A14" s="97" t="n">
        <v>30</v>
      </c>
      <c r="B14" s="97" t="n">
        <v>1</v>
      </c>
      <c r="C14" s="97" t="n">
        <v>13.33</v>
      </c>
      <c r="D14" s="97" t="n">
        <v>14.33</v>
      </c>
      <c r="E14" s="97" t="n">
        <v>15.67</v>
      </c>
      <c r="F14" s="97" t="n">
        <v>17.67</v>
      </c>
      <c r="G14" s="97" t="n">
        <v>20.67</v>
      </c>
      <c r="H14" s="97" t="n">
        <v>24.67</v>
      </c>
      <c r="I14" s="97" t="n">
        <v>30.33</v>
      </c>
      <c r="J14" s="97" t="n">
        <v>40</v>
      </c>
      <c r="K14" s="97" t="n">
        <v>30</v>
      </c>
      <c r="L14" s="97" t="n">
        <v>24.33</v>
      </c>
      <c r="M14" s="97" t="n">
        <v>20.67</v>
      </c>
      <c r="N14" s="97" t="n">
        <v>18</v>
      </c>
      <c r="O14" s="97" t="n">
        <v>16</v>
      </c>
      <c r="P14" s="97" t="n">
        <v>14.33</v>
      </c>
      <c r="Q14" s="97" t="n">
        <v>13.33</v>
      </c>
      <c r="R14" s="97" t="n">
        <v>14.17</v>
      </c>
      <c r="S14" s="97" t="n">
        <v>15.33</v>
      </c>
      <c r="T14" s="97" t="n">
        <v>16.67</v>
      </c>
      <c r="U14" s="97" t="n">
        <v>18.67</v>
      </c>
      <c r="V14" s="97" t="n">
        <v>21.33</v>
      </c>
      <c r="W14" s="97" t="n">
        <v>25</v>
      </c>
      <c r="X14" s="97" t="n">
        <v>30.67</v>
      </c>
      <c r="Y14" s="97" t="n">
        <v>40</v>
      </c>
      <c r="Z14" s="97" t="n">
        <v>30</v>
      </c>
      <c r="AA14" s="97" t="n">
        <v>24</v>
      </c>
      <c r="AB14" s="97" t="n">
        <v>20.33</v>
      </c>
      <c r="AC14" s="97" t="n">
        <v>17.67</v>
      </c>
      <c r="AD14" s="97" t="n">
        <v>15.83</v>
      </c>
      <c r="AE14" s="97" t="n">
        <v>14.5</v>
      </c>
      <c r="AF14" s="97" t="n">
        <v>13.33</v>
      </c>
      <c r="AG14" s="97" t="n">
        <v>14.5</v>
      </c>
      <c r="AH14" s="97" t="n">
        <v>15.83</v>
      </c>
      <c r="AI14" s="97" t="n">
        <v>17.67</v>
      </c>
      <c r="AJ14" s="97" t="n">
        <v>20.33</v>
      </c>
      <c r="AK14" s="97" t="n">
        <v>24</v>
      </c>
      <c r="AL14" s="97" t="n">
        <v>29.67</v>
      </c>
      <c r="AM14" s="97" t="n">
        <v>40</v>
      </c>
    </row>
    <row r="15" s="97" customFormat="true" ht="12.8" hidden="false" customHeight="false" outlineLevel="0" collapsed="false">
      <c r="A15" s="97" t="n">
        <v>35</v>
      </c>
      <c r="B15" s="97" t="n">
        <v>1</v>
      </c>
      <c r="C15" s="97" t="n">
        <v>11.665</v>
      </c>
      <c r="D15" s="97" t="n">
        <v>12.54</v>
      </c>
      <c r="E15" s="97" t="n">
        <v>13.71</v>
      </c>
      <c r="F15" s="97" t="n">
        <v>15.46</v>
      </c>
      <c r="G15" s="97" t="n">
        <v>18.085</v>
      </c>
      <c r="H15" s="97" t="n">
        <v>21.585</v>
      </c>
      <c r="I15" s="97" t="n">
        <v>26.54</v>
      </c>
      <c r="J15" s="97" t="n">
        <v>35</v>
      </c>
      <c r="K15" s="97" t="n">
        <v>26.25</v>
      </c>
      <c r="L15" s="97" t="n">
        <v>21.29</v>
      </c>
      <c r="M15" s="97" t="n">
        <v>18.085</v>
      </c>
      <c r="N15" s="97" t="n">
        <v>15.75</v>
      </c>
      <c r="O15" s="97" t="n">
        <v>14</v>
      </c>
      <c r="P15" s="97" t="n">
        <v>12.54</v>
      </c>
      <c r="Q15" s="97" t="n">
        <v>11.665</v>
      </c>
      <c r="R15" s="97" t="n">
        <v>12.4</v>
      </c>
      <c r="S15" s="97" t="n">
        <v>13.415</v>
      </c>
      <c r="T15" s="97" t="n">
        <v>14.585</v>
      </c>
      <c r="U15" s="97" t="n">
        <v>16.335</v>
      </c>
      <c r="V15" s="97" t="n">
        <v>18.665</v>
      </c>
      <c r="W15" s="97" t="n">
        <v>21.875</v>
      </c>
      <c r="X15" s="97" t="n">
        <v>26.835</v>
      </c>
      <c r="Y15" s="97" t="n">
        <v>35</v>
      </c>
      <c r="Z15" s="97" t="n">
        <v>26.25</v>
      </c>
      <c r="AA15" s="97" t="n">
        <v>21</v>
      </c>
      <c r="AB15" s="97" t="n">
        <v>17.79</v>
      </c>
      <c r="AC15" s="97" t="n">
        <v>15.46</v>
      </c>
      <c r="AD15" s="97" t="n">
        <v>13.855</v>
      </c>
      <c r="AE15" s="97" t="n">
        <v>12.69</v>
      </c>
      <c r="AF15" s="97" t="n">
        <v>11.665</v>
      </c>
      <c r="AG15" s="97" t="n">
        <v>12.69</v>
      </c>
      <c r="AH15" s="97" t="n">
        <v>13.855</v>
      </c>
      <c r="AI15" s="97" t="n">
        <v>15.46</v>
      </c>
      <c r="AJ15" s="97" t="n">
        <v>17.79</v>
      </c>
      <c r="AK15" s="97" t="n">
        <v>21</v>
      </c>
      <c r="AL15" s="97" t="n">
        <v>25.96</v>
      </c>
      <c r="AM15" s="97" t="n">
        <v>35</v>
      </c>
    </row>
    <row r="16" s="97" customFormat="true" ht="12.8" hidden="false" customHeight="false" outlineLevel="0" collapsed="false">
      <c r="A16" s="97" t="n">
        <v>40</v>
      </c>
      <c r="B16" s="97" t="n">
        <v>1</v>
      </c>
      <c r="C16" s="97" t="n">
        <v>10</v>
      </c>
      <c r="D16" s="97" t="n">
        <v>10.75</v>
      </c>
      <c r="E16" s="97" t="n">
        <v>11.75</v>
      </c>
      <c r="F16" s="97" t="n">
        <v>13.25</v>
      </c>
      <c r="G16" s="97" t="n">
        <v>15.5</v>
      </c>
      <c r="H16" s="97" t="n">
        <v>18.5</v>
      </c>
      <c r="I16" s="97" t="n">
        <v>22.75</v>
      </c>
      <c r="J16" s="97" t="n">
        <v>30</v>
      </c>
      <c r="K16" s="97" t="n">
        <v>22.5</v>
      </c>
      <c r="L16" s="97" t="n">
        <v>18.25</v>
      </c>
      <c r="M16" s="97" t="n">
        <v>15.5</v>
      </c>
      <c r="N16" s="97" t="n">
        <v>13.5</v>
      </c>
      <c r="O16" s="97" t="n">
        <v>12</v>
      </c>
      <c r="P16" s="97" t="n">
        <v>10.75</v>
      </c>
      <c r="Q16" s="97" t="n">
        <v>10</v>
      </c>
      <c r="R16" s="97" t="n">
        <v>10.63</v>
      </c>
      <c r="S16" s="97" t="n">
        <v>11.5</v>
      </c>
      <c r="T16" s="97" t="n">
        <v>12.5</v>
      </c>
      <c r="U16" s="97" t="n">
        <v>14</v>
      </c>
      <c r="V16" s="97" t="n">
        <v>16</v>
      </c>
      <c r="W16" s="97" t="n">
        <v>18.75</v>
      </c>
      <c r="X16" s="97" t="n">
        <v>23</v>
      </c>
      <c r="Y16" s="97" t="n">
        <v>30</v>
      </c>
      <c r="Z16" s="97" t="n">
        <v>22.5</v>
      </c>
      <c r="AA16" s="97" t="n">
        <v>18</v>
      </c>
      <c r="AB16" s="97" t="n">
        <v>15.25</v>
      </c>
      <c r="AC16" s="97" t="n">
        <v>13.25</v>
      </c>
      <c r="AD16" s="97" t="n">
        <v>11.88</v>
      </c>
      <c r="AE16" s="97" t="n">
        <v>10.88</v>
      </c>
      <c r="AF16" s="97" t="n">
        <v>10</v>
      </c>
      <c r="AG16" s="97" t="n">
        <v>10.88</v>
      </c>
      <c r="AH16" s="97" t="n">
        <v>11.88</v>
      </c>
      <c r="AI16" s="97" t="n">
        <v>13.25</v>
      </c>
      <c r="AJ16" s="97" t="n">
        <v>15.25</v>
      </c>
      <c r="AK16" s="97" t="n">
        <v>18</v>
      </c>
      <c r="AL16" s="97" t="n">
        <v>22.25</v>
      </c>
      <c r="AM16" s="97" t="n">
        <v>30</v>
      </c>
    </row>
    <row r="17" customFormat="false" ht="12.8" hidden="false" customHeight="false" outlineLevel="0" collapsed="false">
      <c r="A17" s="0" t="n">
        <v>2</v>
      </c>
      <c r="B17" s="0" t="n">
        <v>1</v>
      </c>
      <c r="C17" s="0" t="n">
        <v>0.888</v>
      </c>
      <c r="D17" s="0" t="n">
        <v>0.956</v>
      </c>
      <c r="E17" s="0" t="n">
        <v>1.044</v>
      </c>
      <c r="F17" s="0" t="n">
        <v>1.176</v>
      </c>
      <c r="G17" s="0" t="n">
        <v>1.376</v>
      </c>
      <c r="H17" s="0" t="n">
        <v>1.644</v>
      </c>
      <c r="I17" s="0" t="n">
        <v>2.024</v>
      </c>
      <c r="J17" s="0" t="n">
        <v>2.668</v>
      </c>
      <c r="K17" s="0" t="n">
        <v>2</v>
      </c>
      <c r="L17" s="0" t="n">
        <v>1.624</v>
      </c>
      <c r="M17" s="0" t="n">
        <v>1.376</v>
      </c>
      <c r="N17" s="0" t="n">
        <v>1.2</v>
      </c>
      <c r="O17" s="0" t="n">
        <v>1.068</v>
      </c>
      <c r="P17" s="0" t="n">
        <v>0.956</v>
      </c>
      <c r="Q17" s="0" t="n">
        <v>0.888</v>
      </c>
      <c r="R17" s="0" t="n">
        <v>0.944</v>
      </c>
      <c r="S17" s="0" t="n">
        <v>1.024</v>
      </c>
      <c r="T17" s="0" t="n">
        <v>1.112</v>
      </c>
      <c r="U17" s="0" t="n">
        <v>1.244</v>
      </c>
      <c r="V17" s="0" t="n">
        <v>1.424</v>
      </c>
      <c r="W17" s="0" t="n">
        <v>1.668</v>
      </c>
      <c r="X17" s="0" t="n">
        <v>2.044</v>
      </c>
      <c r="Y17" s="0" t="n">
        <v>2.668</v>
      </c>
      <c r="Z17" s="0" t="n">
        <v>2</v>
      </c>
      <c r="AA17" s="0" t="n">
        <v>1.6</v>
      </c>
      <c r="AB17" s="0" t="n">
        <v>1.356</v>
      </c>
      <c r="AC17" s="0" t="n">
        <v>1.176</v>
      </c>
      <c r="AD17" s="0" t="n">
        <v>1.056</v>
      </c>
      <c r="AE17" s="0" t="n">
        <v>0.968</v>
      </c>
      <c r="AF17" s="0" t="n">
        <v>0.888</v>
      </c>
      <c r="AG17" s="0" t="n">
        <v>0.968</v>
      </c>
      <c r="AH17" s="0" t="n">
        <v>1.056</v>
      </c>
      <c r="AI17" s="0" t="n">
        <v>1.176</v>
      </c>
      <c r="AJ17" s="0" t="n">
        <v>1.356</v>
      </c>
      <c r="AK17" s="0" t="n">
        <v>1.6</v>
      </c>
      <c r="AL17" s="0" t="n">
        <v>1.976</v>
      </c>
      <c r="AM17" s="0" t="n">
        <v>2.668</v>
      </c>
    </row>
    <row r="18" customFormat="false" ht="12.8" hidden="false" customHeight="false" outlineLevel="0" collapsed="false">
      <c r="A18" s="0" t="n">
        <v>4</v>
      </c>
      <c r="B18" s="0" t="n">
        <v>1</v>
      </c>
      <c r="C18" s="0" t="n">
        <v>1.776</v>
      </c>
      <c r="D18" s="0" t="n">
        <v>1.912</v>
      </c>
      <c r="E18" s="0" t="n">
        <v>2.088</v>
      </c>
      <c r="F18" s="0" t="n">
        <v>2.352</v>
      </c>
      <c r="G18" s="0" t="n">
        <v>2.752</v>
      </c>
      <c r="H18" s="0" t="n">
        <v>3.288</v>
      </c>
      <c r="I18" s="0" t="n">
        <v>4.048</v>
      </c>
      <c r="J18" s="0" t="n">
        <v>5.336</v>
      </c>
      <c r="K18" s="0" t="n">
        <v>4</v>
      </c>
      <c r="L18" s="0" t="n">
        <v>3.248</v>
      </c>
      <c r="M18" s="0" t="n">
        <v>2.752</v>
      </c>
      <c r="N18" s="0" t="n">
        <v>2.4</v>
      </c>
      <c r="O18" s="0" t="n">
        <v>2.136</v>
      </c>
      <c r="P18" s="0" t="n">
        <v>1.912</v>
      </c>
      <c r="Q18" s="0" t="n">
        <v>1.776</v>
      </c>
      <c r="R18" s="0" t="n">
        <v>1.888</v>
      </c>
      <c r="S18" s="0" t="n">
        <v>2.048</v>
      </c>
      <c r="T18" s="0" t="n">
        <v>2.224</v>
      </c>
      <c r="U18" s="0" t="n">
        <v>2.488</v>
      </c>
      <c r="V18" s="0" t="n">
        <v>2.848</v>
      </c>
      <c r="W18" s="0" t="n">
        <v>3.336</v>
      </c>
      <c r="X18" s="0" t="n">
        <v>4.088</v>
      </c>
      <c r="Y18" s="0" t="n">
        <v>5.336</v>
      </c>
      <c r="Z18" s="0" t="n">
        <v>4</v>
      </c>
      <c r="AA18" s="0" t="n">
        <v>3.2</v>
      </c>
      <c r="AB18" s="0" t="n">
        <v>2.712</v>
      </c>
      <c r="AC18" s="0" t="n">
        <v>2.352</v>
      </c>
      <c r="AD18" s="0" t="n">
        <v>2.112</v>
      </c>
      <c r="AE18" s="0" t="n">
        <v>1.936</v>
      </c>
      <c r="AF18" s="0" t="n">
        <v>1.776</v>
      </c>
      <c r="AG18" s="0" t="n">
        <v>1.936</v>
      </c>
      <c r="AH18" s="0" t="n">
        <v>2.112</v>
      </c>
      <c r="AI18" s="0" t="n">
        <v>2.352</v>
      </c>
      <c r="AJ18" s="0" t="n">
        <v>2.712</v>
      </c>
      <c r="AK18" s="0" t="n">
        <v>3.2</v>
      </c>
      <c r="AL18" s="0" t="n">
        <v>3.952</v>
      </c>
      <c r="AM18" s="0" t="n">
        <v>5.336</v>
      </c>
    </row>
    <row r="19" customFormat="false" ht="12.8" hidden="false" customHeight="false" outlineLevel="0" collapsed="false">
      <c r="A19" s="0" t="n">
        <v>5</v>
      </c>
      <c r="B19" s="0" t="n">
        <v>1</v>
      </c>
      <c r="C19" s="0" t="n">
        <v>2.22</v>
      </c>
      <c r="D19" s="0" t="n">
        <v>2.39</v>
      </c>
      <c r="E19" s="0" t="n">
        <v>2.61</v>
      </c>
      <c r="F19" s="0" t="n">
        <v>2.94</v>
      </c>
      <c r="G19" s="0" t="n">
        <v>3.44</v>
      </c>
      <c r="H19" s="0" t="n">
        <v>4.11</v>
      </c>
      <c r="I19" s="0" t="n">
        <v>5.06</v>
      </c>
      <c r="J19" s="0" t="n">
        <v>6.67</v>
      </c>
      <c r="K19" s="0" t="n">
        <v>5</v>
      </c>
      <c r="L19" s="0" t="n">
        <v>4.06</v>
      </c>
      <c r="M19" s="0" t="n">
        <v>3.44</v>
      </c>
      <c r="N19" s="0" t="n">
        <v>3</v>
      </c>
      <c r="O19" s="0" t="n">
        <v>2.67</v>
      </c>
      <c r="P19" s="0" t="n">
        <v>2.39</v>
      </c>
      <c r="Q19" s="0" t="n">
        <v>2.22</v>
      </c>
      <c r="R19" s="0" t="n">
        <v>2.36</v>
      </c>
      <c r="S19" s="0" t="n">
        <v>2.56</v>
      </c>
      <c r="T19" s="0" t="n">
        <v>2.78</v>
      </c>
      <c r="U19" s="0" t="n">
        <v>3.11</v>
      </c>
      <c r="V19" s="0" t="n">
        <v>3.56</v>
      </c>
      <c r="W19" s="0" t="n">
        <v>4.17</v>
      </c>
      <c r="X19" s="0" t="n">
        <v>5.11</v>
      </c>
      <c r="Y19" s="0" t="n">
        <v>6.67</v>
      </c>
      <c r="Z19" s="0" t="n">
        <v>5</v>
      </c>
      <c r="AA19" s="0" t="n">
        <v>4</v>
      </c>
      <c r="AB19" s="0" t="n">
        <v>3.39</v>
      </c>
      <c r="AC19" s="0" t="n">
        <v>2.94</v>
      </c>
      <c r="AD19" s="0" t="n">
        <v>2.64</v>
      </c>
      <c r="AE19" s="0" t="n">
        <v>2.42</v>
      </c>
      <c r="AF19" s="0" t="n">
        <v>2.22</v>
      </c>
      <c r="AG19" s="0" t="n">
        <v>2.42</v>
      </c>
      <c r="AH19" s="0" t="n">
        <v>2.64</v>
      </c>
      <c r="AI19" s="0" t="n">
        <v>2.94</v>
      </c>
      <c r="AJ19" s="0" t="n">
        <v>3.39</v>
      </c>
      <c r="AK19" s="0" t="n">
        <v>4</v>
      </c>
      <c r="AL19" s="0" t="n">
        <v>4.94</v>
      </c>
      <c r="AM19" s="0" t="n">
        <v>6.67</v>
      </c>
    </row>
    <row r="20" customFormat="false" ht="12.8" hidden="false" customHeight="false" outlineLevel="0" collapsed="false">
      <c r="A20" s="0" t="n">
        <v>7</v>
      </c>
      <c r="B20" s="0" t="n">
        <v>1</v>
      </c>
      <c r="C20" s="0" t="n">
        <v>3.11</v>
      </c>
      <c r="D20" s="0" t="n">
        <v>3.346</v>
      </c>
      <c r="E20" s="0" t="n">
        <v>3.654</v>
      </c>
      <c r="F20" s="0" t="n">
        <v>4.118</v>
      </c>
      <c r="G20" s="0" t="n">
        <v>4.818</v>
      </c>
      <c r="H20" s="0" t="n">
        <v>5.754</v>
      </c>
      <c r="I20" s="0" t="n">
        <v>7.082</v>
      </c>
      <c r="J20" s="0" t="n">
        <v>9.336</v>
      </c>
      <c r="K20" s="0" t="n">
        <v>7</v>
      </c>
      <c r="L20" s="0" t="n">
        <v>5.682</v>
      </c>
      <c r="M20" s="0" t="n">
        <v>4.818</v>
      </c>
      <c r="N20" s="0" t="n">
        <v>4.2</v>
      </c>
      <c r="O20" s="0" t="n">
        <v>3.736</v>
      </c>
      <c r="P20" s="0" t="n">
        <v>3.346</v>
      </c>
      <c r="Q20" s="0" t="n">
        <v>3.11</v>
      </c>
      <c r="R20" s="0" t="n">
        <v>3.304</v>
      </c>
      <c r="S20" s="0" t="n">
        <v>3.582</v>
      </c>
      <c r="T20" s="0" t="n">
        <v>3.89</v>
      </c>
      <c r="U20" s="0" t="n">
        <v>4.354</v>
      </c>
      <c r="V20" s="0" t="n">
        <v>4.982</v>
      </c>
      <c r="W20" s="0" t="n">
        <v>5.836</v>
      </c>
      <c r="X20" s="0" t="n">
        <v>7.154</v>
      </c>
      <c r="Y20" s="0" t="n">
        <v>9.336</v>
      </c>
      <c r="Z20" s="0" t="n">
        <v>7</v>
      </c>
      <c r="AA20" s="0" t="n">
        <v>5.6</v>
      </c>
      <c r="AB20" s="0" t="n">
        <v>4.746</v>
      </c>
      <c r="AC20" s="0" t="n">
        <v>4.118</v>
      </c>
      <c r="AD20" s="0" t="n">
        <v>3.696</v>
      </c>
      <c r="AE20" s="0" t="n">
        <v>3.386</v>
      </c>
      <c r="AF20" s="0" t="n">
        <v>3.11</v>
      </c>
      <c r="AG20" s="0" t="n">
        <v>3.386</v>
      </c>
      <c r="AH20" s="0" t="n">
        <v>3.696</v>
      </c>
      <c r="AI20" s="0" t="n">
        <v>4.118</v>
      </c>
      <c r="AJ20" s="0" t="n">
        <v>4.746</v>
      </c>
      <c r="AK20" s="0" t="n">
        <v>5.6</v>
      </c>
      <c r="AL20" s="0" t="n">
        <v>6.918</v>
      </c>
      <c r="AM20" s="0" t="n">
        <v>9.336</v>
      </c>
    </row>
    <row r="21" customFormat="false" ht="12.8" hidden="false" customHeight="false" outlineLevel="0" collapsed="false">
      <c r="A21" s="0" t="n">
        <v>10</v>
      </c>
      <c r="B21" s="0" t="n">
        <v>1</v>
      </c>
      <c r="C21" s="0" t="n">
        <v>4.445</v>
      </c>
      <c r="D21" s="0" t="n">
        <v>4.78</v>
      </c>
      <c r="E21" s="0" t="n">
        <v>5.22</v>
      </c>
      <c r="F21" s="0" t="n">
        <v>5.885</v>
      </c>
      <c r="G21" s="0" t="n">
        <v>6.885</v>
      </c>
      <c r="H21" s="0" t="n">
        <v>8.22</v>
      </c>
      <c r="I21" s="0" t="n">
        <v>10.115</v>
      </c>
      <c r="J21" s="0" t="n">
        <v>13.335</v>
      </c>
      <c r="K21" s="0" t="n">
        <v>10</v>
      </c>
      <c r="L21" s="0" t="n">
        <v>8.115</v>
      </c>
      <c r="M21" s="0" t="n">
        <v>6.885</v>
      </c>
      <c r="N21" s="0" t="n">
        <v>6</v>
      </c>
      <c r="O21" s="0" t="n">
        <v>5.335</v>
      </c>
      <c r="P21" s="0" t="n">
        <v>4.78</v>
      </c>
      <c r="Q21" s="0" t="n">
        <v>4.445</v>
      </c>
      <c r="R21" s="0" t="n">
        <v>4.72</v>
      </c>
      <c r="S21" s="0" t="n">
        <v>5.115</v>
      </c>
      <c r="T21" s="0" t="n">
        <v>5.555</v>
      </c>
      <c r="U21" s="0" t="n">
        <v>6.22</v>
      </c>
      <c r="V21" s="0" t="n">
        <v>7.115</v>
      </c>
      <c r="W21" s="0" t="n">
        <v>8.335</v>
      </c>
      <c r="X21" s="0" t="n">
        <v>10.22</v>
      </c>
      <c r="Y21" s="0" t="n">
        <v>13.335</v>
      </c>
      <c r="Z21" s="0" t="n">
        <v>10</v>
      </c>
      <c r="AA21" s="0" t="n">
        <v>8</v>
      </c>
      <c r="AB21" s="0" t="n">
        <v>6.78</v>
      </c>
      <c r="AC21" s="0" t="n">
        <v>5.885</v>
      </c>
      <c r="AD21" s="0" t="n">
        <v>5.28</v>
      </c>
      <c r="AE21" s="0" t="n">
        <v>4.835</v>
      </c>
      <c r="AF21" s="0" t="n">
        <v>4.445</v>
      </c>
      <c r="AG21" s="0" t="n">
        <v>4.835</v>
      </c>
      <c r="AH21" s="0" t="n">
        <v>5.28</v>
      </c>
      <c r="AI21" s="0" t="n">
        <v>5.885</v>
      </c>
      <c r="AJ21" s="0" t="n">
        <v>6.78</v>
      </c>
      <c r="AK21" s="0" t="n">
        <v>8</v>
      </c>
      <c r="AL21" s="0" t="n">
        <v>9.885</v>
      </c>
      <c r="AM21" s="0" t="n">
        <v>13.335</v>
      </c>
    </row>
    <row r="22" customFormat="false" ht="12.8" hidden="false" customHeight="false" outlineLevel="0" collapsed="false">
      <c r="A22" s="0" t="n">
        <v>15</v>
      </c>
      <c r="B22" s="0" t="n">
        <v>1</v>
      </c>
      <c r="C22" s="0" t="n">
        <v>6.67</v>
      </c>
      <c r="D22" s="0" t="n">
        <v>7.17</v>
      </c>
      <c r="E22" s="0" t="n">
        <v>7.83</v>
      </c>
      <c r="F22" s="0" t="n">
        <v>8.83</v>
      </c>
      <c r="G22" s="0" t="n">
        <v>10.33</v>
      </c>
      <c r="H22" s="0" t="n">
        <v>12.33</v>
      </c>
      <c r="I22" s="0" t="n">
        <v>15.17</v>
      </c>
      <c r="J22" s="0" t="n">
        <v>20</v>
      </c>
      <c r="K22" s="0" t="n">
        <v>15</v>
      </c>
      <c r="L22" s="0" t="n">
        <v>12.17</v>
      </c>
      <c r="M22" s="0" t="n">
        <v>10.33</v>
      </c>
      <c r="N22" s="0" t="n">
        <v>9</v>
      </c>
      <c r="O22" s="0" t="n">
        <v>8</v>
      </c>
      <c r="P22" s="0" t="n">
        <v>7.17</v>
      </c>
      <c r="Q22" s="0" t="n">
        <v>6.67</v>
      </c>
      <c r="R22" s="0" t="n">
        <v>7.08</v>
      </c>
      <c r="S22" s="0" t="n">
        <v>7.67</v>
      </c>
      <c r="T22" s="0" t="n">
        <v>8.33</v>
      </c>
      <c r="U22" s="0" t="n">
        <v>9.33</v>
      </c>
      <c r="V22" s="0" t="n">
        <v>10.67</v>
      </c>
      <c r="W22" s="0" t="n">
        <v>12.5</v>
      </c>
      <c r="X22" s="0" t="n">
        <v>15.33</v>
      </c>
      <c r="Y22" s="0" t="n">
        <v>20</v>
      </c>
      <c r="Z22" s="0" t="n">
        <v>15</v>
      </c>
      <c r="AA22" s="0" t="n">
        <v>12</v>
      </c>
      <c r="AB22" s="0" t="n">
        <v>10.17</v>
      </c>
      <c r="AC22" s="0" t="n">
        <v>8.83</v>
      </c>
      <c r="AD22" s="0" t="n">
        <v>7.92</v>
      </c>
      <c r="AE22" s="0" t="n">
        <v>7.25</v>
      </c>
      <c r="AF22" s="0" t="n">
        <v>6.67</v>
      </c>
      <c r="AG22" s="0" t="n">
        <v>7.25</v>
      </c>
      <c r="AH22" s="0" t="n">
        <v>7.92</v>
      </c>
      <c r="AI22" s="0" t="n">
        <v>8.83</v>
      </c>
      <c r="AJ22" s="0" t="n">
        <v>10.17</v>
      </c>
      <c r="AK22" s="0" t="n">
        <v>12</v>
      </c>
      <c r="AL22" s="0" t="n">
        <v>14.83</v>
      </c>
      <c r="AM22" s="0" t="n">
        <v>20</v>
      </c>
    </row>
    <row r="23" customFormat="false" ht="12.8" hidden="false" customHeight="false" outlineLevel="0" collapsed="false">
      <c r="A23" s="0" t="n">
        <v>20</v>
      </c>
      <c r="B23" s="0" t="n">
        <v>1</v>
      </c>
      <c r="C23" s="0" t="n">
        <v>8.89</v>
      </c>
      <c r="D23" s="0" t="n">
        <v>9.55667</v>
      </c>
      <c r="E23" s="0" t="n">
        <v>10.44333</v>
      </c>
      <c r="F23" s="0" t="n">
        <v>11.77667</v>
      </c>
      <c r="G23" s="0" t="n">
        <v>13.77667</v>
      </c>
      <c r="H23" s="0" t="n">
        <v>16.44333</v>
      </c>
      <c r="I23" s="0" t="n">
        <v>20.22333</v>
      </c>
      <c r="J23" s="0" t="n">
        <v>26.66667</v>
      </c>
      <c r="K23" s="0" t="n">
        <v>20</v>
      </c>
      <c r="L23" s="0" t="n">
        <v>16.22333</v>
      </c>
      <c r="M23" s="0" t="n">
        <v>13.77667</v>
      </c>
      <c r="N23" s="0" t="n">
        <v>12</v>
      </c>
      <c r="O23" s="0" t="n">
        <v>10.66667</v>
      </c>
      <c r="P23" s="0" t="n">
        <v>9.55667</v>
      </c>
      <c r="Q23" s="0" t="n">
        <v>8.89</v>
      </c>
      <c r="R23" s="0" t="n">
        <v>9.44333</v>
      </c>
      <c r="S23" s="0" t="n">
        <v>10.22333</v>
      </c>
      <c r="T23" s="0" t="n">
        <v>11.11</v>
      </c>
      <c r="U23" s="0" t="n">
        <v>12.44333</v>
      </c>
      <c r="V23" s="0" t="n">
        <v>14.22333</v>
      </c>
      <c r="W23" s="0" t="n">
        <v>16.66667</v>
      </c>
      <c r="X23" s="0" t="n">
        <v>20.44333</v>
      </c>
      <c r="Y23" s="0" t="n">
        <v>26.66667</v>
      </c>
      <c r="Z23" s="0" t="n">
        <v>20</v>
      </c>
      <c r="AA23" s="0" t="n">
        <v>16</v>
      </c>
      <c r="AB23" s="0" t="n">
        <v>13.55667</v>
      </c>
      <c r="AC23" s="0" t="n">
        <v>11.77667</v>
      </c>
      <c r="AD23" s="0" t="n">
        <v>10.55667</v>
      </c>
      <c r="AE23" s="0" t="n">
        <v>9.66667</v>
      </c>
      <c r="AF23" s="0" t="n">
        <v>8.89</v>
      </c>
      <c r="AG23" s="0" t="n">
        <v>9.66667</v>
      </c>
      <c r="AH23" s="0" t="n">
        <v>10.55667</v>
      </c>
      <c r="AI23" s="0" t="n">
        <v>11.77667</v>
      </c>
      <c r="AJ23" s="0" t="n">
        <v>13.55667</v>
      </c>
      <c r="AK23" s="0" t="n">
        <v>16</v>
      </c>
      <c r="AL23" s="0" t="n">
        <v>19.77667</v>
      </c>
      <c r="AM23" s="0" t="n">
        <v>26.66667</v>
      </c>
    </row>
    <row r="24" customFormat="false" ht="12.8" hidden="false" customHeight="false" outlineLevel="0" collapsed="false">
      <c r="A24" s="0" t="n">
        <v>25</v>
      </c>
      <c r="B24" s="0" t="n">
        <v>1</v>
      </c>
      <c r="C24" s="0" t="n">
        <v>11.11</v>
      </c>
      <c r="D24" s="0" t="n">
        <v>11.94333</v>
      </c>
      <c r="E24" s="0" t="n">
        <v>13.05667</v>
      </c>
      <c r="F24" s="0" t="n">
        <v>14.72333</v>
      </c>
      <c r="G24" s="0" t="n">
        <v>17.22333</v>
      </c>
      <c r="H24" s="0" t="n">
        <v>20.55667</v>
      </c>
      <c r="I24" s="0" t="n">
        <v>25.27667</v>
      </c>
      <c r="J24" s="0" t="n">
        <v>33.33333</v>
      </c>
      <c r="K24" s="0" t="n">
        <v>25</v>
      </c>
      <c r="L24" s="0" t="n">
        <v>20.27667</v>
      </c>
      <c r="M24" s="0" t="n">
        <v>17.22333</v>
      </c>
      <c r="N24" s="0" t="n">
        <v>15</v>
      </c>
      <c r="O24" s="0" t="n">
        <v>13.33333</v>
      </c>
      <c r="P24" s="0" t="n">
        <v>11.94333</v>
      </c>
      <c r="Q24" s="0" t="n">
        <v>11.11</v>
      </c>
      <c r="R24" s="0" t="n">
        <v>11.80667</v>
      </c>
      <c r="S24" s="0" t="n">
        <v>12.77667</v>
      </c>
      <c r="T24" s="0" t="n">
        <v>13.89</v>
      </c>
      <c r="U24" s="0" t="n">
        <v>15.55667</v>
      </c>
      <c r="V24" s="0" t="n">
        <v>17.77667</v>
      </c>
      <c r="W24" s="0" t="n">
        <v>20.83333</v>
      </c>
      <c r="X24" s="0" t="n">
        <v>25.55667</v>
      </c>
      <c r="Y24" s="0" t="n">
        <v>33.33333</v>
      </c>
      <c r="Z24" s="0" t="n">
        <v>25</v>
      </c>
      <c r="AA24" s="0" t="n">
        <v>20</v>
      </c>
      <c r="AB24" s="0" t="n">
        <v>16.94333</v>
      </c>
      <c r="AC24" s="0" t="n">
        <v>14.72333</v>
      </c>
      <c r="AD24" s="0" t="n">
        <v>13.19333</v>
      </c>
      <c r="AE24" s="0" t="n">
        <v>12.08333</v>
      </c>
      <c r="AF24" s="0" t="n">
        <v>11.11</v>
      </c>
      <c r="AG24" s="0" t="n">
        <v>12.08333</v>
      </c>
      <c r="AH24" s="0" t="n">
        <v>13.19333</v>
      </c>
      <c r="AI24" s="0" t="n">
        <v>14.72333</v>
      </c>
      <c r="AJ24" s="0" t="n">
        <v>16.94333</v>
      </c>
      <c r="AK24" s="0" t="n">
        <v>20</v>
      </c>
      <c r="AL24" s="0" t="n">
        <v>24.72333</v>
      </c>
      <c r="AM24" s="0" t="n">
        <v>33.33333</v>
      </c>
    </row>
    <row r="25" customFormat="false" ht="12.8" hidden="false" customHeight="false" outlineLevel="0" collapsed="false">
      <c r="A25" s="0" t="n">
        <v>30</v>
      </c>
      <c r="B25" s="0" t="n">
        <v>1</v>
      </c>
      <c r="C25" s="0" t="n">
        <v>13.33</v>
      </c>
      <c r="D25" s="0" t="n">
        <v>14.33</v>
      </c>
      <c r="E25" s="0" t="n">
        <v>15.67</v>
      </c>
      <c r="F25" s="0" t="n">
        <v>17.67</v>
      </c>
      <c r="G25" s="0" t="n">
        <v>20.67</v>
      </c>
      <c r="H25" s="0" t="n">
        <v>24.67</v>
      </c>
      <c r="I25" s="0" t="n">
        <v>30.33</v>
      </c>
      <c r="J25" s="0" t="n">
        <v>40</v>
      </c>
      <c r="K25" s="0" t="n">
        <v>30</v>
      </c>
      <c r="L25" s="0" t="n">
        <v>24.33</v>
      </c>
      <c r="M25" s="0" t="n">
        <v>20.67</v>
      </c>
      <c r="N25" s="0" t="n">
        <v>18</v>
      </c>
      <c r="O25" s="0" t="n">
        <v>16</v>
      </c>
      <c r="P25" s="0" t="n">
        <v>14.33</v>
      </c>
      <c r="Q25" s="0" t="n">
        <v>13.33</v>
      </c>
      <c r="R25" s="0" t="n">
        <v>14.17</v>
      </c>
      <c r="S25" s="0" t="n">
        <v>15.33</v>
      </c>
      <c r="T25" s="0" t="n">
        <v>16.67</v>
      </c>
      <c r="U25" s="0" t="n">
        <v>18.67</v>
      </c>
      <c r="V25" s="0" t="n">
        <v>21.33</v>
      </c>
      <c r="W25" s="0" t="n">
        <v>25</v>
      </c>
      <c r="X25" s="0" t="n">
        <v>30.67</v>
      </c>
      <c r="Y25" s="0" t="n">
        <v>40</v>
      </c>
      <c r="Z25" s="0" t="n">
        <v>30</v>
      </c>
      <c r="AA25" s="0" t="n">
        <v>24</v>
      </c>
      <c r="AB25" s="0" t="n">
        <v>20.33</v>
      </c>
      <c r="AC25" s="0" t="n">
        <v>17.67</v>
      </c>
      <c r="AD25" s="0" t="n">
        <v>15.83</v>
      </c>
      <c r="AE25" s="0" t="n">
        <v>14.5</v>
      </c>
      <c r="AF25" s="0" t="n">
        <v>13.33</v>
      </c>
      <c r="AG25" s="0" t="n">
        <v>14.5</v>
      </c>
      <c r="AH25" s="0" t="n">
        <v>15.83</v>
      </c>
      <c r="AI25" s="0" t="n">
        <v>17.67</v>
      </c>
      <c r="AJ25" s="0" t="n">
        <v>20.33</v>
      </c>
      <c r="AK25" s="0" t="n">
        <v>24</v>
      </c>
      <c r="AL25" s="0" t="n">
        <v>29.67</v>
      </c>
      <c r="AM25" s="0" t="n">
        <v>40</v>
      </c>
    </row>
    <row r="26" customFormat="false" ht="12.8" hidden="false" customHeight="false" outlineLevel="0" collapsed="false">
      <c r="A26" s="0" t="n">
        <v>35</v>
      </c>
      <c r="B26" s="0" t="n">
        <v>1</v>
      </c>
      <c r="C26" s="0" t="n">
        <v>11.665</v>
      </c>
      <c r="D26" s="0" t="n">
        <v>12.54</v>
      </c>
      <c r="E26" s="0" t="n">
        <v>13.71</v>
      </c>
      <c r="F26" s="0" t="n">
        <v>15.46</v>
      </c>
      <c r="G26" s="0" t="n">
        <v>18.085</v>
      </c>
      <c r="H26" s="0" t="n">
        <v>21.585</v>
      </c>
      <c r="I26" s="0" t="n">
        <v>26.54</v>
      </c>
      <c r="J26" s="0" t="n">
        <v>35</v>
      </c>
      <c r="K26" s="0" t="n">
        <v>26.25</v>
      </c>
      <c r="L26" s="0" t="n">
        <v>21.29</v>
      </c>
      <c r="M26" s="0" t="n">
        <v>18.085</v>
      </c>
      <c r="N26" s="0" t="n">
        <v>15.75</v>
      </c>
      <c r="O26" s="0" t="n">
        <v>14</v>
      </c>
      <c r="P26" s="0" t="n">
        <v>12.54</v>
      </c>
      <c r="Q26" s="0" t="n">
        <v>11.665</v>
      </c>
      <c r="R26" s="0" t="n">
        <v>12.4</v>
      </c>
      <c r="S26" s="0" t="n">
        <v>13.415</v>
      </c>
      <c r="T26" s="0" t="n">
        <v>14.585</v>
      </c>
      <c r="U26" s="0" t="n">
        <v>16.335</v>
      </c>
      <c r="V26" s="0" t="n">
        <v>18.665</v>
      </c>
      <c r="W26" s="0" t="n">
        <v>21.875</v>
      </c>
      <c r="X26" s="0" t="n">
        <v>26.835</v>
      </c>
      <c r="Y26" s="0" t="n">
        <v>35</v>
      </c>
      <c r="Z26" s="0" t="n">
        <v>26.25</v>
      </c>
      <c r="AA26" s="0" t="n">
        <v>21</v>
      </c>
      <c r="AB26" s="0" t="n">
        <v>17.79</v>
      </c>
      <c r="AC26" s="0" t="n">
        <v>15.46</v>
      </c>
      <c r="AD26" s="0" t="n">
        <v>13.855</v>
      </c>
      <c r="AE26" s="0" t="n">
        <v>12.69</v>
      </c>
      <c r="AF26" s="0" t="n">
        <v>11.665</v>
      </c>
      <c r="AG26" s="0" t="n">
        <v>12.69</v>
      </c>
      <c r="AH26" s="0" t="n">
        <v>13.855</v>
      </c>
      <c r="AI26" s="0" t="n">
        <v>15.46</v>
      </c>
      <c r="AJ26" s="0" t="n">
        <v>17.79</v>
      </c>
      <c r="AK26" s="0" t="n">
        <v>21</v>
      </c>
      <c r="AL26" s="0" t="n">
        <v>25.96</v>
      </c>
      <c r="AM26" s="0" t="n">
        <v>35</v>
      </c>
    </row>
    <row r="27" customFormat="false" ht="12.8" hidden="false" customHeight="false" outlineLevel="0" collapsed="false">
      <c r="A27" s="0" t="n">
        <v>40</v>
      </c>
      <c r="B27" s="0" t="n">
        <v>1</v>
      </c>
      <c r="C27" s="0" t="n">
        <v>10</v>
      </c>
      <c r="D27" s="0" t="n">
        <v>10.75</v>
      </c>
      <c r="E27" s="0" t="n">
        <v>11.75</v>
      </c>
      <c r="F27" s="0" t="n">
        <v>13.25</v>
      </c>
      <c r="G27" s="0" t="n">
        <v>15.5</v>
      </c>
      <c r="H27" s="0" t="n">
        <v>18.5</v>
      </c>
      <c r="I27" s="0" t="n">
        <v>22.75</v>
      </c>
      <c r="J27" s="0" t="n">
        <v>30</v>
      </c>
      <c r="K27" s="0" t="n">
        <v>22.5</v>
      </c>
      <c r="L27" s="0" t="n">
        <v>18.25</v>
      </c>
      <c r="M27" s="0" t="n">
        <v>15.5</v>
      </c>
      <c r="N27" s="0" t="n">
        <v>13.5</v>
      </c>
      <c r="O27" s="0" t="n">
        <v>12</v>
      </c>
      <c r="P27" s="0" t="n">
        <v>10.75</v>
      </c>
      <c r="Q27" s="0" t="n">
        <v>10</v>
      </c>
      <c r="R27" s="0" t="n">
        <v>10.63</v>
      </c>
      <c r="S27" s="0" t="n">
        <v>11.5</v>
      </c>
      <c r="T27" s="0" t="n">
        <v>12.5</v>
      </c>
      <c r="U27" s="0" t="n">
        <v>14</v>
      </c>
      <c r="V27" s="0" t="n">
        <v>16</v>
      </c>
      <c r="W27" s="0" t="n">
        <v>18.75</v>
      </c>
      <c r="X27" s="0" t="n">
        <v>23</v>
      </c>
      <c r="Y27" s="0" t="n">
        <v>30</v>
      </c>
      <c r="Z27" s="0" t="n">
        <v>22.5</v>
      </c>
      <c r="AA27" s="0" t="n">
        <v>18</v>
      </c>
      <c r="AB27" s="0" t="n">
        <v>15.25</v>
      </c>
      <c r="AC27" s="0" t="n">
        <v>13.25</v>
      </c>
      <c r="AD27" s="0" t="n">
        <v>11.88</v>
      </c>
      <c r="AE27" s="0" t="n">
        <v>10.88</v>
      </c>
      <c r="AF27" s="0" t="n">
        <v>10</v>
      </c>
      <c r="AG27" s="0" t="n">
        <v>10.88</v>
      </c>
      <c r="AH27" s="0" t="n">
        <v>11.88</v>
      </c>
      <c r="AI27" s="0" t="n">
        <v>13.25</v>
      </c>
      <c r="AJ27" s="0" t="n">
        <v>15.25</v>
      </c>
      <c r="AK27" s="0" t="n">
        <v>18</v>
      </c>
      <c r="AL27" s="0" t="n">
        <v>22.25</v>
      </c>
      <c r="AM27" s="0" t="n">
        <v>30</v>
      </c>
    </row>
    <row r="28" customFormat="false" ht="12.8" hidden="false" customHeight="false" outlineLevel="0" collapsed="false">
      <c r="A28" s="0" t="n">
        <v>2</v>
      </c>
      <c r="B28" s="0" t="n">
        <v>2</v>
      </c>
      <c r="C28" s="0" t="n">
        <v>0.408</v>
      </c>
      <c r="D28" s="0" t="n">
        <v>0.376</v>
      </c>
      <c r="E28" s="0" t="n">
        <v>0.352</v>
      </c>
      <c r="F28" s="0" t="n">
        <v>0.332</v>
      </c>
      <c r="G28" s="0" t="n">
        <v>0.32</v>
      </c>
      <c r="H28" s="0" t="n">
        <v>0.308</v>
      </c>
      <c r="I28" s="0" t="n">
        <v>0.3</v>
      </c>
      <c r="J28" s="0" t="n">
        <v>0.292</v>
      </c>
      <c r="K28" s="0" t="n">
        <v>0.288</v>
      </c>
      <c r="L28" s="0" t="n">
        <v>0.288</v>
      </c>
      <c r="M28" s="0" t="n">
        <v>0.288</v>
      </c>
      <c r="N28" s="0" t="n">
        <v>0.292</v>
      </c>
      <c r="O28" s="0" t="n">
        <v>0.3</v>
      </c>
      <c r="P28" s="0" t="n">
        <v>0.308</v>
      </c>
      <c r="Q28" s="0" t="n">
        <v>0.32</v>
      </c>
      <c r="R28" s="0" t="n">
        <v>0.332</v>
      </c>
      <c r="S28" s="0" t="n">
        <v>0.352</v>
      </c>
      <c r="T28" s="0" t="n">
        <v>0.376</v>
      </c>
      <c r="U28" s="0" t="n">
        <v>0.408</v>
      </c>
      <c r="V28" s="0" t="n">
        <v>0.152</v>
      </c>
      <c r="W28" s="0" t="n">
        <v>0.172</v>
      </c>
      <c r="X28" s="0" t="n">
        <v>0.188</v>
      </c>
      <c r="Y28" s="0" t="n">
        <v>0.22</v>
      </c>
      <c r="Z28" s="0" t="n">
        <v>0.26</v>
      </c>
      <c r="AA28" s="0" t="n">
        <v>0.324</v>
      </c>
      <c r="AB28" s="0" t="n">
        <v>0.416</v>
      </c>
      <c r="AC28" s="0" t="n">
        <v>0.632</v>
      </c>
      <c r="AD28" s="0" t="n">
        <v>0.576</v>
      </c>
      <c r="AE28" s="0" t="n">
        <v>0.532</v>
      </c>
      <c r="AF28" s="0" t="n">
        <v>0.5</v>
      </c>
      <c r="AG28" s="0" t="n">
        <v>1.236</v>
      </c>
      <c r="AH28" s="0" t="n">
        <v>1.184</v>
      </c>
      <c r="AI28" s="0" t="n">
        <v>1.144</v>
      </c>
      <c r="AJ28" s="0" t="n">
        <v>1.112</v>
      </c>
      <c r="AK28" s="0" t="n">
        <v>1.092</v>
      </c>
      <c r="AL28" s="0" t="n">
        <v>1.428</v>
      </c>
      <c r="AM28" s="0" t="n">
        <v>1.428</v>
      </c>
    </row>
    <row r="29" customFormat="false" ht="12.8" hidden="false" customHeight="false" outlineLevel="0" collapsed="false">
      <c r="A29" s="0" t="n">
        <v>4</v>
      </c>
      <c r="B29" s="0" t="n">
        <v>2</v>
      </c>
      <c r="C29" s="0" t="n">
        <v>0.816</v>
      </c>
      <c r="D29" s="0" t="n">
        <v>0.752</v>
      </c>
      <c r="E29" s="0" t="n">
        <v>0.704</v>
      </c>
      <c r="F29" s="0" t="n">
        <v>0.664</v>
      </c>
      <c r="G29" s="0" t="n">
        <v>0.64</v>
      </c>
      <c r="H29" s="0" t="n">
        <v>0.616</v>
      </c>
      <c r="I29" s="0" t="n">
        <v>0.6</v>
      </c>
      <c r="J29" s="0" t="n">
        <v>0.584</v>
      </c>
      <c r="K29" s="0" t="n">
        <v>0.576</v>
      </c>
      <c r="L29" s="0" t="n">
        <v>0.576</v>
      </c>
      <c r="M29" s="0" t="n">
        <v>0.576</v>
      </c>
      <c r="N29" s="0" t="n">
        <v>0.584</v>
      </c>
      <c r="O29" s="0" t="n">
        <v>0.6</v>
      </c>
      <c r="P29" s="0" t="n">
        <v>0.616</v>
      </c>
      <c r="Q29" s="0" t="n">
        <v>0.64</v>
      </c>
      <c r="R29" s="0" t="n">
        <v>0.664</v>
      </c>
      <c r="S29" s="0" t="n">
        <v>0.704</v>
      </c>
      <c r="T29" s="0" t="n">
        <v>0.752</v>
      </c>
      <c r="U29" s="0" t="n">
        <v>0.816</v>
      </c>
      <c r="V29" s="0" t="n">
        <v>0.304</v>
      </c>
      <c r="W29" s="0" t="n">
        <v>0.344</v>
      </c>
      <c r="X29" s="0" t="n">
        <v>0.376</v>
      </c>
      <c r="Y29" s="0" t="n">
        <v>0.44</v>
      </c>
      <c r="Z29" s="0" t="n">
        <v>0.52</v>
      </c>
      <c r="AA29" s="0" t="n">
        <v>0.648</v>
      </c>
      <c r="AB29" s="0" t="n">
        <v>0.832</v>
      </c>
      <c r="AC29" s="0" t="n">
        <v>1.264</v>
      </c>
      <c r="AD29" s="0" t="n">
        <v>1.152</v>
      </c>
      <c r="AE29" s="0" t="n">
        <v>1.064</v>
      </c>
      <c r="AF29" s="0" t="n">
        <v>1</v>
      </c>
      <c r="AG29" s="0" t="n">
        <v>2.472</v>
      </c>
      <c r="AH29" s="0" t="n">
        <v>2.368</v>
      </c>
      <c r="AI29" s="0" t="n">
        <v>2.288</v>
      </c>
      <c r="AJ29" s="0" t="n">
        <v>2.224</v>
      </c>
      <c r="AK29" s="0" t="n">
        <v>2.184</v>
      </c>
      <c r="AL29" s="0" t="n">
        <v>2.856</v>
      </c>
      <c r="AM29" s="0" t="n">
        <v>2.856</v>
      </c>
    </row>
    <row r="30" customFormat="false" ht="12.8" hidden="false" customHeight="false" outlineLevel="0" collapsed="false">
      <c r="A30" s="0" t="n">
        <v>5</v>
      </c>
      <c r="B30" s="0" t="n">
        <v>2</v>
      </c>
      <c r="C30" s="0" t="n">
        <v>1.02</v>
      </c>
      <c r="D30" s="0" t="n">
        <v>0.94</v>
      </c>
      <c r="E30" s="0" t="n">
        <v>0.88</v>
      </c>
      <c r="F30" s="0" t="n">
        <v>0.83</v>
      </c>
      <c r="G30" s="0" t="n">
        <v>0.8</v>
      </c>
      <c r="H30" s="0" t="n">
        <v>0.77</v>
      </c>
      <c r="I30" s="0" t="n">
        <v>0.75</v>
      </c>
      <c r="J30" s="0" t="n">
        <v>0.73</v>
      </c>
      <c r="K30" s="0" t="n">
        <v>0.72</v>
      </c>
      <c r="L30" s="0" t="n">
        <v>0.72</v>
      </c>
      <c r="M30" s="0" t="n">
        <v>0.72</v>
      </c>
      <c r="N30" s="0" t="n">
        <v>0.73</v>
      </c>
      <c r="O30" s="0" t="n">
        <v>0.75</v>
      </c>
      <c r="P30" s="0" t="n">
        <v>0.77</v>
      </c>
      <c r="Q30" s="0" t="n">
        <v>0.8</v>
      </c>
      <c r="R30" s="0" t="n">
        <v>0.83</v>
      </c>
      <c r="S30" s="0" t="n">
        <v>0.88</v>
      </c>
      <c r="T30" s="0" t="n">
        <v>0.94</v>
      </c>
      <c r="U30" s="0" t="n">
        <v>1.02</v>
      </c>
      <c r="V30" s="0" t="n">
        <v>0.38</v>
      </c>
      <c r="W30" s="0" t="n">
        <v>0.43</v>
      </c>
      <c r="X30" s="0" t="n">
        <v>0.47</v>
      </c>
      <c r="Y30" s="0" t="n">
        <v>0.55</v>
      </c>
      <c r="Z30" s="0" t="n">
        <v>0.65</v>
      </c>
      <c r="AA30" s="0" t="n">
        <v>0.81</v>
      </c>
      <c r="AB30" s="0" t="n">
        <v>1.04</v>
      </c>
      <c r="AC30" s="0" t="n">
        <v>1.58</v>
      </c>
      <c r="AD30" s="0" t="n">
        <v>1.44</v>
      </c>
      <c r="AE30" s="0" t="n">
        <v>1.33</v>
      </c>
      <c r="AF30" s="0" t="n">
        <v>1.25</v>
      </c>
      <c r="AG30" s="0" t="n">
        <v>3.09</v>
      </c>
      <c r="AH30" s="0" t="n">
        <v>2.96</v>
      </c>
      <c r="AI30" s="0" t="n">
        <v>2.86</v>
      </c>
      <c r="AJ30" s="0" t="n">
        <v>2.78</v>
      </c>
      <c r="AK30" s="0" t="n">
        <v>2.73</v>
      </c>
      <c r="AL30" s="0" t="n">
        <v>3.57</v>
      </c>
      <c r="AM30" s="0" t="n">
        <v>3.57</v>
      </c>
    </row>
    <row r="31" customFormat="false" ht="12.8" hidden="false" customHeight="false" outlineLevel="0" collapsed="false">
      <c r="A31" s="0" t="n">
        <v>7</v>
      </c>
      <c r="B31" s="0" t="n">
        <v>2</v>
      </c>
      <c r="C31" s="0" t="n">
        <v>2.244</v>
      </c>
      <c r="D31" s="0" t="n">
        <v>2.07</v>
      </c>
      <c r="E31" s="0" t="n">
        <v>1.938</v>
      </c>
      <c r="F31" s="0" t="n">
        <v>1.83</v>
      </c>
      <c r="G31" s="0" t="n">
        <v>1.754</v>
      </c>
      <c r="H31" s="0" t="n">
        <v>1.69</v>
      </c>
      <c r="I31" s="0" t="n">
        <v>1.646</v>
      </c>
      <c r="J31" s="0" t="n">
        <v>1.61</v>
      </c>
      <c r="K31" s="0" t="n">
        <v>1.59</v>
      </c>
      <c r="L31" s="0" t="n">
        <v>1.586</v>
      </c>
      <c r="M31" s="0" t="n">
        <v>1.59</v>
      </c>
      <c r="N31" s="0" t="n">
        <v>1.61</v>
      </c>
      <c r="O31" s="0" t="n">
        <v>1.646</v>
      </c>
      <c r="P31" s="0" t="n">
        <v>1.69</v>
      </c>
      <c r="Q31" s="0" t="n">
        <v>1.754</v>
      </c>
      <c r="R31" s="0" t="n">
        <v>1.83</v>
      </c>
      <c r="S31" s="0" t="n">
        <v>1.938</v>
      </c>
      <c r="T31" s="0" t="n">
        <v>2.07</v>
      </c>
      <c r="U31" s="0" t="n">
        <v>2.244</v>
      </c>
      <c r="V31" s="0" t="n">
        <v>0.84</v>
      </c>
      <c r="W31" s="0" t="n">
        <v>0.944</v>
      </c>
      <c r="X31" s="0" t="n">
        <v>1.036</v>
      </c>
      <c r="Y31" s="0" t="n">
        <v>1.208</v>
      </c>
      <c r="Z31" s="0" t="n">
        <v>1.43</v>
      </c>
      <c r="AA31" s="0" t="n">
        <v>1.784</v>
      </c>
      <c r="AB31" s="0" t="n">
        <v>2.29</v>
      </c>
      <c r="AC31" s="0" t="n">
        <v>3.478</v>
      </c>
      <c r="AD31" s="0" t="n">
        <v>3.17</v>
      </c>
      <c r="AE31" s="0" t="n">
        <v>2.922</v>
      </c>
      <c r="AF31" s="0" t="n">
        <v>2.75</v>
      </c>
      <c r="AG31" s="0" t="n">
        <v>6.794</v>
      </c>
      <c r="AH31" s="0" t="n">
        <v>6.51</v>
      </c>
      <c r="AI31" s="0" t="n">
        <v>6.288</v>
      </c>
      <c r="AJ31" s="0" t="n">
        <v>6.116</v>
      </c>
      <c r="AK31" s="0" t="n">
        <v>6.006</v>
      </c>
      <c r="AL31" s="0" t="n">
        <v>7.856</v>
      </c>
      <c r="AM31" s="0" t="n">
        <v>7.856</v>
      </c>
    </row>
    <row r="32" customFormat="false" ht="12.8" hidden="false" customHeight="false" outlineLevel="0" collapsed="false">
      <c r="A32" s="0" t="n">
        <v>10</v>
      </c>
      <c r="B32" s="0" t="n">
        <v>2</v>
      </c>
      <c r="C32" s="0" t="n">
        <v>4.08</v>
      </c>
      <c r="D32" s="0" t="n">
        <v>3.765</v>
      </c>
      <c r="E32" s="0" t="n">
        <v>3.525</v>
      </c>
      <c r="F32" s="0" t="n">
        <v>3.33</v>
      </c>
      <c r="G32" s="0" t="n">
        <v>3.185</v>
      </c>
      <c r="H32" s="0" t="n">
        <v>3.07</v>
      </c>
      <c r="I32" s="0" t="n">
        <v>2.99</v>
      </c>
      <c r="J32" s="0" t="n">
        <v>2.93</v>
      </c>
      <c r="K32" s="0" t="n">
        <v>2.895</v>
      </c>
      <c r="L32" s="0" t="n">
        <v>2.885</v>
      </c>
      <c r="M32" s="0" t="n">
        <v>2.895</v>
      </c>
      <c r="N32" s="0" t="n">
        <v>2.93</v>
      </c>
      <c r="O32" s="0" t="n">
        <v>2.99</v>
      </c>
      <c r="P32" s="0" t="n">
        <v>3.07</v>
      </c>
      <c r="Q32" s="0" t="n">
        <v>3.185</v>
      </c>
      <c r="R32" s="0" t="n">
        <v>3.33</v>
      </c>
      <c r="S32" s="0" t="n">
        <v>3.525</v>
      </c>
      <c r="T32" s="0" t="n">
        <v>3.765</v>
      </c>
      <c r="U32" s="0" t="n">
        <v>4.08</v>
      </c>
      <c r="V32" s="0" t="n">
        <v>1.53</v>
      </c>
      <c r="W32" s="0" t="n">
        <v>1.715</v>
      </c>
      <c r="X32" s="0" t="n">
        <v>1.885</v>
      </c>
      <c r="Y32" s="0" t="n">
        <v>2.195</v>
      </c>
      <c r="Z32" s="0" t="n">
        <v>2.6</v>
      </c>
      <c r="AA32" s="0" t="n">
        <v>3.245</v>
      </c>
      <c r="AB32" s="0" t="n">
        <v>4.165</v>
      </c>
      <c r="AC32" s="0" t="n">
        <v>6.325</v>
      </c>
      <c r="AD32" s="0" t="n">
        <v>5.765</v>
      </c>
      <c r="AE32" s="0" t="n">
        <v>5.31</v>
      </c>
      <c r="AF32" s="0" t="n">
        <v>5</v>
      </c>
      <c r="AG32" s="0" t="n">
        <v>12.35</v>
      </c>
      <c r="AH32" s="0" t="n">
        <v>11.835</v>
      </c>
      <c r="AI32" s="0" t="n">
        <v>11.43</v>
      </c>
      <c r="AJ32" s="0" t="n">
        <v>11.12</v>
      </c>
      <c r="AK32" s="0" t="n">
        <v>10.92</v>
      </c>
      <c r="AL32" s="0" t="n">
        <v>14.285</v>
      </c>
      <c r="AM32" s="0" t="n">
        <v>14.285</v>
      </c>
    </row>
    <row r="33" customFormat="false" ht="12.8" hidden="false" customHeight="false" outlineLevel="0" collapsed="false">
      <c r="A33" s="0" t="n">
        <v>15</v>
      </c>
      <c r="B33" s="0" t="n">
        <v>2</v>
      </c>
      <c r="C33" s="0" t="n">
        <v>7.14</v>
      </c>
      <c r="D33" s="0" t="n">
        <v>6.59</v>
      </c>
      <c r="E33" s="0" t="n">
        <v>6.17</v>
      </c>
      <c r="F33" s="0" t="n">
        <v>5.83</v>
      </c>
      <c r="G33" s="0" t="n">
        <v>5.57</v>
      </c>
      <c r="H33" s="0" t="n">
        <v>5.37</v>
      </c>
      <c r="I33" s="0" t="n">
        <v>5.23</v>
      </c>
      <c r="J33" s="0" t="n">
        <v>5.13</v>
      </c>
      <c r="K33" s="0" t="n">
        <v>5.07</v>
      </c>
      <c r="L33" s="0" t="n">
        <v>5.05</v>
      </c>
      <c r="M33" s="0" t="n">
        <v>5.07</v>
      </c>
      <c r="N33" s="0" t="n">
        <v>5.13</v>
      </c>
      <c r="O33" s="0" t="n">
        <v>5.23</v>
      </c>
      <c r="P33" s="0" t="n">
        <v>5.37</v>
      </c>
      <c r="Q33" s="0" t="n">
        <v>5.57</v>
      </c>
      <c r="R33" s="0" t="n">
        <v>5.83</v>
      </c>
      <c r="S33" s="0" t="n">
        <v>6.17</v>
      </c>
      <c r="T33" s="0" t="n">
        <v>6.59</v>
      </c>
      <c r="U33" s="0" t="n">
        <v>7.14</v>
      </c>
      <c r="V33" s="0" t="n">
        <v>2.68</v>
      </c>
      <c r="W33" s="0" t="n">
        <v>3</v>
      </c>
      <c r="X33" s="0" t="n">
        <v>3.3</v>
      </c>
      <c r="Y33" s="0" t="n">
        <v>3.84</v>
      </c>
      <c r="Z33" s="0" t="n">
        <v>4.55</v>
      </c>
      <c r="AA33" s="0" t="n">
        <v>5.68</v>
      </c>
      <c r="AB33" s="0" t="n">
        <v>7.29</v>
      </c>
      <c r="AC33" s="0" t="n">
        <v>11.07</v>
      </c>
      <c r="AD33" s="0" t="n">
        <v>10.09</v>
      </c>
      <c r="AE33" s="0" t="n">
        <v>9.29</v>
      </c>
      <c r="AF33" s="0" t="n">
        <v>8.75</v>
      </c>
      <c r="AG33" s="0" t="n">
        <v>21.61</v>
      </c>
      <c r="AH33" s="0" t="n">
        <v>20.71</v>
      </c>
      <c r="AI33" s="0" t="n">
        <v>20</v>
      </c>
      <c r="AJ33" s="0" t="n">
        <v>19.46</v>
      </c>
      <c r="AK33" s="0" t="n">
        <v>19.11</v>
      </c>
      <c r="AL33" s="0" t="n">
        <v>25</v>
      </c>
      <c r="AM33" s="0" t="n">
        <v>25</v>
      </c>
    </row>
    <row r="34" customFormat="false" ht="12.8" hidden="false" customHeight="false" outlineLevel="0" collapsed="false">
      <c r="A34" s="0" t="n">
        <v>20</v>
      </c>
      <c r="B34" s="0" t="n">
        <v>2</v>
      </c>
      <c r="C34" s="0" t="n">
        <v>9.52333</v>
      </c>
      <c r="D34" s="0" t="n">
        <v>8.79</v>
      </c>
      <c r="E34" s="0" t="n">
        <v>8.22333</v>
      </c>
      <c r="F34" s="0" t="n">
        <v>7.77333</v>
      </c>
      <c r="G34" s="0" t="n">
        <v>7.43</v>
      </c>
      <c r="H34" s="0" t="n">
        <v>7.16333</v>
      </c>
      <c r="I34" s="0" t="n">
        <v>6.97333</v>
      </c>
      <c r="J34" s="0" t="n">
        <v>6.84</v>
      </c>
      <c r="K34" s="0" t="n">
        <v>6.76</v>
      </c>
      <c r="L34" s="0" t="n">
        <v>6.73333</v>
      </c>
      <c r="M34" s="0" t="n">
        <v>6.76</v>
      </c>
      <c r="N34" s="0" t="n">
        <v>6.84</v>
      </c>
      <c r="O34" s="0" t="n">
        <v>6.97333</v>
      </c>
      <c r="P34" s="0" t="n">
        <v>7.16333</v>
      </c>
      <c r="Q34" s="0" t="n">
        <v>7.43</v>
      </c>
      <c r="R34" s="0" t="n">
        <v>7.77333</v>
      </c>
      <c r="S34" s="0" t="n">
        <v>8.22333</v>
      </c>
      <c r="T34" s="0" t="n">
        <v>8.79</v>
      </c>
      <c r="U34" s="0" t="n">
        <v>9.52333</v>
      </c>
      <c r="V34" s="0" t="n">
        <v>3.57333</v>
      </c>
      <c r="W34" s="0" t="n">
        <v>4</v>
      </c>
      <c r="X34" s="0" t="n">
        <v>4.40333</v>
      </c>
      <c r="Y34" s="0" t="n">
        <v>5.12</v>
      </c>
      <c r="Z34" s="0" t="n">
        <v>6.07</v>
      </c>
      <c r="AA34" s="0" t="n">
        <v>7.57333</v>
      </c>
      <c r="AB34" s="0" t="n">
        <v>9.71667</v>
      </c>
      <c r="AC34" s="0" t="n">
        <v>14.76</v>
      </c>
      <c r="AD34" s="0" t="n">
        <v>13.45333</v>
      </c>
      <c r="AE34" s="0" t="n">
        <v>12.38333</v>
      </c>
      <c r="AF34" s="0" t="n">
        <v>11.66667</v>
      </c>
      <c r="AG34" s="0" t="n">
        <v>28.81</v>
      </c>
      <c r="AH34" s="0" t="n">
        <v>27.61667</v>
      </c>
      <c r="AI34" s="0" t="n">
        <v>26.66667</v>
      </c>
      <c r="AJ34" s="0" t="n">
        <v>25.95</v>
      </c>
      <c r="AK34" s="0" t="n">
        <v>25.47667</v>
      </c>
      <c r="AL34" s="0" t="n">
        <v>33.33333</v>
      </c>
      <c r="AM34" s="0" t="n">
        <v>33.33333</v>
      </c>
    </row>
    <row r="35" customFormat="false" ht="12.8" hidden="false" customHeight="false" outlineLevel="0" collapsed="false">
      <c r="A35" s="0" t="n">
        <v>25</v>
      </c>
      <c r="B35" s="0" t="n">
        <v>2</v>
      </c>
      <c r="C35" s="0" t="n">
        <v>11.90667</v>
      </c>
      <c r="D35" s="0" t="n">
        <v>10.99</v>
      </c>
      <c r="E35" s="0" t="n">
        <v>10.27667</v>
      </c>
      <c r="F35" s="0" t="n">
        <v>9.71667</v>
      </c>
      <c r="G35" s="0" t="n">
        <v>9.29</v>
      </c>
      <c r="H35" s="0" t="n">
        <v>8.95667</v>
      </c>
      <c r="I35" s="0" t="n">
        <v>8.71667</v>
      </c>
      <c r="J35" s="0" t="n">
        <v>8.55</v>
      </c>
      <c r="K35" s="0" t="n">
        <v>8.45</v>
      </c>
      <c r="L35" s="0" t="n">
        <v>8.41667</v>
      </c>
      <c r="M35" s="0" t="n">
        <v>8.45</v>
      </c>
      <c r="N35" s="0" t="n">
        <v>8.55</v>
      </c>
      <c r="O35" s="0" t="n">
        <v>8.71667</v>
      </c>
      <c r="P35" s="0" t="n">
        <v>8.95667</v>
      </c>
      <c r="Q35" s="0" t="n">
        <v>9.29</v>
      </c>
      <c r="R35" s="0" t="n">
        <v>9.71667</v>
      </c>
      <c r="S35" s="0" t="n">
        <v>10.27667</v>
      </c>
      <c r="T35" s="0" t="n">
        <v>10.99</v>
      </c>
      <c r="U35" s="0" t="n">
        <v>11.90667</v>
      </c>
      <c r="V35" s="0" t="n">
        <v>4.46667</v>
      </c>
      <c r="W35" s="0" t="n">
        <v>5</v>
      </c>
      <c r="X35" s="0" t="n">
        <v>5.50667</v>
      </c>
      <c r="Y35" s="0" t="n">
        <v>6.4</v>
      </c>
      <c r="Z35" s="0" t="n">
        <v>7.59</v>
      </c>
      <c r="AA35" s="0" t="n">
        <v>9.46667</v>
      </c>
      <c r="AB35" s="0" t="n">
        <v>12.14333</v>
      </c>
      <c r="AC35" s="0" t="n">
        <v>18.45</v>
      </c>
      <c r="AD35" s="0" t="n">
        <v>16.81667</v>
      </c>
      <c r="AE35" s="0" t="n">
        <v>15.47667</v>
      </c>
      <c r="AF35" s="0" t="n">
        <v>14.58333</v>
      </c>
      <c r="AG35" s="0" t="n">
        <v>36.01</v>
      </c>
      <c r="AH35" s="0" t="n">
        <v>34.52333</v>
      </c>
      <c r="AI35" s="0" t="n">
        <v>33.33333</v>
      </c>
      <c r="AJ35" s="0" t="n">
        <v>32.44</v>
      </c>
      <c r="AK35" s="0" t="n">
        <v>31.84333</v>
      </c>
      <c r="AL35" s="0" t="n">
        <v>41.66667</v>
      </c>
      <c r="AM35" s="0" t="n">
        <v>41.66667</v>
      </c>
    </row>
    <row r="36" customFormat="false" ht="12.8" hidden="false" customHeight="false" outlineLevel="0" collapsed="false">
      <c r="A36" s="0" t="n">
        <v>30</v>
      </c>
      <c r="B36" s="0" t="n">
        <v>2</v>
      </c>
      <c r="C36" s="0" t="n">
        <v>14.29</v>
      </c>
      <c r="D36" s="0" t="n">
        <v>13.19</v>
      </c>
      <c r="E36" s="0" t="n">
        <v>12.33</v>
      </c>
      <c r="F36" s="0" t="n">
        <v>11.66</v>
      </c>
      <c r="G36" s="0" t="n">
        <v>11.15</v>
      </c>
      <c r="H36" s="0" t="n">
        <v>10.75</v>
      </c>
      <c r="I36" s="0" t="n">
        <v>10.46</v>
      </c>
      <c r="J36" s="0" t="n">
        <v>10.26</v>
      </c>
      <c r="K36" s="0" t="n">
        <v>10.14</v>
      </c>
      <c r="L36" s="0" t="n">
        <v>10.1</v>
      </c>
      <c r="M36" s="0" t="n">
        <v>10.14</v>
      </c>
      <c r="N36" s="0" t="n">
        <v>10.26</v>
      </c>
      <c r="O36" s="0" t="n">
        <v>10.46</v>
      </c>
      <c r="P36" s="0" t="n">
        <v>10.75</v>
      </c>
      <c r="Q36" s="0" t="n">
        <v>11.15</v>
      </c>
      <c r="R36" s="0" t="n">
        <v>11.66</v>
      </c>
      <c r="S36" s="0" t="n">
        <v>12.33</v>
      </c>
      <c r="T36" s="0" t="n">
        <v>13.19</v>
      </c>
      <c r="U36" s="0" t="n">
        <v>14.29</v>
      </c>
      <c r="V36" s="0" t="n">
        <v>5.36</v>
      </c>
      <c r="W36" s="0" t="n">
        <v>6</v>
      </c>
      <c r="X36" s="0" t="n">
        <v>6.61</v>
      </c>
      <c r="Y36" s="0" t="n">
        <v>7.68</v>
      </c>
      <c r="Z36" s="0" t="n">
        <v>9.11</v>
      </c>
      <c r="AA36" s="0" t="n">
        <v>11.36</v>
      </c>
      <c r="AB36" s="0" t="n">
        <v>14.57</v>
      </c>
      <c r="AC36" s="0" t="n">
        <v>22.14</v>
      </c>
      <c r="AD36" s="0" t="n">
        <v>20.18</v>
      </c>
      <c r="AE36" s="0" t="n">
        <v>18.57</v>
      </c>
      <c r="AF36" s="0" t="n">
        <v>17.5</v>
      </c>
      <c r="AG36" s="0" t="n">
        <v>43.21</v>
      </c>
      <c r="AH36" s="0" t="n">
        <v>41.43</v>
      </c>
      <c r="AI36" s="0" t="n">
        <v>40</v>
      </c>
      <c r="AJ36" s="0" t="n">
        <v>38.93</v>
      </c>
      <c r="AK36" s="0" t="n">
        <v>38.21</v>
      </c>
      <c r="AL36" s="0" t="n">
        <v>50</v>
      </c>
      <c r="AM36" s="0" t="n">
        <v>50</v>
      </c>
    </row>
    <row r="37" customFormat="false" ht="12.8" hidden="false" customHeight="false" outlineLevel="0" collapsed="false">
      <c r="A37" s="0" t="n">
        <v>35</v>
      </c>
      <c r="B37" s="0" t="n">
        <v>2</v>
      </c>
      <c r="C37" s="0" t="n">
        <v>12.5</v>
      </c>
      <c r="D37" s="0" t="n">
        <v>11.54</v>
      </c>
      <c r="E37" s="0" t="n">
        <v>10.79</v>
      </c>
      <c r="F37" s="0" t="n">
        <v>10.205</v>
      </c>
      <c r="G37" s="0" t="n">
        <v>9.755</v>
      </c>
      <c r="H37" s="0" t="n">
        <v>9.405</v>
      </c>
      <c r="I37" s="0" t="n">
        <v>9.15</v>
      </c>
      <c r="J37" s="0" t="n">
        <v>8.975</v>
      </c>
      <c r="K37" s="0" t="n">
        <v>8.875</v>
      </c>
      <c r="L37" s="0" t="n">
        <v>8.84</v>
      </c>
      <c r="M37" s="0" t="n">
        <v>8.875</v>
      </c>
      <c r="N37" s="0" t="n">
        <v>8.975</v>
      </c>
      <c r="O37" s="0" t="n">
        <v>9.15</v>
      </c>
      <c r="P37" s="0" t="n">
        <v>9.405</v>
      </c>
      <c r="Q37" s="0" t="n">
        <v>9.755</v>
      </c>
      <c r="R37" s="0" t="n">
        <v>10.205</v>
      </c>
      <c r="S37" s="0" t="n">
        <v>10.79</v>
      </c>
      <c r="T37" s="0" t="n">
        <v>11.54</v>
      </c>
      <c r="U37" s="0" t="n">
        <v>12.5</v>
      </c>
      <c r="V37" s="0" t="n">
        <v>4.69</v>
      </c>
      <c r="W37" s="0" t="n">
        <v>5.25</v>
      </c>
      <c r="X37" s="0" t="n">
        <v>5.785</v>
      </c>
      <c r="Y37" s="0" t="n">
        <v>6.72</v>
      </c>
      <c r="Z37" s="0" t="n">
        <v>7.97</v>
      </c>
      <c r="AA37" s="0" t="n">
        <v>9.94</v>
      </c>
      <c r="AB37" s="0" t="n">
        <v>12.75</v>
      </c>
      <c r="AC37" s="0" t="n">
        <v>19.375</v>
      </c>
      <c r="AD37" s="0" t="n">
        <v>17.655</v>
      </c>
      <c r="AE37" s="0" t="n">
        <v>16.25</v>
      </c>
      <c r="AF37" s="0" t="n">
        <v>15.315</v>
      </c>
      <c r="AG37" s="0" t="n">
        <v>37.81</v>
      </c>
      <c r="AH37" s="0" t="n">
        <v>36.25</v>
      </c>
      <c r="AI37" s="0" t="n">
        <v>35</v>
      </c>
      <c r="AJ37" s="0" t="n">
        <v>34.065</v>
      </c>
      <c r="AK37" s="0" t="n">
        <v>33.435</v>
      </c>
      <c r="AL37" s="0" t="n">
        <v>43.75</v>
      </c>
      <c r="AM37" s="0" t="n">
        <v>43.75</v>
      </c>
    </row>
    <row r="38" customFormat="false" ht="12.8" hidden="false" customHeight="false" outlineLevel="0" collapsed="false">
      <c r="A38" s="0" t="n">
        <v>40</v>
      </c>
      <c r="B38" s="0" t="n">
        <v>2</v>
      </c>
      <c r="C38" s="0" t="n">
        <v>10.71</v>
      </c>
      <c r="D38" s="0" t="n">
        <v>9.89</v>
      </c>
      <c r="E38" s="0" t="n">
        <v>9.25</v>
      </c>
      <c r="F38" s="0" t="n">
        <v>8.75</v>
      </c>
      <c r="G38" s="0" t="n">
        <v>8.36</v>
      </c>
      <c r="H38" s="0" t="n">
        <v>8.06</v>
      </c>
      <c r="I38" s="0" t="n">
        <v>7.84</v>
      </c>
      <c r="J38" s="0" t="n">
        <v>7.69</v>
      </c>
      <c r="K38" s="0" t="n">
        <v>7.61</v>
      </c>
      <c r="L38" s="0" t="n">
        <v>7.58</v>
      </c>
      <c r="M38" s="0" t="n">
        <v>7.61</v>
      </c>
      <c r="N38" s="0" t="n">
        <v>7.69</v>
      </c>
      <c r="O38" s="0" t="n">
        <v>7.84</v>
      </c>
      <c r="P38" s="0" t="n">
        <v>8.06</v>
      </c>
      <c r="Q38" s="0" t="n">
        <v>8.36</v>
      </c>
      <c r="R38" s="0" t="n">
        <v>8.75</v>
      </c>
      <c r="S38" s="0" t="n">
        <v>9.25</v>
      </c>
      <c r="T38" s="0" t="n">
        <v>9.89</v>
      </c>
      <c r="U38" s="0" t="n">
        <v>10.71</v>
      </c>
      <c r="V38" s="0" t="n">
        <v>4.02</v>
      </c>
      <c r="W38" s="0" t="n">
        <v>4.5</v>
      </c>
      <c r="X38" s="0" t="n">
        <v>4.96</v>
      </c>
      <c r="Y38" s="0" t="n">
        <v>5.76</v>
      </c>
      <c r="Z38" s="0" t="n">
        <v>6.83</v>
      </c>
      <c r="AA38" s="0" t="n">
        <v>8.52</v>
      </c>
      <c r="AB38" s="0" t="n">
        <v>10.93</v>
      </c>
      <c r="AC38" s="0" t="n">
        <v>16.61</v>
      </c>
      <c r="AD38" s="0" t="n">
        <v>15.13</v>
      </c>
      <c r="AE38" s="0" t="n">
        <v>13.93</v>
      </c>
      <c r="AF38" s="0" t="n">
        <v>13.13</v>
      </c>
      <c r="AG38" s="0" t="n">
        <v>32.41</v>
      </c>
      <c r="AH38" s="0" t="n">
        <v>31.07</v>
      </c>
      <c r="AI38" s="0" t="n">
        <v>30</v>
      </c>
      <c r="AJ38" s="0" t="n">
        <v>29.2</v>
      </c>
      <c r="AK38" s="0" t="n">
        <v>28.66</v>
      </c>
      <c r="AL38" s="0" t="n">
        <v>37.5</v>
      </c>
      <c r="AM38" s="0" t="n">
        <v>37.5</v>
      </c>
    </row>
    <row r="39" customFormat="false" ht="12.8" hidden="false" customHeight="false" outlineLevel="0" collapsed="false">
      <c r="A39" s="0" t="n">
        <v>2</v>
      </c>
      <c r="B39" s="0" t="n">
        <v>3</v>
      </c>
      <c r="C39" s="0" t="n">
        <v>0.7548</v>
      </c>
      <c r="D39" s="0" t="n">
        <v>0.8126</v>
      </c>
      <c r="E39" s="0" t="n">
        <v>0.8874</v>
      </c>
      <c r="F39" s="0" t="n">
        <v>0.9996</v>
      </c>
      <c r="G39" s="0" t="n">
        <v>1.1696</v>
      </c>
      <c r="H39" s="0" t="n">
        <v>1.3974</v>
      </c>
      <c r="I39" s="0" t="n">
        <v>1.7204</v>
      </c>
      <c r="J39" s="0" t="n">
        <v>2.2678</v>
      </c>
      <c r="K39" s="0" t="n">
        <v>1.7</v>
      </c>
      <c r="L39" s="0" t="n">
        <v>1.3804</v>
      </c>
      <c r="M39" s="0" t="n">
        <v>1.1696</v>
      </c>
      <c r="N39" s="0" t="n">
        <v>1.02</v>
      </c>
      <c r="O39" s="0" t="n">
        <v>0.9078</v>
      </c>
      <c r="P39" s="0" t="n">
        <v>0.8126</v>
      </c>
      <c r="Q39" s="0" t="n">
        <v>0.7548</v>
      </c>
      <c r="R39" s="0" t="n">
        <v>0.8024</v>
      </c>
      <c r="S39" s="0" t="n">
        <v>0.8704</v>
      </c>
      <c r="T39" s="0" t="n">
        <v>0.9452</v>
      </c>
      <c r="U39" s="0" t="n">
        <v>1.0574</v>
      </c>
      <c r="V39" s="0" t="n">
        <v>1.2104</v>
      </c>
      <c r="W39" s="0" t="n">
        <v>1.4178</v>
      </c>
      <c r="X39" s="0" t="n">
        <v>1.7374</v>
      </c>
      <c r="Y39" s="0" t="n">
        <v>2.2678</v>
      </c>
      <c r="Z39" s="0" t="n">
        <v>1.7</v>
      </c>
      <c r="AA39" s="0" t="n">
        <v>1.36</v>
      </c>
      <c r="AB39" s="0" t="n">
        <v>1.1526</v>
      </c>
      <c r="AC39" s="0" t="n">
        <v>0.9996</v>
      </c>
      <c r="AD39" s="0" t="n">
        <v>0.8976</v>
      </c>
      <c r="AE39" s="0" t="n">
        <v>0.8228</v>
      </c>
      <c r="AF39" s="0" t="n">
        <v>0.7548</v>
      </c>
      <c r="AG39" s="0" t="n">
        <v>1.0506</v>
      </c>
      <c r="AH39" s="0" t="n">
        <v>1.0064</v>
      </c>
      <c r="AI39" s="0" t="n">
        <v>0.9996</v>
      </c>
      <c r="AJ39" s="0" t="n">
        <v>1.1526</v>
      </c>
      <c r="AK39" s="0" t="n">
        <v>1.36</v>
      </c>
      <c r="AL39" s="0" t="n">
        <v>1.6796</v>
      </c>
      <c r="AM39" s="0" t="n">
        <v>2.2678</v>
      </c>
    </row>
    <row r="40" customFormat="false" ht="12.8" hidden="false" customHeight="false" outlineLevel="0" collapsed="false">
      <c r="A40" s="0" t="n">
        <v>4</v>
      </c>
      <c r="B40" s="0" t="n">
        <v>3</v>
      </c>
      <c r="C40" s="0" t="n">
        <v>1.5096</v>
      </c>
      <c r="D40" s="0" t="n">
        <v>1.6252</v>
      </c>
      <c r="E40" s="0" t="n">
        <v>1.7748</v>
      </c>
      <c r="F40" s="0" t="n">
        <v>1.9992</v>
      </c>
      <c r="G40" s="0" t="n">
        <v>2.3392</v>
      </c>
      <c r="H40" s="0" t="n">
        <v>2.7948</v>
      </c>
      <c r="I40" s="0" t="n">
        <v>3.4408</v>
      </c>
      <c r="J40" s="0" t="n">
        <v>4.5356</v>
      </c>
      <c r="K40" s="0" t="n">
        <v>3.4</v>
      </c>
      <c r="L40" s="0" t="n">
        <v>2.7608</v>
      </c>
      <c r="M40" s="0" t="n">
        <v>2.3392</v>
      </c>
      <c r="N40" s="0" t="n">
        <v>2.04</v>
      </c>
      <c r="O40" s="0" t="n">
        <v>1.8156</v>
      </c>
      <c r="P40" s="0" t="n">
        <v>1.6252</v>
      </c>
      <c r="Q40" s="0" t="n">
        <v>1.5096</v>
      </c>
      <c r="R40" s="0" t="n">
        <v>1.6048</v>
      </c>
      <c r="S40" s="0" t="n">
        <v>1.7408</v>
      </c>
      <c r="T40" s="0" t="n">
        <v>1.8904</v>
      </c>
      <c r="U40" s="0" t="n">
        <v>2.1148</v>
      </c>
      <c r="V40" s="0" t="n">
        <v>2.4208</v>
      </c>
      <c r="W40" s="0" t="n">
        <v>2.8356</v>
      </c>
      <c r="X40" s="0" t="n">
        <v>3.4748</v>
      </c>
      <c r="Y40" s="0" t="n">
        <v>4.5356</v>
      </c>
      <c r="Z40" s="0" t="n">
        <v>3.4</v>
      </c>
      <c r="AA40" s="0" t="n">
        <v>2.72</v>
      </c>
      <c r="AB40" s="0" t="n">
        <v>2.3052</v>
      </c>
      <c r="AC40" s="0" t="n">
        <v>1.9992</v>
      </c>
      <c r="AD40" s="0" t="n">
        <v>1.7952</v>
      </c>
      <c r="AE40" s="0" t="n">
        <v>1.6456</v>
      </c>
      <c r="AF40" s="0" t="n">
        <v>1.5096</v>
      </c>
      <c r="AG40" s="0" t="n">
        <v>2.1012</v>
      </c>
      <c r="AH40" s="0" t="n">
        <v>2.0128</v>
      </c>
      <c r="AI40" s="0" t="n">
        <v>1.9992</v>
      </c>
      <c r="AJ40" s="0" t="n">
        <v>2.3052</v>
      </c>
      <c r="AK40" s="0" t="n">
        <v>2.72</v>
      </c>
      <c r="AL40" s="0" t="n">
        <v>3.3592</v>
      </c>
      <c r="AM40" s="0" t="n">
        <v>4.5356</v>
      </c>
    </row>
    <row r="41" customFormat="false" ht="12.8" hidden="false" customHeight="false" outlineLevel="0" collapsed="false">
      <c r="A41" s="0" t="n">
        <v>5</v>
      </c>
      <c r="B41" s="0" t="n">
        <v>3</v>
      </c>
      <c r="C41" s="0" t="n">
        <v>1.887</v>
      </c>
      <c r="D41" s="0" t="n">
        <v>2.0315</v>
      </c>
      <c r="E41" s="0" t="n">
        <v>2.2185</v>
      </c>
      <c r="F41" s="0" t="n">
        <v>2.499</v>
      </c>
      <c r="G41" s="0" t="n">
        <v>2.924</v>
      </c>
      <c r="H41" s="0" t="n">
        <v>3.4935</v>
      </c>
      <c r="I41" s="0" t="n">
        <v>4.301</v>
      </c>
      <c r="J41" s="0" t="n">
        <v>5.6695</v>
      </c>
      <c r="K41" s="0" t="n">
        <v>4.25</v>
      </c>
      <c r="L41" s="0" t="n">
        <v>3.451</v>
      </c>
      <c r="M41" s="0" t="n">
        <v>2.924</v>
      </c>
      <c r="N41" s="0" t="n">
        <v>2.55</v>
      </c>
      <c r="O41" s="0" t="n">
        <v>2.2695</v>
      </c>
      <c r="P41" s="0" t="n">
        <v>2.0315</v>
      </c>
      <c r="Q41" s="0" t="n">
        <v>1.887</v>
      </c>
      <c r="R41" s="0" t="n">
        <v>2.006</v>
      </c>
      <c r="S41" s="0" t="n">
        <v>2.176</v>
      </c>
      <c r="T41" s="0" t="n">
        <v>2.363</v>
      </c>
      <c r="U41" s="0" t="n">
        <v>2.6435</v>
      </c>
      <c r="V41" s="0" t="n">
        <v>3.026</v>
      </c>
      <c r="W41" s="0" t="n">
        <v>3.5445</v>
      </c>
      <c r="X41" s="0" t="n">
        <v>4.3435</v>
      </c>
      <c r="Y41" s="0" t="n">
        <v>5.6695</v>
      </c>
      <c r="Z41" s="0" t="n">
        <v>4.25</v>
      </c>
      <c r="AA41" s="0" t="n">
        <v>3.4</v>
      </c>
      <c r="AB41" s="0" t="n">
        <v>2.8815</v>
      </c>
      <c r="AC41" s="0" t="n">
        <v>2.499</v>
      </c>
      <c r="AD41" s="0" t="n">
        <v>2.244</v>
      </c>
      <c r="AE41" s="0" t="n">
        <v>2.057</v>
      </c>
      <c r="AF41" s="0" t="n">
        <v>1.887</v>
      </c>
      <c r="AG41" s="0" t="n">
        <v>2.6265</v>
      </c>
      <c r="AH41" s="0" t="n">
        <v>2.516</v>
      </c>
      <c r="AI41" s="0" t="n">
        <v>2.499</v>
      </c>
      <c r="AJ41" s="0" t="n">
        <v>2.8815</v>
      </c>
      <c r="AK41" s="0" t="n">
        <v>3.4</v>
      </c>
      <c r="AL41" s="0" t="n">
        <v>4.199</v>
      </c>
      <c r="AM41" s="0" t="n">
        <v>5.6695</v>
      </c>
    </row>
    <row r="42" customFormat="false" ht="12.8" hidden="false" customHeight="false" outlineLevel="0" collapsed="false">
      <c r="A42" s="0" t="n">
        <v>7</v>
      </c>
      <c r="B42" s="0" t="n">
        <v>3</v>
      </c>
      <c r="C42" s="0" t="n">
        <v>2.6435</v>
      </c>
      <c r="D42" s="0" t="n">
        <v>2.8441</v>
      </c>
      <c r="E42" s="0" t="n">
        <v>3.1059</v>
      </c>
      <c r="F42" s="0" t="n">
        <v>3.5003</v>
      </c>
      <c r="G42" s="0" t="n">
        <v>4.0953</v>
      </c>
      <c r="H42" s="0" t="n">
        <v>4.8909</v>
      </c>
      <c r="I42" s="0" t="n">
        <v>6.0197</v>
      </c>
      <c r="J42" s="0" t="n">
        <v>7.9356</v>
      </c>
      <c r="K42" s="0" t="n">
        <v>5.95</v>
      </c>
      <c r="L42" s="0" t="n">
        <v>4.8297</v>
      </c>
      <c r="M42" s="0" t="n">
        <v>4.0953</v>
      </c>
      <c r="N42" s="0" t="n">
        <v>3.57</v>
      </c>
      <c r="O42" s="0" t="n">
        <v>3.1756</v>
      </c>
      <c r="P42" s="0" t="n">
        <v>2.8441</v>
      </c>
      <c r="Q42" s="0" t="n">
        <v>2.6435</v>
      </c>
      <c r="R42" s="0" t="n">
        <v>2.8084</v>
      </c>
      <c r="S42" s="0" t="n">
        <v>3.0447</v>
      </c>
      <c r="T42" s="0" t="n">
        <v>3.3065</v>
      </c>
      <c r="U42" s="0" t="n">
        <v>3.7009</v>
      </c>
      <c r="V42" s="0" t="n">
        <v>4.2347</v>
      </c>
      <c r="W42" s="0" t="n">
        <v>4.9606</v>
      </c>
      <c r="X42" s="0" t="n">
        <v>6.0809</v>
      </c>
      <c r="Y42" s="0" t="n">
        <v>7.9356</v>
      </c>
      <c r="Z42" s="0" t="n">
        <v>5.95</v>
      </c>
      <c r="AA42" s="0" t="n">
        <v>4.76</v>
      </c>
      <c r="AB42" s="0" t="n">
        <v>4.0341</v>
      </c>
      <c r="AC42" s="0" t="n">
        <v>3.5003</v>
      </c>
      <c r="AD42" s="0" t="n">
        <v>3.1416</v>
      </c>
      <c r="AE42" s="0" t="n">
        <v>2.8781</v>
      </c>
      <c r="AF42" s="0" t="n">
        <v>2.6435</v>
      </c>
      <c r="AG42" s="0" t="n">
        <v>5.7749</v>
      </c>
      <c r="AH42" s="0" t="n">
        <v>5.5335</v>
      </c>
      <c r="AI42" s="0" t="n">
        <v>5.3448</v>
      </c>
      <c r="AJ42" s="0" t="n">
        <v>5.1986</v>
      </c>
      <c r="AK42" s="0" t="n">
        <v>5.1051</v>
      </c>
      <c r="AL42" s="0" t="n">
        <v>6.6776</v>
      </c>
      <c r="AM42" s="0" t="n">
        <v>7.9356</v>
      </c>
    </row>
    <row r="43" customFormat="false" ht="12.8" hidden="false" customHeight="false" outlineLevel="0" collapsed="false">
      <c r="A43" s="0" t="n">
        <v>10</v>
      </c>
      <c r="B43" s="0" t="n">
        <v>3</v>
      </c>
      <c r="C43" s="0" t="n">
        <v>3.77825</v>
      </c>
      <c r="D43" s="0" t="n">
        <v>4.063</v>
      </c>
      <c r="E43" s="0" t="n">
        <v>4.437</v>
      </c>
      <c r="F43" s="0" t="n">
        <v>5.00225</v>
      </c>
      <c r="G43" s="0" t="n">
        <v>5.85225</v>
      </c>
      <c r="H43" s="0" t="n">
        <v>6.987</v>
      </c>
      <c r="I43" s="0" t="n">
        <v>8.59775</v>
      </c>
      <c r="J43" s="0" t="n">
        <v>11.33475</v>
      </c>
      <c r="K43" s="0" t="n">
        <v>8.5</v>
      </c>
      <c r="L43" s="0" t="n">
        <v>6.89775</v>
      </c>
      <c r="M43" s="0" t="n">
        <v>5.85225</v>
      </c>
      <c r="N43" s="0" t="n">
        <v>5.1</v>
      </c>
      <c r="O43" s="0" t="n">
        <v>4.53475</v>
      </c>
      <c r="P43" s="0" t="n">
        <v>4.063</v>
      </c>
      <c r="Q43" s="0" t="n">
        <v>3.77825</v>
      </c>
      <c r="R43" s="0" t="n">
        <v>4.012</v>
      </c>
      <c r="S43" s="0" t="n">
        <v>4.34775</v>
      </c>
      <c r="T43" s="0" t="n">
        <v>4.72175</v>
      </c>
      <c r="U43" s="0" t="n">
        <v>5.287</v>
      </c>
      <c r="V43" s="0" t="n">
        <v>6.04775</v>
      </c>
      <c r="W43" s="0" t="n">
        <v>7.08475</v>
      </c>
      <c r="X43" s="0" t="n">
        <v>8.687</v>
      </c>
      <c r="Y43" s="0" t="n">
        <v>11.33475</v>
      </c>
      <c r="Z43" s="0" t="n">
        <v>8.5</v>
      </c>
      <c r="AA43" s="0" t="n">
        <v>6.8</v>
      </c>
      <c r="AB43" s="0" t="n">
        <v>5.763</v>
      </c>
      <c r="AC43" s="0" t="n">
        <v>5.37625</v>
      </c>
      <c r="AD43" s="0" t="n">
        <v>4.90025</v>
      </c>
      <c r="AE43" s="0" t="n">
        <v>4.5135</v>
      </c>
      <c r="AF43" s="0" t="n">
        <v>4.25</v>
      </c>
      <c r="AG43" s="0" t="n">
        <v>10.4975</v>
      </c>
      <c r="AH43" s="0" t="n">
        <v>10.05975</v>
      </c>
      <c r="AI43" s="0" t="n">
        <v>9.7155</v>
      </c>
      <c r="AJ43" s="0" t="n">
        <v>9.452</v>
      </c>
      <c r="AK43" s="0" t="n">
        <v>9.282</v>
      </c>
      <c r="AL43" s="0" t="n">
        <v>12.14225</v>
      </c>
      <c r="AM43" s="0" t="n">
        <v>12.14225</v>
      </c>
    </row>
    <row r="44" customFormat="false" ht="12.8" hidden="false" customHeight="false" outlineLevel="0" collapsed="false">
      <c r="A44" s="0" t="n">
        <v>15</v>
      </c>
      <c r="B44" s="0" t="n">
        <v>3</v>
      </c>
      <c r="C44" s="0" t="n">
        <v>6.069</v>
      </c>
      <c r="D44" s="0" t="n">
        <v>6.0945</v>
      </c>
      <c r="E44" s="0" t="n">
        <v>6.6555</v>
      </c>
      <c r="F44" s="0" t="n">
        <v>7.5055</v>
      </c>
      <c r="G44" s="0" t="n">
        <v>8.7805</v>
      </c>
      <c r="H44" s="0" t="n">
        <v>10.4805</v>
      </c>
      <c r="I44" s="0" t="n">
        <v>12.8945</v>
      </c>
      <c r="J44" s="0" t="n">
        <v>17</v>
      </c>
      <c r="K44" s="0" t="n">
        <v>12.75</v>
      </c>
      <c r="L44" s="0" t="n">
        <v>10.3445</v>
      </c>
      <c r="M44" s="0" t="n">
        <v>8.7805</v>
      </c>
      <c r="N44" s="0" t="n">
        <v>7.65</v>
      </c>
      <c r="O44" s="0" t="n">
        <v>6.8</v>
      </c>
      <c r="P44" s="0" t="n">
        <v>6.0945</v>
      </c>
      <c r="Q44" s="0" t="n">
        <v>5.6695</v>
      </c>
      <c r="R44" s="0" t="n">
        <v>6.018</v>
      </c>
      <c r="S44" s="0" t="n">
        <v>6.5195</v>
      </c>
      <c r="T44" s="0" t="n">
        <v>7.0805</v>
      </c>
      <c r="U44" s="0" t="n">
        <v>7.9305</v>
      </c>
      <c r="V44" s="0" t="n">
        <v>9.0695</v>
      </c>
      <c r="W44" s="0" t="n">
        <v>10.625</v>
      </c>
      <c r="X44" s="0" t="n">
        <v>13.0305</v>
      </c>
      <c r="Y44" s="0" t="n">
        <v>17</v>
      </c>
      <c r="Z44" s="0" t="n">
        <v>12.75</v>
      </c>
      <c r="AA44" s="0" t="n">
        <v>10.2</v>
      </c>
      <c r="AB44" s="0" t="n">
        <v>8.6445</v>
      </c>
      <c r="AC44" s="0" t="n">
        <v>9.4095</v>
      </c>
      <c r="AD44" s="0" t="n">
        <v>8.5765</v>
      </c>
      <c r="AE44" s="0" t="n">
        <v>7.8965</v>
      </c>
      <c r="AF44" s="0" t="n">
        <v>7.4375</v>
      </c>
      <c r="AG44" s="0" t="n">
        <v>18.3685</v>
      </c>
      <c r="AH44" s="0" t="n">
        <v>17.6035</v>
      </c>
      <c r="AI44" s="0" t="n">
        <v>17</v>
      </c>
      <c r="AJ44" s="0" t="n">
        <v>16.541</v>
      </c>
      <c r="AK44" s="0" t="n">
        <v>16.2435</v>
      </c>
      <c r="AL44" s="0" t="n">
        <v>21.25</v>
      </c>
      <c r="AM44" s="0" t="n">
        <v>21.25</v>
      </c>
    </row>
    <row r="45" customFormat="false" ht="12.8" hidden="false" customHeight="false" outlineLevel="0" collapsed="false">
      <c r="A45" s="0" t="n">
        <v>20</v>
      </c>
      <c r="B45" s="0" t="n">
        <v>3</v>
      </c>
      <c r="C45" s="0" t="n">
        <v>8.0948305</v>
      </c>
      <c r="D45" s="0" t="n">
        <v>8.1231695</v>
      </c>
      <c r="E45" s="0" t="n">
        <v>8.8768305</v>
      </c>
      <c r="F45" s="0" t="n">
        <v>10.0101695</v>
      </c>
      <c r="G45" s="0" t="n">
        <v>11.7101695</v>
      </c>
      <c r="H45" s="0" t="n">
        <v>13.9768305</v>
      </c>
      <c r="I45" s="0" t="n">
        <v>17.1898305</v>
      </c>
      <c r="J45" s="0" t="n">
        <v>22.6666695</v>
      </c>
      <c r="K45" s="0" t="n">
        <v>17</v>
      </c>
      <c r="L45" s="0" t="n">
        <v>13.7898305</v>
      </c>
      <c r="M45" s="0" t="n">
        <v>11.7101695</v>
      </c>
      <c r="N45" s="0" t="n">
        <v>10.2</v>
      </c>
      <c r="O45" s="0" t="n">
        <v>9.0666695</v>
      </c>
      <c r="P45" s="0" t="n">
        <v>8.1231695</v>
      </c>
      <c r="Q45" s="0" t="n">
        <v>7.5565</v>
      </c>
      <c r="R45" s="0" t="n">
        <v>8.0268305</v>
      </c>
      <c r="S45" s="0" t="n">
        <v>8.6898305</v>
      </c>
      <c r="T45" s="0" t="n">
        <v>9.4435</v>
      </c>
      <c r="U45" s="0" t="n">
        <v>10.5768305</v>
      </c>
      <c r="V45" s="0" t="n">
        <v>12.0898305</v>
      </c>
      <c r="W45" s="0" t="n">
        <v>14.1666695</v>
      </c>
      <c r="X45" s="0" t="n">
        <v>17.3768305</v>
      </c>
      <c r="Y45" s="0" t="n">
        <v>22.6666695</v>
      </c>
      <c r="Z45" s="0" t="n">
        <v>17</v>
      </c>
      <c r="AA45" s="0" t="n">
        <v>13.6</v>
      </c>
      <c r="AB45" s="0" t="n">
        <v>11.5231695</v>
      </c>
      <c r="AC45" s="0" t="n">
        <v>12.546</v>
      </c>
      <c r="AD45" s="0" t="n">
        <v>11.4353305</v>
      </c>
      <c r="AE45" s="0" t="n">
        <v>10.5258305</v>
      </c>
      <c r="AF45" s="0" t="n">
        <v>9.9166695</v>
      </c>
      <c r="AG45" s="0" t="n">
        <v>24.4885</v>
      </c>
      <c r="AH45" s="0" t="n">
        <v>23.4741695</v>
      </c>
      <c r="AI45" s="0" t="n">
        <v>22.6666695</v>
      </c>
      <c r="AJ45" s="0" t="n">
        <v>22.0575</v>
      </c>
      <c r="AK45" s="0" t="n">
        <v>21.6551695</v>
      </c>
      <c r="AL45" s="0" t="n">
        <v>28.3333305</v>
      </c>
      <c r="AM45" s="0" t="n">
        <v>28.3333305</v>
      </c>
    </row>
    <row r="46" customFormat="false" ht="12.8" hidden="false" customHeight="false" outlineLevel="0" collapsed="false">
      <c r="A46" s="0" t="n">
        <v>25</v>
      </c>
      <c r="B46" s="0" t="n">
        <v>3</v>
      </c>
      <c r="C46" s="0" t="n">
        <v>10.1206695</v>
      </c>
      <c r="D46" s="0" t="n">
        <v>10.1518305</v>
      </c>
      <c r="E46" s="0" t="n">
        <v>11.0981695</v>
      </c>
      <c r="F46" s="0" t="n">
        <v>12.5148305</v>
      </c>
      <c r="G46" s="0" t="n">
        <v>14.6398305</v>
      </c>
      <c r="H46" s="0" t="n">
        <v>17.4731695</v>
      </c>
      <c r="I46" s="0" t="n">
        <v>21.4851695</v>
      </c>
      <c r="J46" s="0" t="n">
        <v>28.3333305</v>
      </c>
      <c r="K46" s="0" t="n">
        <v>21.25</v>
      </c>
      <c r="L46" s="0" t="n">
        <v>17.2351695</v>
      </c>
      <c r="M46" s="0" t="n">
        <v>14.6398305</v>
      </c>
      <c r="N46" s="0" t="n">
        <v>12.75</v>
      </c>
      <c r="O46" s="0" t="n">
        <v>11.3333305</v>
      </c>
      <c r="P46" s="0" t="n">
        <v>10.1518305</v>
      </c>
      <c r="Q46" s="0" t="n">
        <v>9.4435</v>
      </c>
      <c r="R46" s="0" t="n">
        <v>10.0356695</v>
      </c>
      <c r="S46" s="0" t="n">
        <v>10.8601695</v>
      </c>
      <c r="T46" s="0" t="n">
        <v>11.8065</v>
      </c>
      <c r="U46" s="0" t="n">
        <v>13.2231695</v>
      </c>
      <c r="V46" s="0" t="n">
        <v>15.1101695</v>
      </c>
      <c r="W46" s="0" t="n">
        <v>17.7083305</v>
      </c>
      <c r="X46" s="0" t="n">
        <v>21.7231695</v>
      </c>
      <c r="Y46" s="0" t="n">
        <v>28.3333305</v>
      </c>
      <c r="Z46" s="0" t="n">
        <v>21.25</v>
      </c>
      <c r="AA46" s="0" t="n">
        <v>17</v>
      </c>
      <c r="AB46" s="0" t="n">
        <v>14.4018305</v>
      </c>
      <c r="AC46" s="0" t="n">
        <v>15.6825</v>
      </c>
      <c r="AD46" s="0" t="n">
        <v>14.2941695</v>
      </c>
      <c r="AE46" s="0" t="n">
        <v>13.1551695</v>
      </c>
      <c r="AF46" s="0" t="n">
        <v>12.3958305</v>
      </c>
      <c r="AG46" s="0" t="n">
        <v>30.6085</v>
      </c>
      <c r="AH46" s="0" t="n">
        <v>29.3448305</v>
      </c>
      <c r="AI46" s="0" t="n">
        <v>28.3333305</v>
      </c>
      <c r="AJ46" s="0" t="n">
        <v>27.574</v>
      </c>
      <c r="AK46" s="0" t="n">
        <v>27.0668305</v>
      </c>
      <c r="AL46" s="0" t="n">
        <v>35.4166695</v>
      </c>
      <c r="AM46" s="0" t="n">
        <v>35.4166695</v>
      </c>
    </row>
    <row r="47" customFormat="false" ht="12.8" hidden="false" customHeight="false" outlineLevel="0" collapsed="false">
      <c r="A47" s="0" t="n">
        <v>30</v>
      </c>
      <c r="B47" s="0" t="n">
        <v>3</v>
      </c>
      <c r="C47" s="0" t="n">
        <v>12.1465</v>
      </c>
      <c r="D47" s="0" t="n">
        <v>12.1805</v>
      </c>
      <c r="E47" s="0" t="n">
        <v>13.3195</v>
      </c>
      <c r="F47" s="0" t="n">
        <v>15.0195</v>
      </c>
      <c r="G47" s="0" t="n">
        <v>17.5695</v>
      </c>
      <c r="H47" s="0" t="n">
        <v>20.9695</v>
      </c>
      <c r="I47" s="0" t="n">
        <v>25.7805</v>
      </c>
      <c r="J47" s="0" t="n">
        <v>34</v>
      </c>
      <c r="K47" s="0" t="n">
        <v>25.5</v>
      </c>
      <c r="L47" s="0" t="n">
        <v>20.6805</v>
      </c>
      <c r="M47" s="0" t="n">
        <v>17.5695</v>
      </c>
      <c r="N47" s="0" t="n">
        <v>15.3</v>
      </c>
      <c r="O47" s="0" t="n">
        <v>13.6</v>
      </c>
      <c r="P47" s="0" t="n">
        <v>12.1805</v>
      </c>
      <c r="Q47" s="0" t="n">
        <v>11.3305</v>
      </c>
      <c r="R47" s="0" t="n">
        <v>12.0445</v>
      </c>
      <c r="S47" s="0" t="n">
        <v>13.0305</v>
      </c>
      <c r="T47" s="0" t="n">
        <v>14.1695</v>
      </c>
      <c r="U47" s="0" t="n">
        <v>15.8695</v>
      </c>
      <c r="V47" s="0" t="n">
        <v>18.1305</v>
      </c>
      <c r="W47" s="0" t="n">
        <v>21.25</v>
      </c>
      <c r="X47" s="0" t="n">
        <v>26.0695</v>
      </c>
      <c r="Y47" s="0" t="n">
        <v>34</v>
      </c>
      <c r="Z47" s="0" t="n">
        <v>25.5</v>
      </c>
      <c r="AA47" s="0" t="n">
        <v>20.4</v>
      </c>
      <c r="AB47" s="0" t="n">
        <v>17.2805</v>
      </c>
      <c r="AC47" s="0" t="n">
        <v>18.819</v>
      </c>
      <c r="AD47" s="0" t="n">
        <v>17.153</v>
      </c>
      <c r="AE47" s="0" t="n">
        <v>15.7845</v>
      </c>
      <c r="AF47" s="0" t="n">
        <v>14.875</v>
      </c>
      <c r="AG47" s="0" t="n">
        <v>36.7285</v>
      </c>
      <c r="AH47" s="0" t="n">
        <v>35.2155</v>
      </c>
      <c r="AI47" s="0" t="n">
        <v>34</v>
      </c>
      <c r="AJ47" s="0" t="n">
        <v>33.0905</v>
      </c>
      <c r="AK47" s="0" t="n">
        <v>32.4785</v>
      </c>
      <c r="AL47" s="0" t="n">
        <v>42.5</v>
      </c>
      <c r="AM47" s="0" t="n">
        <v>42.5</v>
      </c>
    </row>
    <row r="48" customFormat="false" ht="12.8" hidden="false" customHeight="false" outlineLevel="0" collapsed="false">
      <c r="A48" s="0" t="n">
        <v>35</v>
      </c>
      <c r="B48" s="0" t="n">
        <v>3</v>
      </c>
      <c r="C48" s="0" t="n">
        <v>10.625</v>
      </c>
      <c r="D48" s="0" t="n">
        <v>10.659</v>
      </c>
      <c r="E48" s="0" t="n">
        <v>11.6535</v>
      </c>
      <c r="F48" s="0" t="n">
        <v>13.141</v>
      </c>
      <c r="G48" s="0" t="n">
        <v>15.37225</v>
      </c>
      <c r="H48" s="0" t="n">
        <v>18.34725</v>
      </c>
      <c r="I48" s="0" t="n">
        <v>22.559</v>
      </c>
      <c r="J48" s="0" t="n">
        <v>29.75</v>
      </c>
      <c r="K48" s="0" t="n">
        <v>22.3125</v>
      </c>
      <c r="L48" s="0" t="n">
        <v>18.0965</v>
      </c>
      <c r="M48" s="0" t="n">
        <v>15.37225</v>
      </c>
      <c r="N48" s="0" t="n">
        <v>13.3875</v>
      </c>
      <c r="O48" s="0" t="n">
        <v>11.9</v>
      </c>
      <c r="P48" s="0" t="n">
        <v>10.659</v>
      </c>
      <c r="Q48" s="0" t="n">
        <v>9.91525</v>
      </c>
      <c r="R48" s="0" t="n">
        <v>10.54</v>
      </c>
      <c r="S48" s="0" t="n">
        <v>11.40275</v>
      </c>
      <c r="T48" s="0" t="n">
        <v>12.39725</v>
      </c>
      <c r="U48" s="0" t="n">
        <v>13.88475</v>
      </c>
      <c r="V48" s="0" t="n">
        <v>15.86525</v>
      </c>
      <c r="W48" s="0" t="n">
        <v>18.59375</v>
      </c>
      <c r="X48" s="0" t="n">
        <v>22.80975</v>
      </c>
      <c r="Y48" s="0" t="n">
        <v>29.75</v>
      </c>
      <c r="Z48" s="0" t="n">
        <v>22.3125</v>
      </c>
      <c r="AA48" s="0" t="n">
        <v>17.85</v>
      </c>
      <c r="AB48" s="0" t="n">
        <v>15.1215</v>
      </c>
      <c r="AC48" s="0" t="n">
        <v>16.46875</v>
      </c>
      <c r="AD48" s="0" t="n">
        <v>15.00675</v>
      </c>
      <c r="AE48" s="0" t="n">
        <v>13.8125</v>
      </c>
      <c r="AF48" s="0" t="n">
        <v>13.01775</v>
      </c>
      <c r="AG48" s="0" t="n">
        <v>32.1385</v>
      </c>
      <c r="AH48" s="0" t="n">
        <v>30.8125</v>
      </c>
      <c r="AI48" s="0" t="n">
        <v>29.75</v>
      </c>
      <c r="AJ48" s="0" t="n">
        <v>28.95525</v>
      </c>
      <c r="AK48" s="0" t="n">
        <v>28.41975</v>
      </c>
      <c r="AL48" s="0" t="n">
        <v>37.1875</v>
      </c>
      <c r="AM48" s="0" t="n">
        <v>37.1875</v>
      </c>
    </row>
    <row r="49" customFormat="false" ht="12.8" hidden="false" customHeight="false" outlineLevel="0" collapsed="false">
      <c r="A49" s="0" t="n">
        <v>40</v>
      </c>
      <c r="B49" s="0" t="n">
        <v>3</v>
      </c>
      <c r="C49" s="0" t="n">
        <v>9.1035</v>
      </c>
      <c r="D49" s="0" t="n">
        <v>9.1375</v>
      </c>
      <c r="E49" s="0" t="n">
        <v>9.9875</v>
      </c>
      <c r="F49" s="0" t="n">
        <v>11.2625</v>
      </c>
      <c r="G49" s="0" t="n">
        <v>13.175</v>
      </c>
      <c r="H49" s="0" t="n">
        <v>15.725</v>
      </c>
      <c r="I49" s="0" t="n">
        <v>19.3375</v>
      </c>
      <c r="J49" s="0" t="n">
        <v>25.5</v>
      </c>
      <c r="K49" s="0" t="n">
        <v>19.125</v>
      </c>
      <c r="L49" s="0" t="n">
        <v>15.5125</v>
      </c>
      <c r="M49" s="0" t="n">
        <v>13.175</v>
      </c>
      <c r="N49" s="0" t="n">
        <v>11.475</v>
      </c>
      <c r="O49" s="0" t="n">
        <v>10.2</v>
      </c>
      <c r="P49" s="0" t="n">
        <v>9.1375</v>
      </c>
      <c r="Q49" s="0" t="n">
        <v>8.5</v>
      </c>
      <c r="R49" s="0" t="n">
        <v>9.0355</v>
      </c>
      <c r="S49" s="0" t="n">
        <v>9.775</v>
      </c>
      <c r="T49" s="0" t="n">
        <v>10.625</v>
      </c>
      <c r="U49" s="0" t="n">
        <v>11.9</v>
      </c>
      <c r="V49" s="0" t="n">
        <v>13.6</v>
      </c>
      <c r="W49" s="0" t="n">
        <v>15.9375</v>
      </c>
      <c r="X49" s="0" t="n">
        <v>19.55</v>
      </c>
      <c r="Y49" s="0" t="n">
        <v>25.5</v>
      </c>
      <c r="Z49" s="0" t="n">
        <v>19.125</v>
      </c>
      <c r="AA49" s="0" t="n">
        <v>15.3</v>
      </c>
      <c r="AB49" s="0" t="n">
        <v>12.9625</v>
      </c>
      <c r="AC49" s="0" t="n">
        <v>14.1185</v>
      </c>
      <c r="AD49" s="0" t="n">
        <v>12.8605</v>
      </c>
      <c r="AE49" s="0" t="n">
        <v>11.8405</v>
      </c>
      <c r="AF49" s="0" t="n">
        <v>11.1605</v>
      </c>
      <c r="AG49" s="0" t="n">
        <v>27.5485</v>
      </c>
      <c r="AH49" s="0" t="n">
        <v>26.4095</v>
      </c>
      <c r="AI49" s="0" t="n">
        <v>25.5</v>
      </c>
      <c r="AJ49" s="0" t="n">
        <v>24.82</v>
      </c>
      <c r="AK49" s="0" t="n">
        <v>24.361</v>
      </c>
      <c r="AL49" s="0" t="n">
        <v>31.875</v>
      </c>
      <c r="AM49" s="0" t="n">
        <v>31.875</v>
      </c>
    </row>
  </sheetData>
  <sheetProtection sheet="true" objects="true" scenarios="true"/>
  <mergeCells count="1">
    <mergeCell ref="D1:I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23573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en-AU</dc:language>
  <cp:lastModifiedBy/>
  <dcterms:modified xsi:type="dcterms:W3CDTF">2018-09-06T14:50:36Z</dcterms:modified>
  <cp:revision>54</cp:revision>
  <dc:subject/>
  <dc:title/>
</cp:coreProperties>
</file>